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namedSheetViews/namedSheetView1.xml" ContentType="application/vnd.ms-excel.namedsheetview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D:\Download\"/>
    </mc:Choice>
  </mc:AlternateContent>
  <workbookProtection workbookAlgorithmName="SHA-512" workbookHashValue="Skud/MwTzgWsnbT4ZxmbcOb59bQ1Jwg3juC8Uh1SiDLNkPQWhC/dBcPkO5kre0ET85m4Kfx2OTvY7VbwID7tTQ==" workbookSaltValue="5+zmEhXEmk6WhxAkYRVKoA==" workbookSpinCount="100000" lockStructure="1"/>
  <bookViews>
    <workbookView xWindow="0" yWindow="0" windowWidth="28800" windowHeight="12435" firstSheet="5" activeTab="5"/>
  </bookViews>
  <sheets>
    <sheet name="Hoja3" sheetId="122" state="hidden" r:id="rId1"/>
    <sheet name="Analisis" sheetId="118" state="hidden" r:id="rId2"/>
    <sheet name="ANALISI AUX" sheetId="115" state="hidden" r:id="rId3"/>
    <sheet name="ANALISI TEC" sheetId="114" state="hidden" r:id="rId4"/>
    <sheet name="ANALISIS PROF" sheetId="113" state="hidden" r:id="rId5"/>
    <sheet name="Inicio" sheetId="138" r:id="rId6"/>
    <sheet name="Dinamica" sheetId="139" r:id="rId7"/>
    <sheet name="CONSOLIDADO" sheetId="117" state="hidden" r:id="rId8"/>
    <sheet name="Escaleras" sheetId="137" state="hidden" r:id="rId9"/>
    <sheet name="Estado" sheetId="135" state="hidden" r:id="rId10"/>
    <sheet name="137557" sheetId="85" state="hidden" r:id="rId11"/>
    <sheet name="137534" sheetId="63" state="hidden" r:id="rId12"/>
    <sheet name="137578" sheetId="96" state="hidden" r:id="rId13"/>
    <sheet name="150820" sheetId="127" state="hidden" r:id="rId14"/>
    <sheet name="137537" sheetId="66" state="hidden" r:id="rId15"/>
    <sheet name="137583" sheetId="101" state="hidden" r:id="rId16"/>
    <sheet name="137584" sheetId="61" state="hidden" r:id="rId17"/>
    <sheet name="137590" sheetId="55" state="hidden" r:id="rId18"/>
    <sheet name="137591" sheetId="54" state="hidden" r:id="rId19"/>
    <sheet name="137538" sheetId="67" state="hidden" r:id="rId20"/>
    <sheet name="137543" sheetId="72" state="hidden" r:id="rId21"/>
    <sheet name="137541" sheetId="70" state="hidden" r:id="rId22"/>
    <sheet name="137532" sheetId="62" state="hidden" r:id="rId23"/>
    <sheet name="150816" sheetId="125" state="hidden" r:id="rId24"/>
    <sheet name="137545" sheetId="74" state="hidden" r:id="rId25"/>
    <sheet name="137539" sheetId="68" state="hidden" r:id="rId26"/>
    <sheet name="137535" sheetId="64" state="hidden" r:id="rId27"/>
    <sheet name="137544" sheetId="73" state="hidden" r:id="rId28"/>
    <sheet name="137542" sheetId="71" state="hidden" r:id="rId29"/>
    <sheet name="137546" sheetId="75" state="hidden" r:id="rId30"/>
    <sheet name="137547" sheetId="76" state="hidden" r:id="rId31"/>
    <sheet name="137540" sheetId="69" state="hidden" r:id="rId32"/>
    <sheet name="137549" sheetId="78" state="hidden" r:id="rId33"/>
    <sheet name="137548" sheetId="77" state="hidden" r:id="rId34"/>
    <sheet name="150817" sheetId="126" state="hidden" r:id="rId35"/>
    <sheet name="150818" sheetId="79" state="hidden" r:id="rId36"/>
    <sheet name="137551" sheetId="80" state="hidden" r:id="rId37"/>
    <sheet name="137552" sheetId="81" state="hidden" r:id="rId38"/>
    <sheet name="150819" sheetId="82" state="hidden" r:id="rId39"/>
    <sheet name="137555" sheetId="83" state="hidden" r:id="rId40"/>
    <sheet name="137556" sheetId="84" state="hidden" r:id="rId41"/>
    <sheet name="Hoja1" sheetId="128" state="hidden" r:id="rId42"/>
    <sheet name="137558" sheetId="86" state="hidden" r:id="rId43"/>
    <sheet name="137536" sheetId="65" state="hidden" r:id="rId44"/>
    <sheet name="150821" sheetId="87" state="hidden" r:id="rId45"/>
    <sheet name="137560" sheetId="88" state="hidden" r:id="rId46"/>
    <sheet name="137561" sheetId="89" state="hidden" r:id="rId47"/>
    <sheet name="137562" sheetId="90" state="hidden" r:id="rId48"/>
    <sheet name="137563" sheetId="91" state="hidden" r:id="rId49"/>
    <sheet name="137564" sheetId="92" state="hidden" r:id="rId50"/>
    <sheet name="150822" sheetId="93" state="hidden" r:id="rId51"/>
    <sheet name="137568" sheetId="94" state="hidden" r:id="rId52"/>
    <sheet name="137579" sheetId="97" state="hidden" r:id="rId53"/>
    <sheet name="137580" sheetId="98" state="hidden" r:id="rId54"/>
    <sheet name="150824" sheetId="100" state="hidden" r:id="rId55"/>
    <sheet name="137585" sheetId="60" state="hidden" r:id="rId56"/>
    <sheet name="137586" sheetId="59" state="hidden" r:id="rId57"/>
    <sheet name="137587" sheetId="58" state="hidden" r:id="rId58"/>
    <sheet name="137588" sheetId="57" state="hidden" r:id="rId59"/>
    <sheet name="150825" sheetId="56" state="hidden" r:id="rId60"/>
    <sheet name="137592" sheetId="53" state="hidden" r:id="rId61"/>
    <sheet name="137593" sheetId="52" state="hidden" r:id="rId62"/>
    <sheet name="137594" sheetId="51" state="hidden" r:id="rId63"/>
    <sheet name="137595" sheetId="50" state="hidden" r:id="rId64"/>
    <sheet name="137596" sheetId="49" state="hidden" r:id="rId65"/>
    <sheet name="137597" sheetId="48" state="hidden" r:id="rId66"/>
    <sheet name="137598" sheetId="47" state="hidden" r:id="rId67"/>
    <sheet name="137599" sheetId="46" state="hidden" r:id="rId68"/>
    <sheet name="137600" sheetId="45" state="hidden" r:id="rId69"/>
    <sheet name="137601" sheetId="44" state="hidden" r:id="rId70"/>
    <sheet name="137602" sheetId="43" state="hidden" r:id="rId71"/>
    <sheet name="137603" sheetId="42" state="hidden" r:id="rId72"/>
    <sheet name="137604" sheetId="41" state="hidden" r:id="rId73"/>
    <sheet name="137605" sheetId="40" state="hidden" r:id="rId74"/>
    <sheet name="137606" sheetId="39" state="hidden" r:id="rId75"/>
    <sheet name="137607" sheetId="38" state="hidden" r:id="rId76"/>
    <sheet name="137608" sheetId="37" state="hidden" r:id="rId77"/>
    <sheet name="137609" sheetId="36" state="hidden" r:id="rId78"/>
    <sheet name="137610" sheetId="35" state="hidden" r:id="rId79"/>
    <sheet name="137611" sheetId="34" state="hidden" r:id="rId80"/>
    <sheet name="137612" sheetId="33" state="hidden" r:id="rId81"/>
    <sheet name="137613" sheetId="32" state="hidden" r:id="rId82"/>
    <sheet name="137614" sheetId="22" state="hidden" r:id="rId83"/>
    <sheet name="137615" sheetId="23" state="hidden" r:id="rId84"/>
    <sheet name="137616" sheetId="31" state="hidden" r:id="rId85"/>
    <sheet name="150826" sheetId="24" state="hidden" r:id="rId86"/>
    <sheet name="137618" sheetId="30" state="hidden" r:id="rId87"/>
    <sheet name="137619" sheetId="29" state="hidden" r:id="rId88"/>
    <sheet name="137620" sheetId="28" state="hidden" r:id="rId89"/>
    <sheet name="137621" sheetId="27" state="hidden" r:id="rId90"/>
    <sheet name="137622" sheetId="25" state="hidden" r:id="rId91"/>
    <sheet name="137625" sheetId="26" state="hidden" r:id="rId92"/>
  </sheets>
  <definedNames>
    <definedName name="_xlnm._FilterDatabase" localSheetId="2" hidden="1">'ANALISI AUX'!$K$1:$O$1</definedName>
    <definedName name="_xlnm._FilterDatabase" localSheetId="3" hidden="1">'ANALISI TEC'!#REF!</definedName>
    <definedName name="_xlnm._FilterDatabase" localSheetId="1" hidden="1">Analisis!$A$1:$E$48</definedName>
    <definedName name="_xlnm._FilterDatabase" localSheetId="4" hidden="1">'ANALISIS PROF'!$J$1:$K$1</definedName>
    <definedName name="_xlnm._FilterDatabase" localSheetId="7" hidden="1">CONSOLIDADO!$A$2:$AX$535</definedName>
    <definedName name="_xlnm._FilterDatabase" localSheetId="8" hidden="1">Escaleras!$A$2:$XFC$666</definedName>
    <definedName name="_ftn2" localSheetId="7">CONSOLIDADO!#REF!</definedName>
    <definedName name="_MailAutoSig" localSheetId="7">CONSOLIDADO!#REF!</definedName>
    <definedName name="AN" localSheetId="2">#REF!</definedName>
    <definedName name="AN" localSheetId="3">#REF!</definedName>
    <definedName name="AN" localSheetId="7">CONSOLIDADO!#REF!</definedName>
    <definedName name="AN" localSheetId="6">#REF!</definedName>
    <definedName name="AN" localSheetId="8">#REF!</definedName>
    <definedName name="AN" localSheetId="5">#REF!</definedName>
    <definedName name="AN">#REF!</definedName>
    <definedName name="_xlnm.Extract" localSheetId="7">CONSOLIDADO!#REF!</definedName>
    <definedName name="_xlnm.Print_Area" localSheetId="7">CONSOLIDADO!#REF!</definedName>
    <definedName name="_xlnm.Print_Titles" localSheetId="7">CONSOLIDADO!#REF!</definedName>
  </definedNames>
  <calcPr calcId="191028"/>
  <pivotCaches>
    <pivotCache cacheId="1" r:id="rId9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2" i="117" l="1"/>
  <c r="A33" i="117" s="1"/>
  <c r="A34" i="117" s="1"/>
  <c r="A35" i="117" s="1"/>
  <c r="A36" i="117" s="1"/>
  <c r="A37" i="117" s="1"/>
  <c r="A38" i="117" s="1"/>
  <c r="A39" i="117" s="1"/>
  <c r="A40" i="117" s="1"/>
  <c r="A41" i="117" s="1"/>
  <c r="A42" i="117" s="1"/>
  <c r="A43" i="117" s="1"/>
  <c r="A44" i="117" s="1"/>
  <c r="A45" i="117" s="1"/>
  <c r="A46" i="117" s="1"/>
  <c r="A47" i="117" s="1"/>
  <c r="A48" i="117" s="1"/>
  <c r="A49" i="117" s="1"/>
  <c r="A50" i="117" s="1"/>
  <c r="A51" i="117" s="1"/>
  <c r="A52" i="117" s="1"/>
  <c r="A53" i="117" s="1"/>
  <c r="A54" i="117" s="1"/>
  <c r="A55" i="117" s="1"/>
  <c r="A56" i="117" s="1"/>
  <c r="A57" i="117" s="1"/>
  <c r="A58" i="117" s="1"/>
  <c r="A59" i="117" s="1"/>
  <c r="A60" i="117" s="1"/>
  <c r="A61" i="117" s="1"/>
  <c r="A62" i="117" s="1"/>
  <c r="A63" i="117" s="1"/>
  <c r="A64" i="117" s="1"/>
  <c r="A65" i="117" s="1"/>
  <c r="A66" i="117" s="1"/>
  <c r="A67" i="117" s="1"/>
  <c r="A68" i="117" s="1"/>
  <c r="A69" i="117" s="1"/>
  <c r="A70" i="117" s="1"/>
  <c r="A71" i="117" s="1"/>
  <c r="A72" i="117" s="1"/>
  <c r="A73" i="117" s="1"/>
  <c r="A74" i="117" s="1"/>
  <c r="A75" i="117" s="1"/>
  <c r="A76" i="117" s="1"/>
  <c r="A77" i="117" s="1"/>
  <c r="A78" i="117" s="1"/>
  <c r="A79" i="117" s="1"/>
  <c r="A80" i="117" s="1"/>
  <c r="A81" i="117" s="1"/>
  <c r="A82" i="117" s="1"/>
  <c r="A83" i="117" s="1"/>
  <c r="A84" i="117" s="1"/>
  <c r="A85" i="117" s="1"/>
  <c r="A86" i="117" s="1"/>
  <c r="A87" i="117" s="1"/>
  <c r="A88" i="117" s="1"/>
  <c r="A89" i="117" s="1"/>
  <c r="A90" i="117" s="1"/>
  <c r="A91" i="117" s="1"/>
  <c r="A92" i="117" s="1"/>
  <c r="A93" i="117" s="1"/>
  <c r="A94" i="117" s="1"/>
  <c r="A95" i="117" s="1"/>
  <c r="A96" i="117" s="1"/>
  <c r="A97" i="117" s="1"/>
  <c r="A98" i="117" s="1"/>
  <c r="A99" i="117" s="1"/>
  <c r="A100" i="117" s="1"/>
  <c r="A101" i="117" s="1"/>
  <c r="A102" i="117" s="1"/>
  <c r="A103" i="117" s="1"/>
  <c r="A104" i="117" s="1"/>
  <c r="A105" i="117" s="1"/>
  <c r="A106" i="117" s="1"/>
  <c r="A107" i="117" s="1"/>
  <c r="A108" i="117" s="1"/>
  <c r="A109" i="117" s="1"/>
  <c r="A110" i="117" s="1"/>
  <c r="A111" i="117" s="1"/>
  <c r="A112" i="117" s="1"/>
  <c r="A113" i="117" s="1"/>
  <c r="A114" i="117" s="1"/>
  <c r="A115" i="117" s="1"/>
  <c r="A116" i="117" s="1"/>
  <c r="A117" i="117" s="1"/>
  <c r="A118" i="117" s="1"/>
  <c r="A119" i="117" s="1"/>
  <c r="A120" i="117" s="1"/>
  <c r="A121" i="117" s="1"/>
  <c r="A122" i="117" s="1"/>
  <c r="A123" i="117" s="1"/>
  <c r="A124" i="117" s="1"/>
  <c r="A125" i="117" s="1"/>
  <c r="A126" i="117" s="1"/>
  <c r="A127" i="117" s="1"/>
  <c r="A128" i="117" s="1"/>
  <c r="A129" i="117" s="1"/>
  <c r="A130" i="117" s="1"/>
  <c r="A131" i="117" s="1"/>
  <c r="A132" i="117" s="1"/>
  <c r="A133" i="117" s="1"/>
  <c r="A134" i="117" s="1"/>
  <c r="A135" i="117" s="1"/>
  <c r="A136" i="117" s="1"/>
  <c r="A137" i="117" s="1"/>
  <c r="A138" i="117" s="1"/>
  <c r="A139" i="117" s="1"/>
  <c r="A140" i="117" s="1"/>
  <c r="A141" i="117" s="1"/>
  <c r="A142" i="117" s="1"/>
  <c r="A143" i="117" s="1"/>
  <c r="A144" i="117" s="1"/>
  <c r="A145" i="117" s="1"/>
  <c r="A146" i="117" s="1"/>
  <c r="A147" i="117" s="1"/>
  <c r="A148" i="117" s="1"/>
  <c r="A149" i="117" s="1"/>
  <c r="A150" i="117" s="1"/>
  <c r="A151" i="117" s="1"/>
  <c r="A152" i="117" s="1"/>
  <c r="A153" i="117" s="1"/>
  <c r="A154" i="117" s="1"/>
  <c r="A155" i="117" s="1"/>
  <c r="A156" i="117" s="1"/>
  <c r="A157" i="117" s="1"/>
  <c r="A158" i="117" s="1"/>
  <c r="A159" i="117" s="1"/>
  <c r="A160" i="117" s="1"/>
  <c r="A161" i="117" s="1"/>
  <c r="A162" i="117" s="1"/>
  <c r="A163" i="117" s="1"/>
  <c r="A164" i="117" s="1"/>
  <c r="A165" i="117" s="1"/>
  <c r="A166" i="117" s="1"/>
  <c r="A167" i="117" s="1"/>
  <c r="A168" i="117" s="1"/>
  <c r="A169" i="117" s="1"/>
  <c r="A170" i="117" s="1"/>
  <c r="A171" i="117" s="1"/>
  <c r="A172" i="117" s="1"/>
  <c r="A173" i="117" s="1"/>
  <c r="A174" i="117" s="1"/>
  <c r="A175" i="117" s="1"/>
  <c r="A176" i="117" s="1"/>
  <c r="A177" i="117" s="1"/>
  <c r="A178" i="117" s="1"/>
  <c r="A179" i="117" s="1"/>
  <c r="A180" i="117" s="1"/>
  <c r="A181" i="117" s="1"/>
  <c r="A182" i="117" s="1"/>
  <c r="A183" i="117" s="1"/>
  <c r="A184" i="117" s="1"/>
  <c r="A185" i="117" s="1"/>
  <c r="A186" i="117" s="1"/>
  <c r="A187" i="117" s="1"/>
  <c r="A188" i="117" s="1"/>
  <c r="A189" i="117" s="1"/>
  <c r="A190" i="117" s="1"/>
  <c r="A191" i="117" s="1"/>
  <c r="A192" i="117" s="1"/>
  <c r="A193" i="117" s="1"/>
  <c r="A194" i="117" s="1"/>
  <c r="A195" i="117" s="1"/>
  <c r="A196" i="117" s="1"/>
  <c r="A197" i="117" s="1"/>
  <c r="A198" i="117" s="1"/>
  <c r="A199" i="117" s="1"/>
  <c r="A200" i="117" s="1"/>
  <c r="A201" i="117" s="1"/>
  <c r="A202" i="117" s="1"/>
  <c r="A203" i="117" s="1"/>
  <c r="A204" i="117" s="1"/>
  <c r="A205" i="117" s="1"/>
  <c r="A206" i="117" s="1"/>
  <c r="A207" i="117" s="1"/>
  <c r="A208" i="117" s="1"/>
  <c r="A209" i="117" s="1"/>
  <c r="A210" i="117" s="1"/>
  <c r="A211" i="117" s="1"/>
  <c r="A212" i="117" s="1"/>
  <c r="A213" i="117" s="1"/>
  <c r="A214" i="117" s="1"/>
  <c r="A215" i="117" s="1"/>
  <c r="A216" i="117" s="1"/>
  <c r="A217" i="117" s="1"/>
  <c r="A218" i="117" s="1"/>
  <c r="A219" i="117" s="1"/>
  <c r="A220" i="117" s="1"/>
  <c r="A221" i="117" s="1"/>
  <c r="A222" i="117" s="1"/>
  <c r="A223" i="117" s="1"/>
  <c r="A224" i="117" s="1"/>
  <c r="A225" i="117" s="1"/>
  <c r="A226" i="117" s="1"/>
  <c r="A227" i="117" s="1"/>
  <c r="A228" i="117" s="1"/>
  <c r="A229" i="117" s="1"/>
  <c r="A230" i="117" s="1"/>
  <c r="A231" i="117" s="1"/>
  <c r="A232" i="117" s="1"/>
  <c r="A233" i="117" s="1"/>
  <c r="A234" i="117" s="1"/>
  <c r="A235" i="117" s="1"/>
  <c r="A236" i="117" s="1"/>
  <c r="A237" i="117" s="1"/>
  <c r="A238" i="117" s="1"/>
  <c r="A239" i="117" s="1"/>
  <c r="A240" i="117" s="1"/>
  <c r="A241" i="117" s="1"/>
  <c r="A242" i="117" s="1"/>
  <c r="A243" i="117" s="1"/>
  <c r="A244" i="117" s="1"/>
  <c r="A245" i="117" s="1"/>
  <c r="A246" i="117" s="1"/>
  <c r="A247" i="117" s="1"/>
  <c r="A248" i="117" s="1"/>
  <c r="A249" i="117" s="1"/>
  <c r="A250" i="117" s="1"/>
  <c r="A251" i="117" s="1"/>
  <c r="A252" i="117" s="1"/>
  <c r="A253" i="117" s="1"/>
  <c r="A254" i="117" s="1"/>
  <c r="A255" i="117" s="1"/>
  <c r="A256" i="117" s="1"/>
  <c r="A257" i="117" s="1"/>
  <c r="A258" i="117" s="1"/>
  <c r="A259" i="117" s="1"/>
  <c r="A260" i="117" s="1"/>
  <c r="A261" i="117" s="1"/>
  <c r="A262" i="117" s="1"/>
  <c r="A263" i="117" s="1"/>
  <c r="A264" i="117" s="1"/>
  <c r="A265" i="117" s="1"/>
  <c r="A266" i="117" s="1"/>
  <c r="A267" i="117" s="1"/>
  <c r="A268" i="117" s="1"/>
  <c r="A269" i="117" s="1"/>
  <c r="A270" i="117" s="1"/>
  <c r="A271" i="117" s="1"/>
  <c r="A272" i="117" s="1"/>
  <c r="A273" i="117" s="1"/>
  <c r="A274" i="117" s="1"/>
  <c r="A275" i="117" s="1"/>
  <c r="A276" i="117" s="1"/>
  <c r="A277" i="117" s="1"/>
  <c r="A278" i="117" s="1"/>
  <c r="A279" i="117" s="1"/>
  <c r="A280" i="117" s="1"/>
  <c r="A281" i="117" s="1"/>
  <c r="A282" i="117" s="1"/>
  <c r="A283" i="117" s="1"/>
  <c r="A284" i="117" s="1"/>
  <c r="A285" i="117" s="1"/>
  <c r="A286" i="117" s="1"/>
  <c r="A287" i="117" s="1"/>
  <c r="A288" i="117" s="1"/>
  <c r="A289" i="117" s="1"/>
  <c r="A290" i="117" s="1"/>
  <c r="A291" i="117" s="1"/>
  <c r="A292" i="117" s="1"/>
  <c r="A293" i="117" s="1"/>
  <c r="A294" i="117" s="1"/>
  <c r="A295" i="117" s="1"/>
  <c r="A296" i="117" s="1"/>
  <c r="A297" i="117" s="1"/>
  <c r="A298" i="117" s="1"/>
  <c r="A299" i="117" s="1"/>
  <c r="A300" i="117" s="1"/>
  <c r="A301" i="117" s="1"/>
  <c r="A302" i="117" s="1"/>
  <c r="A303" i="117" s="1"/>
  <c r="A304" i="117" s="1"/>
  <c r="A305" i="117" s="1"/>
  <c r="A306" i="117" s="1"/>
  <c r="A307" i="117" s="1"/>
  <c r="A308" i="117" s="1"/>
  <c r="A309" i="117" s="1"/>
  <c r="A310" i="117" s="1"/>
  <c r="A311" i="117" s="1"/>
  <c r="A312" i="117" s="1"/>
  <c r="A313" i="117" s="1"/>
  <c r="A314" i="117" s="1"/>
  <c r="A315" i="117" s="1"/>
  <c r="A316" i="117" s="1"/>
  <c r="A317" i="117" s="1"/>
  <c r="A318" i="117" s="1"/>
  <c r="A319" i="117" s="1"/>
  <c r="A320" i="117" s="1"/>
  <c r="A321" i="117" s="1"/>
  <c r="A322" i="117" s="1"/>
  <c r="A323" i="117" s="1"/>
  <c r="A324" i="117" s="1"/>
  <c r="A325" i="117" s="1"/>
  <c r="A326" i="117" s="1"/>
  <c r="A327" i="117" s="1"/>
  <c r="A328" i="117" s="1"/>
  <c r="A329" i="117" s="1"/>
  <c r="A330" i="117" s="1"/>
  <c r="A331" i="117" s="1"/>
  <c r="A332" i="117" s="1"/>
  <c r="A333" i="117" s="1"/>
  <c r="A334" i="117" s="1"/>
  <c r="A335" i="117" s="1"/>
  <c r="A336" i="117" s="1"/>
  <c r="A337" i="117" s="1"/>
  <c r="A338" i="117" s="1"/>
  <c r="A339" i="117" s="1"/>
  <c r="A340" i="117" s="1"/>
  <c r="A341" i="117" s="1"/>
  <c r="A342" i="117" s="1"/>
  <c r="A343" i="117" s="1"/>
  <c r="A344" i="117" s="1"/>
  <c r="A345" i="117" s="1"/>
  <c r="A346" i="117" s="1"/>
  <c r="A347" i="117" s="1"/>
  <c r="A348" i="117" s="1"/>
  <c r="A349" i="117" s="1"/>
  <c r="A350" i="117" s="1"/>
  <c r="A351" i="117" s="1"/>
  <c r="A352" i="117" s="1"/>
  <c r="A353" i="117" s="1"/>
  <c r="A354" i="117" s="1"/>
  <c r="A355" i="117" s="1"/>
  <c r="A356" i="117" s="1"/>
  <c r="A357" i="117" s="1"/>
  <c r="A358" i="117" s="1"/>
  <c r="A359" i="117" s="1"/>
  <c r="A360" i="117" s="1"/>
  <c r="A361" i="117" s="1"/>
  <c r="A362" i="117" s="1"/>
  <c r="A363" i="117" s="1"/>
  <c r="A364" i="117" s="1"/>
  <c r="A365" i="117" s="1"/>
  <c r="A366" i="117" s="1"/>
  <c r="A367" i="117" s="1"/>
  <c r="A368" i="117" s="1"/>
  <c r="A369" i="117" s="1"/>
  <c r="A370" i="117" s="1"/>
  <c r="A371" i="117" s="1"/>
  <c r="A372" i="117" s="1"/>
  <c r="A373" i="117" s="1"/>
  <c r="A374" i="117" s="1"/>
  <c r="A375" i="117" s="1"/>
  <c r="A376" i="117" s="1"/>
  <c r="A377" i="117" s="1"/>
  <c r="A378" i="117" s="1"/>
  <c r="A379" i="117" s="1"/>
  <c r="A380" i="117" s="1"/>
  <c r="A381" i="117" s="1"/>
  <c r="A382" i="117" s="1"/>
  <c r="A383" i="117" s="1"/>
  <c r="A384" i="117" s="1"/>
  <c r="A385" i="117" s="1"/>
  <c r="A386" i="117" s="1"/>
  <c r="A387" i="117" s="1"/>
  <c r="A388" i="117" s="1"/>
  <c r="A389" i="117" s="1"/>
  <c r="A390" i="117" s="1"/>
  <c r="A391" i="117" s="1"/>
  <c r="A392" i="117" s="1"/>
  <c r="A393" i="117" s="1"/>
  <c r="A394" i="117" s="1"/>
  <c r="A395" i="117" s="1"/>
  <c r="A396" i="117" s="1"/>
  <c r="A397" i="117" s="1"/>
  <c r="A398" i="117" s="1"/>
  <c r="A399" i="117" s="1"/>
  <c r="A400" i="117" s="1"/>
  <c r="A401" i="117" s="1"/>
  <c r="A402" i="117" s="1"/>
  <c r="A403" i="117" s="1"/>
  <c r="A404" i="117" s="1"/>
  <c r="A405" i="117" s="1"/>
  <c r="A406" i="117" s="1"/>
  <c r="A407" i="117" s="1"/>
  <c r="A408" i="117" s="1"/>
  <c r="A409" i="117" s="1"/>
  <c r="A410" i="117" s="1"/>
  <c r="A411" i="117" s="1"/>
  <c r="A412" i="117" s="1"/>
  <c r="A413" i="117" s="1"/>
  <c r="A414" i="117" s="1"/>
  <c r="A415" i="117" s="1"/>
  <c r="A416" i="117" s="1"/>
  <c r="A417" i="117" s="1"/>
  <c r="A418" i="117" s="1"/>
  <c r="A419" i="117" s="1"/>
  <c r="A420" i="117" s="1"/>
  <c r="A421" i="117" s="1"/>
  <c r="A422" i="117" s="1"/>
  <c r="A423" i="117" s="1"/>
  <c r="A424" i="117" s="1"/>
  <c r="A425" i="117" s="1"/>
  <c r="A426" i="117" s="1"/>
  <c r="A427" i="117" s="1"/>
  <c r="A428" i="117" s="1"/>
  <c r="A429" i="117" s="1"/>
  <c r="A430" i="117" s="1"/>
  <c r="A431" i="117" s="1"/>
  <c r="A432" i="117" s="1"/>
  <c r="A433" i="117" s="1"/>
  <c r="A434" i="117" s="1"/>
  <c r="A435" i="117" s="1"/>
  <c r="A436" i="117" s="1"/>
  <c r="A437" i="117" s="1"/>
  <c r="A438" i="117" s="1"/>
  <c r="A439" i="117" s="1"/>
  <c r="A440" i="117" s="1"/>
  <c r="A441" i="117" s="1"/>
  <c r="A442" i="117" s="1"/>
  <c r="A443" i="117" s="1"/>
  <c r="A444" i="117" s="1"/>
  <c r="A445" i="117" s="1"/>
  <c r="A446" i="117" s="1"/>
  <c r="A447" i="117" s="1"/>
  <c r="A448" i="117" s="1"/>
  <c r="A449" i="117" s="1"/>
  <c r="A450" i="117" s="1"/>
  <c r="A451" i="117" s="1"/>
  <c r="A452" i="117" s="1"/>
  <c r="A453" i="117" s="1"/>
  <c r="A454" i="117" s="1"/>
  <c r="A455" i="117" s="1"/>
  <c r="A456" i="117" s="1"/>
  <c r="A457" i="117" s="1"/>
  <c r="A458" i="117" s="1"/>
  <c r="A459" i="117" s="1"/>
  <c r="A460" i="117" s="1"/>
  <c r="A461" i="117" s="1"/>
  <c r="A462" i="117" s="1"/>
  <c r="A463" i="117" s="1"/>
  <c r="A464" i="117" s="1"/>
  <c r="A465" i="117" s="1"/>
  <c r="A466" i="117" s="1"/>
  <c r="A467" i="117" s="1"/>
  <c r="A468" i="117" s="1"/>
  <c r="A469" i="117" s="1"/>
  <c r="A470" i="117" s="1"/>
  <c r="A471" i="117" s="1"/>
  <c r="A472" i="117" s="1"/>
  <c r="A473" i="117" s="1"/>
  <c r="A474" i="117" s="1"/>
  <c r="A475" i="117" s="1"/>
  <c r="A476" i="117" s="1"/>
  <c r="A477" i="117" s="1"/>
  <c r="A478" i="117" s="1"/>
  <c r="A479" i="117" s="1"/>
  <c r="A480" i="117" s="1"/>
  <c r="A481" i="117" s="1"/>
  <c r="A482" i="117" s="1"/>
  <c r="A483" i="117" s="1"/>
  <c r="A484" i="117" s="1"/>
  <c r="A485" i="117" s="1"/>
  <c r="A486" i="117" s="1"/>
  <c r="A487" i="117" s="1"/>
  <c r="A488" i="117" s="1"/>
  <c r="A489" i="117" s="1"/>
  <c r="A490" i="117" s="1"/>
  <c r="A491" i="117" s="1"/>
  <c r="A492" i="117" s="1"/>
  <c r="A493" i="117" s="1"/>
  <c r="A494" i="117" s="1"/>
  <c r="A495" i="117" s="1"/>
  <c r="A496" i="117" s="1"/>
  <c r="A497" i="117" s="1"/>
  <c r="A498" i="117" s="1"/>
  <c r="A499" i="117" s="1"/>
  <c r="A500" i="117" s="1"/>
  <c r="A501" i="117" s="1"/>
  <c r="A502" i="117" s="1"/>
  <c r="A503" i="117" s="1"/>
  <c r="A504" i="117" s="1"/>
  <c r="A505" i="117" s="1"/>
  <c r="A506" i="117" s="1"/>
  <c r="A507" i="117" s="1"/>
  <c r="A508" i="117" s="1"/>
  <c r="A509" i="117" s="1"/>
  <c r="A510" i="117" s="1"/>
  <c r="M48" i="117"/>
  <c r="A512" i="117" l="1"/>
  <c r="A513" i="117" s="1"/>
  <c r="A514" i="117" s="1"/>
  <c r="A515" i="117" s="1"/>
  <c r="A516" i="117" s="1"/>
  <c r="A517" i="117" s="1"/>
  <c r="A518" i="117" s="1"/>
  <c r="A519" i="117" s="1"/>
  <c r="A520" i="117" s="1"/>
  <c r="A521" i="117" s="1"/>
  <c r="A522" i="117" s="1"/>
  <c r="A523" i="117" s="1"/>
  <c r="A524" i="117" s="1"/>
  <c r="A525" i="117" s="1"/>
  <c r="A526" i="117" s="1"/>
  <c r="A527" i="117" s="1"/>
  <c r="A528" i="117" s="1"/>
  <c r="A511" i="117"/>
  <c r="M520" i="117"/>
  <c r="M521" i="117"/>
  <c r="B22" i="135" l="1"/>
  <c r="M166" i="117"/>
  <c r="D622" i="137" l="1"/>
  <c r="D623" i="137"/>
  <c r="D624" i="137"/>
  <c r="D625" i="137"/>
  <c r="D626" i="137"/>
  <c r="D627" i="137"/>
  <c r="D628" i="137"/>
  <c r="D629" i="137"/>
  <c r="D630" i="137"/>
  <c r="D631" i="137"/>
  <c r="D632" i="137"/>
  <c r="D633" i="137"/>
  <c r="D634" i="137"/>
  <c r="D635" i="137"/>
  <c r="D636" i="137"/>
  <c r="D637" i="137"/>
  <c r="D638" i="137"/>
  <c r="D639" i="137"/>
  <c r="D640" i="137"/>
  <c r="D641" i="137"/>
  <c r="D642" i="137"/>
  <c r="D643" i="137"/>
  <c r="D644" i="137"/>
  <c r="D645" i="137"/>
  <c r="D646" i="137"/>
  <c r="D647" i="137"/>
  <c r="D648" i="137"/>
  <c r="D649" i="137"/>
  <c r="D650" i="137"/>
  <c r="D651" i="137"/>
  <c r="D652" i="137"/>
  <c r="D653" i="137"/>
  <c r="D654" i="137"/>
  <c r="D655" i="137"/>
  <c r="D656" i="137"/>
  <c r="D657" i="137"/>
  <c r="D658" i="137"/>
  <c r="D659" i="137"/>
  <c r="D660" i="137"/>
  <c r="D661" i="137"/>
  <c r="D662" i="137"/>
  <c r="D663" i="137"/>
  <c r="D664" i="137"/>
  <c r="D665" i="137"/>
  <c r="D666" i="137"/>
  <c r="D621" i="137"/>
  <c r="AS63" i="117" l="1"/>
  <c r="M94" i="117"/>
  <c r="M82" i="117"/>
  <c r="M509" i="117"/>
  <c r="M494" i="117"/>
  <c r="M369" i="117"/>
  <c r="M256" i="117"/>
  <c r="M165" i="117"/>
  <c r="M164" i="117"/>
  <c r="M505" i="117"/>
  <c r="M489" i="117"/>
  <c r="M415" i="117"/>
  <c r="M226" i="117"/>
  <c r="M199" i="117" s="1"/>
  <c r="M210" i="117"/>
  <c r="M528" i="117"/>
  <c r="M527" i="117"/>
  <c r="M526" i="117"/>
  <c r="M525" i="117"/>
  <c r="M524" i="117"/>
  <c r="M523" i="117"/>
  <c r="M522" i="117"/>
  <c r="M193" i="117"/>
  <c r="M175" i="117"/>
  <c r="M170" i="117"/>
  <c r="M137" i="117"/>
  <c r="M104" i="117"/>
  <c r="M103" i="117"/>
  <c r="M101" i="117"/>
  <c r="M86" i="117"/>
  <c r="M67" i="117"/>
  <c r="M66" i="117"/>
  <c r="M60" i="117"/>
  <c r="M54" i="117"/>
  <c r="M53" i="117"/>
  <c r="M49" i="117"/>
  <c r="M47" i="117"/>
  <c r="M44" i="117"/>
  <c r="M43" i="117"/>
  <c r="M42" i="117"/>
  <c r="B11" i="73"/>
  <c r="D60" i="35"/>
  <c r="E60" i="35"/>
  <c r="B11" i="79"/>
  <c r="C11" i="79"/>
  <c r="B19" i="54"/>
  <c r="C19" i="54"/>
  <c r="B18" i="54"/>
  <c r="C18" i="54"/>
  <c r="C16" i="101"/>
  <c r="C15" i="101"/>
  <c r="C14" i="101"/>
  <c r="C13" i="101"/>
  <c r="B13" i="101"/>
  <c r="B14" i="101"/>
  <c r="B15" i="101"/>
  <c r="B16" i="101"/>
  <c r="C13" i="98"/>
  <c r="B13" i="98"/>
  <c r="B13" i="94"/>
  <c r="C13" i="94"/>
  <c r="B20" i="55"/>
  <c r="C20" i="55"/>
  <c r="C12" i="127"/>
  <c r="B12" i="127"/>
  <c r="C11" i="127"/>
  <c r="B11" i="127"/>
  <c r="C12" i="126"/>
  <c r="B12" i="126"/>
  <c r="C11" i="126"/>
  <c r="B11" i="126"/>
  <c r="C19" i="125"/>
  <c r="B19" i="125"/>
  <c r="C18" i="125"/>
  <c r="B18" i="125"/>
  <c r="C17" i="125"/>
  <c r="B17" i="125"/>
  <c r="C16" i="125"/>
  <c r="B16" i="125"/>
  <c r="C15" i="125"/>
  <c r="B15" i="125"/>
  <c r="C14" i="125"/>
  <c r="B14" i="125"/>
  <c r="C13" i="125"/>
  <c r="B13" i="125"/>
  <c r="C12" i="125"/>
  <c r="B12" i="125"/>
  <c r="C11" i="125"/>
  <c r="B11" i="125"/>
  <c r="C15" i="62"/>
  <c r="C14" i="62"/>
  <c r="C13" i="62"/>
  <c r="C12" i="62"/>
  <c r="B15" i="62"/>
  <c r="B14" i="62"/>
  <c r="B13" i="62"/>
  <c r="B12" i="62"/>
  <c r="C11" i="62"/>
  <c r="B11" i="62"/>
  <c r="C14" i="63"/>
  <c r="C13" i="63"/>
  <c r="C12" i="63"/>
  <c r="B14" i="63"/>
  <c r="B13" i="63"/>
  <c r="B12" i="63"/>
  <c r="C11" i="63"/>
  <c r="B11" i="63"/>
  <c r="C15" i="64"/>
  <c r="C14" i="64"/>
  <c r="C13" i="64"/>
  <c r="C12" i="64"/>
  <c r="B15" i="64"/>
  <c r="B14" i="64"/>
  <c r="B13" i="64"/>
  <c r="B12" i="64"/>
  <c r="C11" i="64"/>
  <c r="B11" i="64"/>
  <c r="C11" i="65"/>
  <c r="B11" i="65"/>
  <c r="C11" i="66"/>
  <c r="B11" i="66"/>
  <c r="C11" i="67"/>
  <c r="B11" i="67"/>
  <c r="C11" i="68"/>
  <c r="B11" i="68"/>
  <c r="C12" i="69"/>
  <c r="B12" i="69"/>
  <c r="C11" i="69"/>
  <c r="B11" i="69"/>
  <c r="C11" i="70"/>
  <c r="B11" i="70"/>
  <c r="C11" i="71"/>
  <c r="B11" i="71"/>
  <c r="C13" i="72"/>
  <c r="C12" i="72"/>
  <c r="B13" i="72"/>
  <c r="B12" i="72"/>
  <c r="C11" i="72"/>
  <c r="B11" i="72"/>
  <c r="C11" i="73"/>
  <c r="C15" i="75"/>
  <c r="C14" i="75"/>
  <c r="C13" i="75"/>
  <c r="C12" i="75"/>
  <c r="B15" i="75"/>
  <c r="B14" i="75"/>
  <c r="B13" i="75"/>
  <c r="B12" i="75"/>
  <c r="C11" i="75"/>
  <c r="B11" i="75"/>
  <c r="C11" i="76"/>
  <c r="B11" i="76"/>
  <c r="C11" i="77"/>
  <c r="B11" i="77"/>
  <c r="C11" i="78"/>
  <c r="B11" i="78"/>
  <c r="C11" i="80"/>
  <c r="B11" i="80"/>
  <c r="C11" i="81"/>
  <c r="B11" i="81"/>
  <c r="C12" i="82"/>
  <c r="B12" i="82"/>
  <c r="C11" i="82"/>
  <c r="B11" i="82"/>
  <c r="C15" i="83"/>
  <c r="C14" i="83"/>
  <c r="C13" i="83"/>
  <c r="C12" i="83"/>
  <c r="B15" i="83"/>
  <c r="B14" i="83"/>
  <c r="B13" i="83"/>
  <c r="B12" i="83"/>
  <c r="C11" i="83"/>
  <c r="B11" i="83"/>
  <c r="C11" i="84"/>
  <c r="B11" i="84"/>
  <c r="C12" i="85"/>
  <c r="B12" i="85"/>
  <c r="C11" i="85"/>
  <c r="B11" i="85"/>
  <c r="C14" i="86"/>
  <c r="C13" i="86"/>
  <c r="C12" i="86"/>
  <c r="B14" i="86"/>
  <c r="B13" i="86"/>
  <c r="B12" i="86"/>
  <c r="C11" i="86"/>
  <c r="B11" i="86"/>
  <c r="B11" i="87"/>
  <c r="C18" i="88"/>
  <c r="C17" i="88"/>
  <c r="C16" i="88"/>
  <c r="C15" i="88"/>
  <c r="C14" i="88"/>
  <c r="C13" i="88"/>
  <c r="C12" i="88"/>
  <c r="B18" i="88"/>
  <c r="B17" i="88"/>
  <c r="B16" i="88"/>
  <c r="B15" i="88"/>
  <c r="B14" i="88"/>
  <c r="B13" i="88"/>
  <c r="B12" i="88"/>
  <c r="C11" i="88"/>
  <c r="B11" i="88"/>
  <c r="C14" i="89"/>
  <c r="C13" i="89"/>
  <c r="C12" i="89"/>
  <c r="B14" i="89"/>
  <c r="B13" i="89"/>
  <c r="B12" i="89"/>
  <c r="C11" i="89"/>
  <c r="B11" i="89"/>
  <c r="C11" i="90"/>
  <c r="B11" i="90"/>
  <c r="C11" i="91"/>
  <c r="B11" i="91"/>
  <c r="C11" i="92"/>
  <c r="B11" i="92"/>
  <c r="C12" i="93"/>
  <c r="B12" i="93"/>
  <c r="C12" i="94"/>
  <c r="B12" i="94"/>
  <c r="C21" i="96"/>
  <c r="C20" i="96"/>
  <c r="C19" i="96"/>
  <c r="C18" i="96"/>
  <c r="C17" i="96"/>
  <c r="C16" i="96"/>
  <c r="C15" i="96"/>
  <c r="C14" i="96"/>
  <c r="C13" i="96"/>
  <c r="B21" i="96"/>
  <c r="B20" i="96"/>
  <c r="B19" i="96"/>
  <c r="B18" i="96"/>
  <c r="B17" i="96"/>
  <c r="B16" i="96"/>
  <c r="B15" i="96"/>
  <c r="B14" i="96"/>
  <c r="B13" i="96"/>
  <c r="C12" i="96"/>
  <c r="B12" i="96"/>
  <c r="C22" i="97"/>
  <c r="C21" i="97"/>
  <c r="C20" i="97"/>
  <c r="C19" i="97"/>
  <c r="C18" i="97"/>
  <c r="C17" i="97"/>
  <c r="C16" i="97"/>
  <c r="C15" i="97"/>
  <c r="C14" i="97"/>
  <c r="C13" i="97"/>
  <c r="B22" i="97"/>
  <c r="B21" i="97"/>
  <c r="B20" i="97"/>
  <c r="B19" i="97"/>
  <c r="B18" i="97"/>
  <c r="B17" i="97"/>
  <c r="B16" i="97"/>
  <c r="B15" i="97"/>
  <c r="B14" i="97"/>
  <c r="B13" i="97"/>
  <c r="C12" i="97"/>
  <c r="B12" i="97"/>
  <c r="C12" i="98"/>
  <c r="B12" i="98"/>
  <c r="C12" i="100"/>
  <c r="B12" i="100"/>
  <c r="C12" i="101"/>
  <c r="B12" i="101"/>
  <c r="C20" i="61"/>
  <c r="C19" i="61"/>
  <c r="B20" i="61"/>
  <c r="B19" i="61"/>
  <c r="C18" i="61"/>
  <c r="B18" i="61"/>
  <c r="C23" i="60"/>
  <c r="C22" i="60"/>
  <c r="C21" i="60"/>
  <c r="C20" i="60"/>
  <c r="C19" i="60"/>
  <c r="B23" i="60"/>
  <c r="B22" i="60"/>
  <c r="B21" i="60"/>
  <c r="B20" i="60"/>
  <c r="B19" i="60"/>
  <c r="C18" i="60"/>
  <c r="B18" i="60"/>
  <c r="C24" i="59"/>
  <c r="C23" i="59"/>
  <c r="C22" i="59"/>
  <c r="C21" i="59"/>
  <c r="C20" i="59"/>
  <c r="C19" i="59"/>
  <c r="B24" i="59"/>
  <c r="B23" i="59"/>
  <c r="B22" i="59"/>
  <c r="B21" i="59"/>
  <c r="B20" i="59"/>
  <c r="B19" i="59"/>
  <c r="C18" i="59"/>
  <c r="B18" i="59"/>
  <c r="B18" i="58"/>
  <c r="C19" i="58"/>
  <c r="B19" i="58"/>
  <c r="C18" i="58"/>
  <c r="C18" i="56"/>
  <c r="B18" i="56"/>
  <c r="C19" i="55"/>
  <c r="B19" i="55"/>
  <c r="C18" i="55"/>
  <c r="B18" i="55"/>
  <c r="C18" i="53"/>
  <c r="B18" i="53"/>
  <c r="C20" i="52"/>
  <c r="C19" i="52"/>
  <c r="C18" i="52"/>
  <c r="B20" i="52"/>
  <c r="B19" i="52"/>
  <c r="B18" i="52"/>
  <c r="C17" i="52"/>
  <c r="B17" i="52"/>
  <c r="C17" i="51"/>
  <c r="B17" i="51"/>
  <c r="C19" i="50"/>
  <c r="C18" i="50"/>
  <c r="B19" i="50"/>
  <c r="B18" i="50"/>
  <c r="C17" i="50"/>
  <c r="B17" i="50"/>
  <c r="C24" i="49"/>
  <c r="C23" i="49"/>
  <c r="C22" i="49"/>
  <c r="C21" i="49"/>
  <c r="C20" i="49"/>
  <c r="C19" i="49"/>
  <c r="C18" i="49"/>
  <c r="B24" i="49"/>
  <c r="B23" i="49"/>
  <c r="B22" i="49"/>
  <c r="B21" i="49"/>
  <c r="B20" i="49"/>
  <c r="B19" i="49"/>
  <c r="B18" i="49"/>
  <c r="C17" i="49"/>
  <c r="B17" i="49"/>
  <c r="C19" i="48"/>
  <c r="C18" i="48"/>
  <c r="B19" i="48"/>
  <c r="B18" i="48"/>
  <c r="C17" i="48"/>
  <c r="B17" i="48"/>
  <c r="C17" i="47"/>
  <c r="B17" i="47"/>
  <c r="C34" i="46"/>
  <c r="C33" i="46"/>
  <c r="C32" i="46"/>
  <c r="C31" i="46"/>
  <c r="C30" i="46"/>
  <c r="C29" i="46"/>
  <c r="C28" i="46"/>
  <c r="C27" i="46"/>
  <c r="C26" i="46"/>
  <c r="C25" i="46"/>
  <c r="C24" i="46"/>
  <c r="C23" i="46"/>
  <c r="C22" i="46"/>
  <c r="C21" i="46"/>
  <c r="C20" i="46"/>
  <c r="C19" i="46"/>
  <c r="C18" i="46"/>
  <c r="B34" i="46"/>
  <c r="B33" i="46"/>
  <c r="B32" i="46"/>
  <c r="B31" i="46"/>
  <c r="B30" i="46"/>
  <c r="B29" i="46"/>
  <c r="B28" i="46"/>
  <c r="B27" i="46"/>
  <c r="B26" i="46"/>
  <c r="B25" i="46"/>
  <c r="B24" i="46"/>
  <c r="B23" i="46"/>
  <c r="B22" i="46"/>
  <c r="B21" i="46"/>
  <c r="B20" i="46"/>
  <c r="B19" i="46"/>
  <c r="B18" i="46"/>
  <c r="C17" i="46"/>
  <c r="B17" i="46"/>
  <c r="C31" i="45"/>
  <c r="C30" i="45"/>
  <c r="C29" i="45"/>
  <c r="C28" i="45"/>
  <c r="C27" i="45"/>
  <c r="C26" i="45"/>
  <c r="C25" i="45"/>
  <c r="C24" i="45"/>
  <c r="C23" i="45"/>
  <c r="C22" i="45"/>
  <c r="C21" i="45"/>
  <c r="C20" i="45"/>
  <c r="C19" i="45"/>
  <c r="C18" i="45"/>
  <c r="B31" i="45"/>
  <c r="B30" i="45"/>
  <c r="B29" i="45"/>
  <c r="B28" i="45"/>
  <c r="B27" i="45"/>
  <c r="B26" i="45"/>
  <c r="B25" i="45"/>
  <c r="B24" i="45"/>
  <c r="B23" i="45"/>
  <c r="B22" i="45"/>
  <c r="B21" i="45"/>
  <c r="B20" i="45"/>
  <c r="B19" i="45"/>
  <c r="B18" i="45"/>
  <c r="C17" i="45"/>
  <c r="B17" i="45"/>
  <c r="C20" i="44"/>
  <c r="C19" i="44"/>
  <c r="C18" i="44"/>
  <c r="B20" i="44"/>
  <c r="B19" i="44"/>
  <c r="B18" i="44"/>
  <c r="C17" i="44"/>
  <c r="B17" i="44"/>
  <c r="C21" i="43"/>
  <c r="C20" i="43"/>
  <c r="C19" i="43"/>
  <c r="C18" i="43"/>
  <c r="B21" i="43"/>
  <c r="B20" i="43"/>
  <c r="B19" i="43"/>
  <c r="B18" i="43"/>
  <c r="C17" i="43"/>
  <c r="B17" i="43"/>
  <c r="C19" i="42"/>
  <c r="C18" i="42"/>
  <c r="B19" i="42"/>
  <c r="B18" i="42"/>
  <c r="C17" i="42"/>
  <c r="B17" i="42"/>
  <c r="C19" i="41"/>
  <c r="C18" i="41"/>
  <c r="B19" i="41"/>
  <c r="B18" i="41"/>
  <c r="C17" i="41"/>
  <c r="B17" i="41"/>
  <c r="C20" i="40"/>
  <c r="C19" i="40"/>
  <c r="C18" i="40"/>
  <c r="B20" i="40"/>
  <c r="B19" i="40"/>
  <c r="B18" i="40"/>
  <c r="C17" i="40"/>
  <c r="B17" i="40"/>
  <c r="E33" i="39"/>
  <c r="D33" i="39"/>
  <c r="C33" i="39"/>
  <c r="E32" i="39"/>
  <c r="D32" i="39"/>
  <c r="C32" i="39"/>
  <c r="E31" i="39"/>
  <c r="D31" i="39"/>
  <c r="C31" i="39"/>
  <c r="E30" i="39"/>
  <c r="D30" i="39"/>
  <c r="C30" i="39"/>
  <c r="E29" i="39"/>
  <c r="D29" i="39"/>
  <c r="C29" i="39"/>
  <c r="E28" i="39"/>
  <c r="D28" i="39"/>
  <c r="C28" i="39"/>
  <c r="E27" i="39"/>
  <c r="D27" i="39"/>
  <c r="C27" i="39"/>
  <c r="E26" i="39"/>
  <c r="D26" i="39"/>
  <c r="C26" i="39"/>
  <c r="E25" i="39"/>
  <c r="D25" i="39"/>
  <c r="C25" i="39"/>
  <c r="E24" i="39"/>
  <c r="D24" i="39"/>
  <c r="C24" i="39"/>
  <c r="E23" i="39"/>
  <c r="D23" i="39"/>
  <c r="C23" i="39"/>
  <c r="E22" i="39"/>
  <c r="D22" i="39"/>
  <c r="C22" i="39"/>
  <c r="E21" i="39"/>
  <c r="D21" i="39"/>
  <c r="C21" i="39"/>
  <c r="E20" i="39"/>
  <c r="D20" i="39"/>
  <c r="C20" i="39"/>
  <c r="E19" i="39"/>
  <c r="D19" i="39"/>
  <c r="C19" i="39"/>
  <c r="E18" i="39"/>
  <c r="D18" i="39"/>
  <c r="C18" i="39"/>
  <c r="E17" i="39"/>
  <c r="D17" i="39"/>
  <c r="C17" i="39"/>
  <c r="B33" i="39"/>
  <c r="B32" i="39"/>
  <c r="B31" i="39"/>
  <c r="B30" i="39"/>
  <c r="B29" i="39"/>
  <c r="B28" i="39"/>
  <c r="B27" i="39"/>
  <c r="B26" i="39"/>
  <c r="B25" i="39"/>
  <c r="B24" i="39"/>
  <c r="B23" i="39"/>
  <c r="B22" i="39"/>
  <c r="B21" i="39"/>
  <c r="B20" i="39"/>
  <c r="B19" i="39"/>
  <c r="B18" i="39"/>
  <c r="B17" i="39"/>
  <c r="A36" i="39"/>
  <c r="A37" i="39"/>
  <c r="A38" i="39"/>
  <c r="E19" i="38"/>
  <c r="D19" i="38"/>
  <c r="C19" i="38"/>
  <c r="E18" i="38"/>
  <c r="D18" i="38"/>
  <c r="C18" i="38"/>
  <c r="E17" i="38"/>
  <c r="D17" i="38"/>
  <c r="C17" i="38"/>
  <c r="B19" i="38"/>
  <c r="B18" i="38"/>
  <c r="B17" i="38"/>
  <c r="E29" i="37"/>
  <c r="D29" i="37"/>
  <c r="C29" i="37"/>
  <c r="E28" i="37"/>
  <c r="D28" i="37"/>
  <c r="C28" i="37"/>
  <c r="E27" i="37"/>
  <c r="D27" i="37"/>
  <c r="C27" i="37"/>
  <c r="E26" i="37"/>
  <c r="D26" i="37"/>
  <c r="C26" i="37"/>
  <c r="E25" i="37"/>
  <c r="D25" i="37"/>
  <c r="C25" i="37"/>
  <c r="E24" i="37"/>
  <c r="D24" i="37"/>
  <c r="C24" i="37"/>
  <c r="E23" i="37"/>
  <c r="D23" i="37"/>
  <c r="C23" i="37"/>
  <c r="E22" i="37"/>
  <c r="D22" i="37"/>
  <c r="C22" i="37"/>
  <c r="E21" i="37"/>
  <c r="D21" i="37"/>
  <c r="C21" i="37"/>
  <c r="E20" i="37"/>
  <c r="D20" i="37"/>
  <c r="C20" i="37"/>
  <c r="E19" i="37"/>
  <c r="D19" i="37"/>
  <c r="C19" i="37"/>
  <c r="E18" i="37"/>
  <c r="D18" i="37"/>
  <c r="C18" i="37"/>
  <c r="E17" i="37"/>
  <c r="D17" i="37"/>
  <c r="C17" i="37"/>
  <c r="B29" i="37"/>
  <c r="B28" i="37"/>
  <c r="B27" i="37"/>
  <c r="B26" i="37"/>
  <c r="B25" i="37"/>
  <c r="B24" i="37"/>
  <c r="B23" i="37"/>
  <c r="B22" i="37"/>
  <c r="B21" i="37"/>
  <c r="B20" i="37"/>
  <c r="B19" i="37"/>
  <c r="B18" i="37"/>
  <c r="B17" i="37"/>
  <c r="P282" i="117"/>
  <c r="P283" i="117" s="1"/>
  <c r="P284" i="117" s="1"/>
  <c r="P285" i="117" s="1"/>
  <c r="P286" i="117" s="1"/>
  <c r="P287" i="117" s="1"/>
  <c r="P288" i="117" s="1"/>
  <c r="P289" i="117" s="1"/>
  <c r="P290" i="117" s="1"/>
  <c r="P291" i="117" s="1"/>
  <c r="P292" i="117" s="1"/>
  <c r="P293" i="117" s="1"/>
  <c r="P294" i="117" s="1"/>
  <c r="E66" i="36"/>
  <c r="D66" i="36"/>
  <c r="C66" i="36"/>
  <c r="E65" i="36"/>
  <c r="D65" i="36"/>
  <c r="C65" i="36"/>
  <c r="E64" i="36"/>
  <c r="D64" i="36"/>
  <c r="C64" i="36"/>
  <c r="E63" i="36"/>
  <c r="D63" i="36"/>
  <c r="C63" i="36"/>
  <c r="E62" i="36"/>
  <c r="D62" i="36"/>
  <c r="C62" i="36"/>
  <c r="E61" i="36"/>
  <c r="D61" i="36"/>
  <c r="C61" i="36"/>
  <c r="E60" i="36"/>
  <c r="D60" i="36"/>
  <c r="C60" i="36"/>
  <c r="E59" i="36"/>
  <c r="D59" i="36"/>
  <c r="C59" i="36"/>
  <c r="E58" i="36"/>
  <c r="D58" i="36"/>
  <c r="C58" i="36"/>
  <c r="E57" i="36"/>
  <c r="D57" i="36"/>
  <c r="C57" i="36"/>
  <c r="E56" i="36"/>
  <c r="D56" i="36"/>
  <c r="C56" i="36"/>
  <c r="E55" i="36"/>
  <c r="D55" i="36"/>
  <c r="C55" i="36"/>
  <c r="E54" i="36"/>
  <c r="D54" i="36"/>
  <c r="C54" i="36"/>
  <c r="E53" i="36"/>
  <c r="D53" i="36"/>
  <c r="C53" i="36"/>
  <c r="E52" i="36"/>
  <c r="D52" i="36"/>
  <c r="C52" i="36"/>
  <c r="E51" i="36"/>
  <c r="D51" i="36"/>
  <c r="C51" i="36"/>
  <c r="E50" i="36"/>
  <c r="D50" i="36"/>
  <c r="C50" i="36"/>
  <c r="E49" i="36"/>
  <c r="D49" i="36"/>
  <c r="C49" i="36"/>
  <c r="E48" i="36"/>
  <c r="D48" i="36"/>
  <c r="C48" i="36"/>
  <c r="E47" i="36"/>
  <c r="D47" i="36"/>
  <c r="C47" i="36"/>
  <c r="E46" i="36"/>
  <c r="D46" i="36"/>
  <c r="C46" i="36"/>
  <c r="E45" i="36"/>
  <c r="D45" i="36"/>
  <c r="C45" i="36"/>
  <c r="E44" i="36"/>
  <c r="D44" i="36"/>
  <c r="C44" i="36"/>
  <c r="E43" i="36"/>
  <c r="D43" i="36"/>
  <c r="C43" i="36"/>
  <c r="E42" i="36"/>
  <c r="D42" i="36"/>
  <c r="C42" i="36"/>
  <c r="E41" i="36"/>
  <c r="D41" i="36"/>
  <c r="C41" i="36"/>
  <c r="E40" i="36"/>
  <c r="D40" i="36"/>
  <c r="C40" i="36"/>
  <c r="E39" i="36"/>
  <c r="D39" i="36"/>
  <c r="C39" i="36"/>
  <c r="E38" i="36"/>
  <c r="D38" i="36"/>
  <c r="C38" i="36"/>
  <c r="E37" i="36"/>
  <c r="D37" i="36"/>
  <c r="C37" i="36"/>
  <c r="E36" i="36"/>
  <c r="D36" i="36"/>
  <c r="C36" i="36"/>
  <c r="E35" i="36"/>
  <c r="D35" i="36"/>
  <c r="C35" i="36"/>
  <c r="E34" i="36"/>
  <c r="D34" i="36"/>
  <c r="C34" i="36"/>
  <c r="E33" i="36"/>
  <c r="D33" i="36"/>
  <c r="C33" i="36"/>
  <c r="E32" i="36"/>
  <c r="D32" i="36"/>
  <c r="C32" i="36"/>
  <c r="E31" i="36"/>
  <c r="D31" i="36"/>
  <c r="C31" i="36"/>
  <c r="E30" i="36"/>
  <c r="D30" i="36"/>
  <c r="C30" i="36"/>
  <c r="E29" i="36"/>
  <c r="D29" i="36"/>
  <c r="C29" i="36"/>
  <c r="E28" i="36"/>
  <c r="D28" i="36"/>
  <c r="C28" i="36"/>
  <c r="E27" i="36"/>
  <c r="D27" i="36"/>
  <c r="C27" i="36"/>
  <c r="E26" i="36"/>
  <c r="D26" i="36"/>
  <c r="C26" i="36"/>
  <c r="E25" i="36"/>
  <c r="D25" i="36"/>
  <c r="C25" i="36"/>
  <c r="E24" i="36"/>
  <c r="D24" i="36"/>
  <c r="C24" i="36"/>
  <c r="E23" i="36"/>
  <c r="D23" i="36"/>
  <c r="C23" i="36"/>
  <c r="E22" i="36"/>
  <c r="D22" i="36"/>
  <c r="C22" i="36"/>
  <c r="E21" i="36"/>
  <c r="D21" i="36"/>
  <c r="C21" i="36"/>
  <c r="E20" i="36"/>
  <c r="D20" i="36"/>
  <c r="C20" i="36"/>
  <c r="E19" i="36"/>
  <c r="D19" i="36"/>
  <c r="C19" i="36"/>
  <c r="E18" i="36"/>
  <c r="D18" i="36"/>
  <c r="C18" i="36"/>
  <c r="E17" i="36"/>
  <c r="D17" i="36"/>
  <c r="C17" i="36"/>
  <c r="B66" i="36"/>
  <c r="B65" i="36"/>
  <c r="B64" i="36"/>
  <c r="B63" i="36"/>
  <c r="B62" i="36"/>
  <c r="B61" i="36"/>
  <c r="B60" i="36"/>
  <c r="B59" i="36"/>
  <c r="B58" i="36"/>
  <c r="B57" i="36"/>
  <c r="B56" i="36"/>
  <c r="B55" i="36"/>
  <c r="B54" i="36"/>
  <c r="B53" i="36"/>
  <c r="B52" i="36"/>
  <c r="B51" i="36"/>
  <c r="B50" i="36"/>
  <c r="B49" i="36"/>
  <c r="B48" i="36"/>
  <c r="B47" i="36"/>
  <c r="B46" i="36"/>
  <c r="B45" i="36"/>
  <c r="B44" i="36"/>
  <c r="B43" i="36"/>
  <c r="B42" i="36"/>
  <c r="B41" i="36"/>
  <c r="B40" i="36"/>
  <c r="B39" i="36"/>
  <c r="B38" i="36"/>
  <c r="B37" i="36"/>
  <c r="B36" i="36"/>
  <c r="B35" i="36"/>
  <c r="B34" i="36"/>
  <c r="B33" i="36"/>
  <c r="B32" i="36"/>
  <c r="B31" i="36"/>
  <c r="B30" i="36"/>
  <c r="B29" i="36"/>
  <c r="B28" i="36"/>
  <c r="B27" i="36"/>
  <c r="B26" i="36"/>
  <c r="B25" i="36"/>
  <c r="B24" i="36"/>
  <c r="B23" i="36"/>
  <c r="B22" i="36"/>
  <c r="B21" i="36"/>
  <c r="B20" i="36"/>
  <c r="B19" i="36"/>
  <c r="B18" i="36"/>
  <c r="B17"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E122" i="35"/>
  <c r="D122" i="35"/>
  <c r="E121" i="35"/>
  <c r="D121" i="35"/>
  <c r="E120" i="35"/>
  <c r="D120" i="35"/>
  <c r="E119" i="35"/>
  <c r="D119" i="35"/>
  <c r="E118" i="35"/>
  <c r="D118" i="35"/>
  <c r="E117" i="35"/>
  <c r="D117" i="35"/>
  <c r="E116" i="35"/>
  <c r="D116" i="35"/>
  <c r="E115" i="35"/>
  <c r="D115" i="35"/>
  <c r="E114" i="35"/>
  <c r="D114" i="35"/>
  <c r="E113" i="35"/>
  <c r="D113" i="35"/>
  <c r="E112" i="35"/>
  <c r="D112" i="35"/>
  <c r="E111" i="35"/>
  <c r="D111" i="35"/>
  <c r="E110" i="35"/>
  <c r="D110" i="35"/>
  <c r="E109" i="35"/>
  <c r="D109" i="35"/>
  <c r="E108" i="35"/>
  <c r="D108" i="35"/>
  <c r="E107" i="35"/>
  <c r="D107" i="35"/>
  <c r="E106" i="35"/>
  <c r="D106" i="35"/>
  <c r="E105" i="35"/>
  <c r="D105" i="35"/>
  <c r="E104" i="35"/>
  <c r="D104" i="35"/>
  <c r="E103" i="35"/>
  <c r="D103" i="35"/>
  <c r="E102" i="35"/>
  <c r="D102" i="35"/>
  <c r="E101" i="35"/>
  <c r="D101" i="35"/>
  <c r="E100" i="35"/>
  <c r="D100" i="35"/>
  <c r="E99" i="35"/>
  <c r="D99" i="35"/>
  <c r="E98" i="35"/>
  <c r="D98" i="35"/>
  <c r="E97" i="35"/>
  <c r="D97" i="35"/>
  <c r="E96" i="35"/>
  <c r="D96" i="35"/>
  <c r="E95" i="35"/>
  <c r="D95" i="35"/>
  <c r="E94" i="35"/>
  <c r="D94" i="35"/>
  <c r="E93" i="35"/>
  <c r="D93" i="35"/>
  <c r="E92" i="35"/>
  <c r="D92" i="35"/>
  <c r="E91" i="35"/>
  <c r="D91" i="35"/>
  <c r="E90" i="35"/>
  <c r="D90" i="35"/>
  <c r="E89" i="35"/>
  <c r="D89" i="35"/>
  <c r="E88" i="35"/>
  <c r="D88" i="35"/>
  <c r="E87" i="35"/>
  <c r="D87" i="35"/>
  <c r="E86" i="35"/>
  <c r="D86" i="35"/>
  <c r="E85" i="35"/>
  <c r="D85" i="35"/>
  <c r="E84" i="35"/>
  <c r="D84" i="35"/>
  <c r="E83" i="35"/>
  <c r="D83" i="35"/>
  <c r="E82" i="35"/>
  <c r="D82" i="35"/>
  <c r="E81" i="35"/>
  <c r="D81" i="35"/>
  <c r="E80" i="35"/>
  <c r="D80" i="35"/>
  <c r="E79" i="35"/>
  <c r="D79" i="35"/>
  <c r="E78" i="35"/>
  <c r="D78" i="35"/>
  <c r="E77" i="35"/>
  <c r="D77" i="35"/>
  <c r="E76" i="35"/>
  <c r="D76" i="35"/>
  <c r="E75" i="35"/>
  <c r="D75" i="35"/>
  <c r="E74" i="35"/>
  <c r="D74" i="35"/>
  <c r="E73" i="35"/>
  <c r="D73" i="35"/>
  <c r="E72" i="35"/>
  <c r="D72" i="35"/>
  <c r="E71" i="35"/>
  <c r="D71" i="35"/>
  <c r="E70" i="35"/>
  <c r="D70" i="35"/>
  <c r="E69" i="35"/>
  <c r="D69" i="35"/>
  <c r="E68" i="35"/>
  <c r="D68" i="35"/>
  <c r="E67" i="35"/>
  <c r="D67" i="35"/>
  <c r="E66" i="35"/>
  <c r="D66" i="35"/>
  <c r="E65" i="35"/>
  <c r="D65" i="35"/>
  <c r="E64" i="35"/>
  <c r="D64" i="35"/>
  <c r="E63" i="35"/>
  <c r="D63" i="35"/>
  <c r="E62" i="35"/>
  <c r="D62" i="35"/>
  <c r="E61" i="35"/>
  <c r="D61" i="35"/>
  <c r="E59" i="35"/>
  <c r="D59" i="35"/>
  <c r="E58" i="35"/>
  <c r="D58" i="35"/>
  <c r="E57" i="35"/>
  <c r="D57" i="35"/>
  <c r="E56" i="35"/>
  <c r="D56" i="35"/>
  <c r="E55" i="35"/>
  <c r="D55" i="35"/>
  <c r="E54" i="35"/>
  <c r="D54" i="35"/>
  <c r="E53" i="35"/>
  <c r="D53" i="35"/>
  <c r="E52" i="35"/>
  <c r="D52" i="35"/>
  <c r="E51" i="35"/>
  <c r="D51" i="35"/>
  <c r="E50" i="35"/>
  <c r="D50" i="35"/>
  <c r="E49" i="35"/>
  <c r="D49" i="35"/>
  <c r="E48" i="35"/>
  <c r="D48" i="35"/>
  <c r="E47" i="35"/>
  <c r="D47" i="35"/>
  <c r="E46" i="35"/>
  <c r="D46" i="35"/>
  <c r="E45" i="35"/>
  <c r="D45" i="35"/>
  <c r="E44" i="35"/>
  <c r="D44" i="35"/>
  <c r="E43" i="35"/>
  <c r="D43" i="35"/>
  <c r="E42" i="35"/>
  <c r="D42" i="35"/>
  <c r="E41" i="35"/>
  <c r="D41" i="35"/>
  <c r="E40" i="35"/>
  <c r="D40" i="35"/>
  <c r="E39" i="35"/>
  <c r="D39" i="35"/>
  <c r="E38" i="35"/>
  <c r="D38" i="35"/>
  <c r="E37" i="35"/>
  <c r="D37" i="35"/>
  <c r="E36" i="35"/>
  <c r="D36" i="35"/>
  <c r="E35" i="35"/>
  <c r="D35" i="35"/>
  <c r="E34" i="35"/>
  <c r="D34" i="35"/>
  <c r="E33" i="35"/>
  <c r="D33" i="35"/>
  <c r="E32" i="35"/>
  <c r="D32" i="35"/>
  <c r="E31" i="35"/>
  <c r="D31" i="35"/>
  <c r="E30" i="35"/>
  <c r="D30" i="35"/>
  <c r="E29" i="35"/>
  <c r="D29" i="35"/>
  <c r="E28" i="35"/>
  <c r="D28" i="35"/>
  <c r="E27" i="35"/>
  <c r="D27" i="35"/>
  <c r="E26" i="35"/>
  <c r="D26" i="35"/>
  <c r="E25" i="35"/>
  <c r="D25" i="35"/>
  <c r="E24" i="35"/>
  <c r="D24" i="35"/>
  <c r="E23" i="35"/>
  <c r="D23" i="35"/>
  <c r="E22" i="35"/>
  <c r="D22" i="35"/>
  <c r="E21" i="35"/>
  <c r="D21" i="35"/>
  <c r="E20" i="35"/>
  <c r="D20" i="35"/>
  <c r="E19" i="35"/>
  <c r="D19" i="35"/>
  <c r="E18" i="35"/>
  <c r="D18" i="35"/>
  <c r="E31" i="34"/>
  <c r="D31" i="34"/>
  <c r="C31" i="34"/>
  <c r="E30" i="34"/>
  <c r="D30" i="34"/>
  <c r="C30" i="34"/>
  <c r="E29" i="34"/>
  <c r="D29" i="34"/>
  <c r="C29" i="34"/>
  <c r="E28" i="34"/>
  <c r="D28" i="34"/>
  <c r="C28" i="34"/>
  <c r="E27" i="34"/>
  <c r="D27" i="34"/>
  <c r="C27" i="34"/>
  <c r="E26" i="34"/>
  <c r="D26" i="34"/>
  <c r="C26" i="34"/>
  <c r="E25" i="34"/>
  <c r="D25" i="34"/>
  <c r="C25" i="34"/>
  <c r="E24" i="34"/>
  <c r="D24" i="34"/>
  <c r="C24" i="34"/>
  <c r="E23" i="34"/>
  <c r="D23" i="34"/>
  <c r="C23" i="34"/>
  <c r="E22" i="34"/>
  <c r="D22" i="34"/>
  <c r="C22" i="34"/>
  <c r="E21" i="34"/>
  <c r="D21" i="34"/>
  <c r="C21" i="34"/>
  <c r="E20" i="34"/>
  <c r="D20" i="34"/>
  <c r="C20" i="34"/>
  <c r="E19" i="34"/>
  <c r="D19" i="34"/>
  <c r="C19" i="34"/>
  <c r="E18" i="34"/>
  <c r="D18" i="34"/>
  <c r="C18" i="34"/>
  <c r="E17" i="34"/>
  <c r="D17" i="34"/>
  <c r="C17" i="34"/>
  <c r="B31" i="34"/>
  <c r="B30" i="34"/>
  <c r="B29" i="34"/>
  <c r="B28" i="34"/>
  <c r="B27" i="34"/>
  <c r="B26" i="34"/>
  <c r="B25" i="34"/>
  <c r="B24" i="34"/>
  <c r="B23" i="34"/>
  <c r="B22" i="34"/>
  <c r="B21" i="34"/>
  <c r="B20" i="34"/>
  <c r="B19" i="34"/>
  <c r="B18" i="34"/>
  <c r="B17" i="34"/>
  <c r="E29" i="33"/>
  <c r="D29" i="33"/>
  <c r="C29" i="33"/>
  <c r="E28" i="33"/>
  <c r="D28" i="33"/>
  <c r="C28" i="33"/>
  <c r="E27" i="33"/>
  <c r="D27" i="33"/>
  <c r="C27" i="33"/>
  <c r="E26" i="33"/>
  <c r="D26" i="33"/>
  <c r="C26" i="33"/>
  <c r="E25" i="33"/>
  <c r="D25" i="33"/>
  <c r="C25" i="33"/>
  <c r="E24" i="33"/>
  <c r="D24" i="33"/>
  <c r="C24" i="33"/>
  <c r="E23" i="33"/>
  <c r="D23" i="33"/>
  <c r="C23" i="33"/>
  <c r="E22" i="33"/>
  <c r="D22" i="33"/>
  <c r="C22" i="33"/>
  <c r="E21" i="33"/>
  <c r="D21" i="33"/>
  <c r="C21" i="33"/>
  <c r="E20" i="33"/>
  <c r="D20" i="33"/>
  <c r="C20" i="33"/>
  <c r="E19" i="33"/>
  <c r="D19" i="33"/>
  <c r="C19" i="33"/>
  <c r="E18" i="33"/>
  <c r="D18" i="33"/>
  <c r="C18" i="33"/>
  <c r="E17" i="33"/>
  <c r="D17" i="33"/>
  <c r="C17" i="33"/>
  <c r="B26" i="33"/>
  <c r="B27" i="33"/>
  <c r="B28" i="33"/>
  <c r="B29" i="33"/>
  <c r="B25" i="33"/>
  <c r="B24" i="33"/>
  <c r="B23" i="33"/>
  <c r="B22" i="33"/>
  <c r="B21" i="33"/>
  <c r="B20" i="33"/>
  <c r="B19" i="33"/>
  <c r="B18" i="33"/>
  <c r="B17" i="33"/>
  <c r="E23" i="32"/>
  <c r="D23" i="32"/>
  <c r="C23" i="32"/>
  <c r="E22" i="32"/>
  <c r="D22" i="32"/>
  <c r="C22" i="32"/>
  <c r="E21" i="32"/>
  <c r="D21" i="32"/>
  <c r="C21" i="32"/>
  <c r="E20" i="32"/>
  <c r="D20" i="32"/>
  <c r="C20" i="32"/>
  <c r="E19" i="32"/>
  <c r="D19" i="32"/>
  <c r="C19" i="32"/>
  <c r="E18" i="32"/>
  <c r="D18" i="32"/>
  <c r="C18" i="32"/>
  <c r="E17" i="32"/>
  <c r="D17" i="32"/>
  <c r="C17" i="32"/>
  <c r="B23" i="32"/>
  <c r="B22" i="32"/>
  <c r="B21" i="32"/>
  <c r="B20" i="32"/>
  <c r="B19" i="32"/>
  <c r="B18" i="32"/>
  <c r="B17" i="32"/>
  <c r="E22" i="22"/>
  <c r="D22" i="22"/>
  <c r="C22" i="22"/>
  <c r="E21" i="22"/>
  <c r="D21" i="22"/>
  <c r="C21" i="22"/>
  <c r="E20" i="22"/>
  <c r="D20" i="22"/>
  <c r="C20" i="22"/>
  <c r="E19" i="22"/>
  <c r="D19" i="22"/>
  <c r="C19" i="22"/>
  <c r="E18" i="22"/>
  <c r="D18" i="22"/>
  <c r="C18" i="22"/>
  <c r="B22" i="22"/>
  <c r="B21" i="22"/>
  <c r="B20" i="22"/>
  <c r="B19" i="22"/>
  <c r="B18" i="22"/>
  <c r="E17" i="22"/>
  <c r="D17" i="22"/>
  <c r="C17" i="22"/>
  <c r="B17" i="22"/>
  <c r="E17" i="23"/>
  <c r="D17" i="23"/>
  <c r="C17" i="23"/>
  <c r="B17" i="23"/>
  <c r="E17" i="31"/>
  <c r="D17" i="31"/>
  <c r="C17" i="31"/>
  <c r="B17" i="31"/>
  <c r="E17" i="24"/>
  <c r="D17" i="24"/>
  <c r="C17" i="24"/>
  <c r="B17" i="24"/>
  <c r="E17" i="30"/>
  <c r="D17" i="30"/>
  <c r="C17" i="30"/>
  <c r="B17" i="30"/>
  <c r="E17" i="29"/>
  <c r="D17" i="29"/>
  <c r="C17" i="29"/>
  <c r="B17" i="29"/>
  <c r="E17" i="28"/>
  <c r="D17" i="28"/>
  <c r="C17" i="28"/>
  <c r="B17" i="28"/>
  <c r="E17" i="27"/>
  <c r="D17" i="27"/>
  <c r="C17" i="27"/>
  <c r="B17" i="27"/>
  <c r="E17" i="25"/>
  <c r="D17" i="25"/>
  <c r="C17" i="25"/>
  <c r="B17" i="25"/>
  <c r="C17" i="26"/>
  <c r="B17" i="26"/>
  <c r="E17" i="26"/>
  <c r="D17" i="26"/>
  <c r="A135" i="35"/>
  <c r="A136" i="35"/>
  <c r="A137" i="35"/>
  <c r="A138" i="35"/>
  <c r="A139" i="35"/>
  <c r="A140" i="35"/>
  <c r="A141" i="35"/>
  <c r="A142" i="35"/>
  <c r="A143" i="35"/>
  <c r="A144" i="35"/>
  <c r="A145" i="35"/>
  <c r="A146" i="35"/>
  <c r="A147" i="35"/>
  <c r="A148" i="35"/>
  <c r="A149" i="35"/>
  <c r="A150" i="35"/>
  <c r="A151" i="35"/>
  <c r="A152" i="35"/>
  <c r="A153" i="35"/>
  <c r="A154" i="35"/>
  <c r="C11" i="87"/>
  <c r="C11" i="74"/>
  <c r="B11" i="74"/>
  <c r="I3" i="118"/>
  <c r="I4" i="118"/>
  <c r="I5" i="118"/>
  <c r="I6" i="118"/>
  <c r="I7" i="118"/>
  <c r="I8" i="118"/>
  <c r="I9" i="118"/>
  <c r="I10" i="118"/>
  <c r="I11" i="118"/>
  <c r="I12" i="118"/>
  <c r="I13" i="118"/>
  <c r="I14" i="118"/>
  <c r="I15" i="118"/>
  <c r="I16" i="118"/>
  <c r="I17" i="118"/>
  <c r="I18" i="118"/>
  <c r="I19" i="118"/>
  <c r="I20" i="118"/>
  <c r="I21" i="118"/>
  <c r="I22" i="118"/>
  <c r="I23" i="118"/>
  <c r="I24" i="118"/>
  <c r="I25" i="118"/>
  <c r="I26" i="118"/>
  <c r="I27" i="118"/>
  <c r="I28" i="118"/>
  <c r="I29" i="118"/>
  <c r="I30" i="118"/>
  <c r="I31" i="118"/>
  <c r="I32" i="118"/>
  <c r="I33" i="118"/>
  <c r="I34" i="118"/>
  <c r="I35" i="118"/>
  <c r="I36" i="118"/>
  <c r="I37" i="118"/>
  <c r="I38" i="118"/>
  <c r="I39" i="118"/>
  <c r="I40" i="118"/>
  <c r="I41" i="118"/>
  <c r="I42" i="118"/>
  <c r="I43" i="118"/>
  <c r="I44" i="118"/>
  <c r="I45" i="118"/>
  <c r="I46" i="118"/>
  <c r="I47" i="118"/>
  <c r="I2" i="118"/>
  <c r="T33" i="115"/>
  <c r="T34" i="115"/>
  <c r="D34" i="118"/>
  <c r="D34" i="114"/>
  <c r="C34" i="118"/>
  <c r="L34" i="113"/>
  <c r="B34" i="118"/>
  <c r="E34" i="118"/>
  <c r="J34" i="118"/>
  <c r="D6" i="114"/>
  <c r="C6" i="118"/>
  <c r="L6" i="113"/>
  <c r="B6" i="118"/>
  <c r="T6" i="115"/>
  <c r="D6" i="118"/>
  <c r="I529" i="117"/>
  <c r="E6" i="118"/>
  <c r="J6" i="118"/>
  <c r="T3" i="115"/>
  <c r="D3" i="118"/>
  <c r="T4" i="115"/>
  <c r="D4" i="118"/>
  <c r="T5" i="115"/>
  <c r="D5" i="118"/>
  <c r="T7" i="115"/>
  <c r="D7" i="118"/>
  <c r="T8" i="115"/>
  <c r="D8" i="118"/>
  <c r="T9" i="115"/>
  <c r="D9" i="118"/>
  <c r="T10" i="115"/>
  <c r="D10" i="118"/>
  <c r="T11" i="115"/>
  <c r="D11" i="118"/>
  <c r="T12" i="115"/>
  <c r="D12" i="118"/>
  <c r="T13" i="115"/>
  <c r="D13" i="118"/>
  <c r="T14" i="115"/>
  <c r="T15" i="115"/>
  <c r="D15" i="118"/>
  <c r="T16" i="115"/>
  <c r="D16" i="118"/>
  <c r="T17" i="115"/>
  <c r="D17" i="118"/>
  <c r="T18" i="115"/>
  <c r="D18" i="118"/>
  <c r="T19" i="115"/>
  <c r="D19" i="118"/>
  <c r="T20" i="115"/>
  <c r="D20" i="118"/>
  <c r="T21" i="115"/>
  <c r="D21" i="118"/>
  <c r="T22" i="115"/>
  <c r="D22" i="118"/>
  <c r="T23" i="115"/>
  <c r="D23" i="118"/>
  <c r="T24" i="115"/>
  <c r="D24" i="118"/>
  <c r="T25" i="115"/>
  <c r="D25" i="118"/>
  <c r="T26" i="115"/>
  <c r="D26" i="118"/>
  <c r="T27" i="115"/>
  <c r="T28" i="115"/>
  <c r="D28" i="118"/>
  <c r="T29" i="115"/>
  <c r="D29" i="118"/>
  <c r="T30" i="115"/>
  <c r="D30" i="118"/>
  <c r="T31" i="115"/>
  <c r="D31" i="118"/>
  <c r="T32" i="115"/>
  <c r="D33" i="118"/>
  <c r="T35" i="115"/>
  <c r="D35" i="118"/>
  <c r="T36" i="115"/>
  <c r="D36" i="118"/>
  <c r="T37" i="115"/>
  <c r="D37" i="118"/>
  <c r="T38" i="115"/>
  <c r="D38" i="118"/>
  <c r="T39" i="115"/>
  <c r="D39" i="118"/>
  <c r="T40" i="115"/>
  <c r="D40" i="118"/>
  <c r="T41" i="115"/>
  <c r="D41" i="118"/>
  <c r="T42" i="115"/>
  <c r="D42" i="118"/>
  <c r="T43" i="115"/>
  <c r="D43" i="118"/>
  <c r="T44" i="115"/>
  <c r="D44" i="118"/>
  <c r="T45" i="115"/>
  <c r="D45" i="118"/>
  <c r="T46" i="115"/>
  <c r="D46" i="118"/>
  <c r="T47" i="115"/>
  <c r="D47" i="118"/>
  <c r="T2" i="115"/>
  <c r="D2" i="118"/>
  <c r="D3" i="114"/>
  <c r="C3" i="118"/>
  <c r="D4" i="114"/>
  <c r="C4" i="118"/>
  <c r="D5" i="114"/>
  <c r="C5" i="118"/>
  <c r="D7" i="114"/>
  <c r="C7" i="118"/>
  <c r="D8" i="114"/>
  <c r="C8" i="118"/>
  <c r="D9" i="114"/>
  <c r="C9" i="118"/>
  <c r="D10" i="114"/>
  <c r="C10" i="118"/>
  <c r="D11" i="114"/>
  <c r="C11" i="118"/>
  <c r="D12" i="114"/>
  <c r="C12" i="118"/>
  <c r="D13" i="114"/>
  <c r="C13" i="118"/>
  <c r="D14" i="114"/>
  <c r="C14" i="118"/>
  <c r="D15" i="114"/>
  <c r="C15" i="118"/>
  <c r="D16" i="114"/>
  <c r="C16" i="118"/>
  <c r="D17" i="114"/>
  <c r="C17" i="118"/>
  <c r="D18" i="114"/>
  <c r="C18" i="118"/>
  <c r="D19" i="114"/>
  <c r="C19" i="118"/>
  <c r="D20" i="114"/>
  <c r="C20" i="118"/>
  <c r="D21" i="114"/>
  <c r="C21" i="118"/>
  <c r="D22" i="114"/>
  <c r="C22" i="118"/>
  <c r="D23" i="114"/>
  <c r="C23" i="118"/>
  <c r="D24" i="114"/>
  <c r="C24" i="118"/>
  <c r="D25" i="114"/>
  <c r="C25" i="118"/>
  <c r="D26" i="114"/>
  <c r="C26" i="118"/>
  <c r="D27" i="114"/>
  <c r="C27" i="118"/>
  <c r="D28" i="114"/>
  <c r="C28" i="118"/>
  <c r="D29" i="114"/>
  <c r="C29" i="118"/>
  <c r="D30" i="114"/>
  <c r="C30" i="118"/>
  <c r="D31" i="114"/>
  <c r="C31" i="118"/>
  <c r="D32" i="114"/>
  <c r="C32" i="118"/>
  <c r="D33" i="114"/>
  <c r="C33" i="118"/>
  <c r="D35" i="114"/>
  <c r="C35" i="118"/>
  <c r="D36" i="114"/>
  <c r="C36" i="118"/>
  <c r="D37" i="114"/>
  <c r="C37" i="118"/>
  <c r="D38" i="114"/>
  <c r="C38" i="118"/>
  <c r="D39" i="114"/>
  <c r="C39" i="118"/>
  <c r="D40" i="114"/>
  <c r="C40" i="118"/>
  <c r="D41" i="114"/>
  <c r="C41" i="118"/>
  <c r="D42" i="114"/>
  <c r="C42" i="118"/>
  <c r="D43" i="114"/>
  <c r="C43" i="118"/>
  <c r="D44" i="114"/>
  <c r="C44" i="118"/>
  <c r="D45" i="114"/>
  <c r="C45" i="118"/>
  <c r="D46" i="114"/>
  <c r="C46" i="118"/>
  <c r="D47" i="114"/>
  <c r="C47" i="118"/>
  <c r="D2" i="114"/>
  <c r="C2" i="118"/>
  <c r="L3" i="113"/>
  <c r="B3" i="118"/>
  <c r="L4" i="113"/>
  <c r="B4" i="118"/>
  <c r="E4" i="118"/>
  <c r="J4" i="118"/>
  <c r="L5" i="113"/>
  <c r="B5" i="118"/>
  <c r="L7" i="113"/>
  <c r="B7" i="118"/>
  <c r="E7" i="118"/>
  <c r="J7" i="118"/>
  <c r="L8" i="113"/>
  <c r="B8" i="118"/>
  <c r="L9" i="113"/>
  <c r="B9" i="118"/>
  <c r="E9" i="118"/>
  <c r="J9" i="118"/>
  <c r="L10" i="113"/>
  <c r="B10" i="118"/>
  <c r="E10" i="118"/>
  <c r="J10" i="118"/>
  <c r="L11" i="113"/>
  <c r="B11" i="118"/>
  <c r="E11" i="118"/>
  <c r="J11" i="118"/>
  <c r="L12" i="113"/>
  <c r="B12" i="118"/>
  <c r="E12" i="118"/>
  <c r="J12" i="118"/>
  <c r="L13" i="113"/>
  <c r="B13" i="118"/>
  <c r="E13" i="118"/>
  <c r="J13" i="118"/>
  <c r="L14" i="113"/>
  <c r="B14" i="118"/>
  <c r="L15" i="113"/>
  <c r="B15" i="118"/>
  <c r="E15" i="118"/>
  <c r="J15" i="118"/>
  <c r="L16" i="113"/>
  <c r="B16" i="118"/>
  <c r="E16" i="118"/>
  <c r="J16" i="118"/>
  <c r="L17" i="113"/>
  <c r="B17" i="118"/>
  <c r="E17" i="118"/>
  <c r="J17" i="118"/>
  <c r="L18" i="113"/>
  <c r="B18" i="118"/>
  <c r="E18" i="118"/>
  <c r="J18" i="118"/>
  <c r="L19" i="113"/>
  <c r="B19" i="118"/>
  <c r="E19" i="118"/>
  <c r="J19" i="118"/>
  <c r="L20" i="113"/>
  <c r="B20" i="118"/>
  <c r="E20" i="118"/>
  <c r="J20" i="118"/>
  <c r="L21" i="113"/>
  <c r="B21" i="118"/>
  <c r="E21" i="118"/>
  <c r="J21" i="118"/>
  <c r="L22" i="113"/>
  <c r="B22" i="118"/>
  <c r="L23" i="113"/>
  <c r="B23" i="118"/>
  <c r="L24" i="113"/>
  <c r="B24" i="118"/>
  <c r="L25" i="113"/>
  <c r="B25" i="118"/>
  <c r="L26" i="113"/>
  <c r="B26" i="118"/>
  <c r="E26" i="118"/>
  <c r="J26" i="118"/>
  <c r="L27" i="113"/>
  <c r="B27" i="118"/>
  <c r="L28" i="113"/>
  <c r="B28" i="118"/>
  <c r="E28" i="118"/>
  <c r="J28" i="118"/>
  <c r="L29" i="113"/>
  <c r="B29" i="118"/>
  <c r="E29" i="118"/>
  <c r="J29" i="118"/>
  <c r="L30" i="113"/>
  <c r="B30" i="118"/>
  <c r="L31" i="113"/>
  <c r="B31" i="118"/>
  <c r="E31" i="118"/>
  <c r="J31" i="118"/>
  <c r="L32" i="113"/>
  <c r="B32" i="118"/>
  <c r="L33" i="113"/>
  <c r="B33" i="118"/>
  <c r="L35" i="113"/>
  <c r="B35" i="118"/>
  <c r="L36" i="113"/>
  <c r="B36" i="118"/>
  <c r="E36" i="118"/>
  <c r="J36" i="118"/>
  <c r="L37" i="113"/>
  <c r="B37" i="118"/>
  <c r="L38" i="113"/>
  <c r="B38" i="118"/>
  <c r="E38" i="118"/>
  <c r="J38" i="118"/>
  <c r="L39" i="113"/>
  <c r="B39" i="118"/>
  <c r="L40" i="113"/>
  <c r="B40" i="118"/>
  <c r="E40" i="118"/>
  <c r="J40" i="118"/>
  <c r="L41" i="113"/>
  <c r="B41" i="118"/>
  <c r="E41" i="118"/>
  <c r="J41" i="118"/>
  <c r="L42" i="113"/>
  <c r="B42" i="118"/>
  <c r="L43" i="113"/>
  <c r="B43" i="118"/>
  <c r="E43" i="118"/>
  <c r="J43" i="118"/>
  <c r="L44" i="113"/>
  <c r="B44" i="118"/>
  <c r="L45" i="113"/>
  <c r="B45" i="118"/>
  <c r="L46" i="113"/>
  <c r="B46" i="118"/>
  <c r="L47" i="113"/>
  <c r="B47" i="118"/>
  <c r="L2" i="113"/>
  <c r="B2" i="118"/>
  <c r="E2" i="118"/>
  <c r="J2" i="118"/>
  <c r="D32" i="118"/>
  <c r="E32" i="118"/>
  <c r="J32" i="118"/>
  <c r="D27" i="118"/>
  <c r="E27" i="118"/>
  <c r="J27" i="118"/>
  <c r="D14" i="118"/>
  <c r="E8" i="118"/>
  <c r="J8" i="118"/>
  <c r="E47" i="118"/>
  <c r="J47" i="118"/>
  <c r="E39" i="118"/>
  <c r="J39" i="118"/>
  <c r="E14" i="118"/>
  <c r="J14" i="118"/>
  <c r="E25" i="118"/>
  <c r="J25" i="118"/>
  <c r="E30" i="118"/>
  <c r="J30" i="118"/>
  <c r="E3" i="118"/>
  <c r="J3" i="118"/>
  <c r="E5" i="118"/>
  <c r="J5" i="118"/>
  <c r="E46" i="118"/>
  <c r="J46" i="118"/>
  <c r="E45" i="118"/>
  <c r="J45" i="118"/>
  <c r="E44" i="118"/>
  <c r="J44" i="118"/>
  <c r="E42" i="118"/>
  <c r="J42" i="118"/>
  <c r="E37" i="118"/>
  <c r="J37" i="118"/>
  <c r="E35" i="118"/>
  <c r="J35" i="118"/>
  <c r="E33" i="118"/>
  <c r="J33" i="118"/>
  <c r="E24" i="118"/>
  <c r="J24" i="118"/>
  <c r="E23" i="118"/>
  <c r="J23" i="118"/>
  <c r="E22" i="118"/>
  <c r="J22" i="118"/>
  <c r="E48" i="118"/>
  <c r="B23" i="135" l="1"/>
</calcChain>
</file>

<file path=xl/comments1.xml><?xml version="1.0" encoding="utf-8"?>
<comments xmlns="http://schemas.openxmlformats.org/spreadsheetml/2006/main">
  <authors>
    <author>Diego Andres Diaz Rodriguez</author>
    <author>tc={81061025-58A4-4A6C-840B-75865A953B79}</author>
    <author>tc={B6C2F411-CFF2-4F2D-89A5-3ADD22087E1C}</author>
  </authors>
  <commentList>
    <comment ref="AE2" authorId="0" shapeId="0">
      <text>
        <r>
          <rPr>
            <b/>
            <sz val="9"/>
            <color indexed="81"/>
            <rFont val="Tahoma"/>
            <family val="2"/>
          </rPr>
          <t>Diego Andres Diaz Rodriguez:</t>
        </r>
        <r>
          <rPr>
            <sz val="9"/>
            <color indexed="81"/>
            <rFont val="Tahoma"/>
            <family val="2"/>
          </rPr>
          <t xml:space="preserve">
Aplica también para no aceptación</t>
        </r>
      </text>
    </comment>
    <comment ref="AT201" authorId="1"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NO SE VA POSESIONAR</t>
        </r>
      </text>
    </comment>
    <comment ref="AG325" authorId="2"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Desiste de nombramiento mediante oficio del 19 de abril de 2022.</t>
        </r>
      </text>
    </comment>
  </commentList>
</comments>
</file>

<file path=xl/comments2.xml><?xml version="1.0" encoding="utf-8"?>
<comments xmlns="http://schemas.openxmlformats.org/spreadsheetml/2006/main">
  <authors>
    <author>tc={3A2F12BA-533A-496A-9319-B8D50B01F04C}</author>
  </authors>
  <commentList>
    <comment ref="F20"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NO TIENE  ADJUNTO EL DIPLOMA DE BACHILLER</t>
        </r>
      </text>
    </comment>
  </commentList>
</comments>
</file>

<file path=xl/comments3.xml><?xml version="1.0" encoding="utf-8"?>
<comments xmlns="http://schemas.openxmlformats.org/spreadsheetml/2006/main">
  <authors>
    <author>tc={040F7206-E72B-47B0-8C3C-1A90AA364D61}</author>
  </authors>
  <commentList>
    <comment ref="F19" authorId="0" shapeId="0">
      <text>
        <r>
          <rPr>
            <sz val="10"/>
            <rFont val="Arial"/>
            <family val="2"/>
          </rPr>
          <t xml:space="preserve">[Threaded comment]
Your version of Excel allows you to read this threaded comment; however, any edits to it will get removed if the file is opened in a newer version of Excel. Learn more: https://go.microsoft.com/fwlink/?linkid=870924
Comment:
    NO ADJUNTO DIPLOMA DE BACHILLER </t>
        </r>
      </text>
    </comment>
  </commentList>
</comments>
</file>

<file path=xl/comments4.xml><?xml version="1.0" encoding="utf-8"?>
<comments xmlns="http://schemas.openxmlformats.org/spreadsheetml/2006/main">
  <authors>
    <author>tc={454AE2B9-EC9B-4026-8377-C4E43F139959}</author>
  </authors>
  <commentList>
    <comment ref="O21"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ANEXAR DIPLOMA DE BACHILLER</t>
        </r>
      </text>
    </comment>
  </commentList>
</comments>
</file>

<file path=xl/comments5.xml><?xml version="1.0" encoding="utf-8"?>
<comments xmlns="http://schemas.openxmlformats.org/spreadsheetml/2006/main">
  <authors>
    <author>tc={657B6523-D788-4788-A0AE-2684EE459FF4}</author>
    <author>tc={EE4C56A4-EF29-445F-A172-FE829F5D54C6}</author>
    <author>tc={30B5E812-9DCE-4CFF-B34F-28C6E1069E4C}</author>
    <author>tc={F07BAAEE-D793-4E54-921C-79160F729FAD}</author>
    <author>tc={3615DED0-8D83-4475-B707-538688424247}</author>
  </authors>
  <commentList>
    <comment ref="I19"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No anexo el Registro de Inscripción ante la Secretaria de Salud</t>
        </r>
      </text>
    </comment>
    <comment ref="I21" authorId="1"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No anexo el Registro de Inscripción ante la Secretaria de Salud</t>
        </r>
      </text>
    </comment>
    <comment ref="I23" authorId="2"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No anexo el Registro de Inscripción ante la Secretaria de Salud</t>
        </r>
      </text>
    </comment>
    <comment ref="I29" authorId="3"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No anexo el Registro de Inscripción ante la Secretaria de Salud</t>
        </r>
      </text>
    </comment>
    <comment ref="I32" authorId="4"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No anexo el Registro de Inscripción ante la Secretaria de Salud</t>
        </r>
      </text>
    </comment>
  </commentList>
</comments>
</file>

<file path=xl/sharedStrings.xml><?xml version="1.0" encoding="utf-8"?>
<sst xmlns="http://schemas.openxmlformats.org/spreadsheetml/2006/main" count="28242" uniqueCount="6457">
  <si>
    <t>DEPENDENCIA</t>
  </si>
  <si>
    <t xml:space="preserve">PROFESIONAL </t>
  </si>
  <si>
    <t xml:space="preserve">TÉCNICO </t>
  </si>
  <si>
    <t xml:space="preserve">ASISTENCIAL </t>
  </si>
  <si>
    <t>VINCULACIÓN</t>
  </si>
  <si>
    <t>DESVINCULACIÓN</t>
  </si>
  <si>
    <t>PROFESIONAL VINC</t>
  </si>
  <si>
    <t>TÉCNICO VINC</t>
  </si>
  <si>
    <t>ASISTENCIAL VINC</t>
  </si>
  <si>
    <t>TOTAL</t>
  </si>
  <si>
    <t>PROFESIONAL PROV DESVINC</t>
  </si>
  <si>
    <t>TÉCNICO PROV DESVINC</t>
  </si>
  <si>
    <t>ASISTENCIAL PROV DESVINC</t>
  </si>
  <si>
    <t>TOTAL DESVINC</t>
  </si>
  <si>
    <t>DIFERENCIA</t>
  </si>
  <si>
    <t>DIRECCIÓN TERRITORIAL</t>
  </si>
  <si>
    <t>SUBDIRECCIÓN LOCAL DE USAQUEN</t>
  </si>
  <si>
    <t>SUBDIRECCIÓN LOCAL DE CHAPINERO</t>
  </si>
  <si>
    <t>SUBDIRECCIÓN LOCAL DE SANTAFE CANDELARIA</t>
  </si>
  <si>
    <t>SUBDIRECCIÓN LOCAL DE MARTIRES</t>
  </si>
  <si>
    <t>SUBDIRECCIÓN LOCAL DE SAN CRISTOBAL</t>
  </si>
  <si>
    <t>SUBDIRECCIÓN LOCAL DE USME SUMAPAZ</t>
  </si>
  <si>
    <t>SUBDIRECCIÓN LOCAL DE TUNJUELITO</t>
  </si>
  <si>
    <t>SUBDIRECCIÓN LOCAL DE BOSA</t>
  </si>
  <si>
    <t>SUBDIRECCIÓN LOCAL DE KENNEDY</t>
  </si>
  <si>
    <t>SUBDIRECCIÓN LOCAL DE FONTIBÓN</t>
  </si>
  <si>
    <t>SUBDIRECCIÓN LOCAL DE ENGATIVÁ</t>
  </si>
  <si>
    <t>SUBDIRECCIÓN LOCAL DE SUBA</t>
  </si>
  <si>
    <t>SUBDIRECCIÓN LOCAL DE BARRIOS UNIDOS - TEUSAQUILLO</t>
  </si>
  <si>
    <t>SUBDIRECCIÓN LOCAL DE PUENTE ARANDDA ANTONIO NARIÑO</t>
  </si>
  <si>
    <t>SUBDIRECCIÓN LOCAL DE RAFAEL URIBE URIBE</t>
  </si>
  <si>
    <t>SUBDIRECCIÓN LOCAL DE CIUDAD BOLIVAR</t>
  </si>
  <si>
    <t>SUBDIRECCIÓN PARA LA GESTIÓN INTEGRAL LOCAL</t>
  </si>
  <si>
    <t>SUBDIRECCIÓN PARA LA IDENTIFICACIÓN, CARACTERIZACIÓN E INVESTIGACIÓN</t>
  </si>
  <si>
    <t>DIRECCIÓN POBLACIONAL</t>
  </si>
  <si>
    <t>SUBDIRECCIÓN PARA LA FAMILIA COMISARIAS</t>
  </si>
  <si>
    <t>SUBDIRECCIÓN PARA LA FAMILIA CENTRO DE PROTECCIÓN</t>
  </si>
  <si>
    <t>SUBDIRECCIÓN PARA LA FAMILIA</t>
  </si>
  <si>
    <t>SUBDIRECCIÓN PARA LA INFANCIA</t>
  </si>
  <si>
    <t>SUBDIRECCIÓN PARA LA JUVENTUD</t>
  </si>
  <si>
    <t>SUBDIRECCIÓN PARA LA ADULTEZ</t>
  </si>
  <si>
    <t>SUBDIRECCIÓN PARA LA VEJEZ</t>
  </si>
  <si>
    <t>PROYECTO DISCAPACIDAD</t>
  </si>
  <si>
    <t>SUBDIRECCIÓN PARA ASUNTOS LGBTI</t>
  </si>
  <si>
    <t>DIRECCIÓN CORPORATIVA</t>
  </si>
  <si>
    <t>SUBDIRECCIÓN DE GESTIÓN Y DESARROLLO DEL TALENTO HUMANO</t>
  </si>
  <si>
    <t>SUBDIRECCIÓN ADMINISTRATIVA Y FINANCIERA</t>
  </si>
  <si>
    <t>SUBDIRECCIÓN DE PLANTAS FÍSICAS</t>
  </si>
  <si>
    <t>SUBDIRECCIÓN DE CONTRATACIÓN</t>
  </si>
  <si>
    <t>DIRECCIÓN DE ANALISIS Y DISEÑO ESTRA</t>
  </si>
  <si>
    <t>SUBDIRECCIÓN DE INVESTIGACIÓN E INFORMACIÓN</t>
  </si>
  <si>
    <t>SUBDIRECCIÓN DE DISEÑO, INFORMACIÓN Y SISTEMATIZACIÓN</t>
  </si>
  <si>
    <t>DIRECCIÓN DE NUTRICIÓN Y ABASTECIMIENTO</t>
  </si>
  <si>
    <t>SUBDIRECCIÓN DE NUTRICIÓN</t>
  </si>
  <si>
    <t>SUBDIRECCIÓN DE ABASTECIMIENTO</t>
  </si>
  <si>
    <t>OFICINA ASESORA JURÍDICA</t>
  </si>
  <si>
    <t>OFICINA ASESORA DE COMUNICACIONES</t>
  </si>
  <si>
    <t>OFICINA DE ASUNTOS DISCIPLINARIOS</t>
  </si>
  <si>
    <t>OFICINA DE CONTROL INTERNO</t>
  </si>
  <si>
    <t>SUBSECRETARIA</t>
  </si>
  <si>
    <t>DESPACHO</t>
  </si>
  <si>
    <t>407-27</t>
  </si>
  <si>
    <t>407-24</t>
  </si>
  <si>
    <t>407-19</t>
  </si>
  <si>
    <t>407-15</t>
  </si>
  <si>
    <t>407-13</t>
  </si>
  <si>
    <t>407-11</t>
  </si>
  <si>
    <t>407-10</t>
  </si>
  <si>
    <t>407-09</t>
  </si>
  <si>
    <t>407-08</t>
  </si>
  <si>
    <t>440-23</t>
  </si>
  <si>
    <t>440-19</t>
  </si>
  <si>
    <t>440-15</t>
  </si>
  <si>
    <t>440-13</t>
  </si>
  <si>
    <t>440-11</t>
  </si>
  <si>
    <t>440-09</t>
  </si>
  <si>
    <t>412-13</t>
  </si>
  <si>
    <t>487-13</t>
  </si>
  <si>
    <t>470-08</t>
  </si>
  <si>
    <t>314-14</t>
  </si>
  <si>
    <t>313-14</t>
  </si>
  <si>
    <t>202-28</t>
  </si>
  <si>
    <t>222-23</t>
  </si>
  <si>
    <t>222-21</t>
  </si>
  <si>
    <t>219-17</t>
  </si>
  <si>
    <t>219-16</t>
  </si>
  <si>
    <t>219-15</t>
  </si>
  <si>
    <t>219-12</t>
  </si>
  <si>
    <t>219-11</t>
  </si>
  <si>
    <t>219-09</t>
  </si>
  <si>
    <t>217-17</t>
  </si>
  <si>
    <t xml:space="preserve">La Secretaría Distrital de Integración Social deja a disposición la siguiente herramienta de apoyo con el fin de facilitar el seguimiento al uso de las listas de elegibles producto de la convocatoria Distrito IV </t>
  </si>
  <si>
    <t>INSTRUCCIONES DE USO</t>
  </si>
  <si>
    <t>PASO 1</t>
  </si>
  <si>
    <t>Ubicar la celda B1</t>
  </si>
  <si>
    <t>PASO 2</t>
  </si>
  <si>
    <t>Escribir en el filtro el número de OPEC de su interés en la celda B1</t>
  </si>
  <si>
    <t>* tenga en cuenta que si aparecen dos números OPEC, significa que fue autorizado uso de listas por la CNSC</t>
  </si>
  <si>
    <t>La información se desplegará de la siguiente manera:</t>
  </si>
  <si>
    <t xml:space="preserve">La información se desplegará de la siguiente manera:
• Posición del elegible
• Nombre del elegible
• Fecha de prorroga sí fue solicitada
• Fecha de posesión
• Acto administrativo de derogatoria, en caso de no aplicar aparecera "(en blanco)"
• Acto administrativo de renuncia, en caso de no aplicar aparecera "(en blanco)"
</t>
  </si>
  <si>
    <t>OPEC</t>
  </si>
  <si>
    <t>(Todas)</t>
  </si>
  <si>
    <t>Etiquetas de fila</t>
  </si>
  <si>
    <t xml:space="preserve"> MARTA ISABEL TORRES TORRES</t>
  </si>
  <si>
    <t>no solicitó prorroga</t>
  </si>
  <si>
    <t>(en blanco)</t>
  </si>
  <si>
    <t>ADRIANA ELIZABETH SANTANA BARRETO</t>
  </si>
  <si>
    <t>ADRIANA LOPEZ CASTRO</t>
  </si>
  <si>
    <t>ADRIANA TOVAR CARDONA</t>
  </si>
  <si>
    <t>ANGELICA MARIA CIFUENTES POVEDA</t>
  </si>
  <si>
    <t>ANGIEE VIVIANA HORTUA SUAREZ</t>
  </si>
  <si>
    <t>BLANCA CECILIA CORDOBA LAGUNA</t>
  </si>
  <si>
    <t>RESOLUCION No. 1576  DEL 25/7/2022</t>
  </si>
  <si>
    <t>BORIS ANTONIO PEREZ VALENCIA</t>
  </si>
  <si>
    <t>124 de 21 de enero de 2022</t>
  </si>
  <si>
    <t>BRAIAN MORENO MONCAYO</t>
  </si>
  <si>
    <t>CLAUDIA BAEZ GARCIA</t>
  </si>
  <si>
    <t>CLAUDIA LILIANA BARON AYA</t>
  </si>
  <si>
    <t>CLAUDIA LILIANA MESA SOCHA</t>
  </si>
  <si>
    <t>1161 del 1/06/2022</t>
  </si>
  <si>
    <t>DAISSY JOHANNA ALFONSO PEÑA</t>
  </si>
  <si>
    <t>DEISY EUCARIS MUÑOZ CANO</t>
  </si>
  <si>
    <t>506 del 1/03/2022</t>
  </si>
  <si>
    <t>DESIERTO</t>
  </si>
  <si>
    <t>DIANA ALEXANDRA TAVERA PENAGOS</t>
  </si>
  <si>
    <t>DIANA CLEMENCIA ROCHA BARRAGAN</t>
  </si>
  <si>
    <t xml:space="preserve">DIANA MARCELA  VIASUS BELTRAN </t>
  </si>
  <si>
    <t>DIANA YOLIMA GONZALEZ RAMIREZ</t>
  </si>
  <si>
    <t>DILVER CAMPOS CARDONA</t>
  </si>
  <si>
    <t xml:space="preserve">EDITH JOHANNA RAMIREZ
MONTEALEGRE </t>
  </si>
  <si>
    <t>EDWIN ANDRÉS RODRÍGUEZ DUARTE</t>
  </si>
  <si>
    <t>EDWIN ARLEY PEREZ VARGAS</t>
  </si>
  <si>
    <t>ELDA JULIETH RODRÍGUEZ SUAZA</t>
  </si>
  <si>
    <t>FERNEY GUTIERREZ RAMIREZ</t>
  </si>
  <si>
    <t>FLOR ANGELA GONZALEZ GAONA</t>
  </si>
  <si>
    <t>GELISBETH HARLY CABARCAS BELTRAN</t>
  </si>
  <si>
    <t>GENER SATIZABAL LIZARAZO</t>
  </si>
  <si>
    <t>GERARDO CALDERON LEMUS</t>
  </si>
  <si>
    <t>GINA PAOLA RATIVA NEIRA</t>
  </si>
  <si>
    <t>GINETH XIOMARA GARCÍA PALACIOS</t>
  </si>
  <si>
    <t>GINNA ALEJANDRA ALVAREZ GIL</t>
  </si>
  <si>
    <t>JANETH MARCELA OSPINA SUSPES</t>
  </si>
  <si>
    <t>JAVIER VELA BONILLA</t>
  </si>
  <si>
    <t>JEIMY RINCON LOPEZ</t>
  </si>
  <si>
    <t>JENNY ADRIANA LOPEZ CASTRO</t>
  </si>
  <si>
    <t>426 del 23/02/2022</t>
  </si>
  <si>
    <t>JENNY MAGNOLIA OLAYA DIAZ</t>
  </si>
  <si>
    <t>JENNY PAOLA BAQUERO GARCIA</t>
  </si>
  <si>
    <t>JENYFFER KATHERINE ROJAS ESCAMILLA</t>
  </si>
  <si>
    <t>JEZNNY JOHANA BEJARANO CARDENAS</t>
  </si>
  <si>
    <t>JHON ANDERSSON BECERRA ROMERO</t>
  </si>
  <si>
    <t>JHON JAIRO VANEGAS NIÑO</t>
  </si>
  <si>
    <t>JIMENA DEL SOCORRO REALPE BOLAÑOS</t>
  </si>
  <si>
    <t>JOSE FABIAN CARVAJAL BASTO</t>
  </si>
  <si>
    <t>JUAN CAMILO JIMENEZ VARGAS</t>
  </si>
  <si>
    <t>JULIAN HUMBERTO CASTAÑEDA GIRALDO</t>
  </si>
  <si>
    <t>LEIDY JOHANA CUADRADO MARTIN</t>
  </si>
  <si>
    <t>LIDA YANIRA CANTOR CAICEDO</t>
  </si>
  <si>
    <t>LUIS ANDRES CRUZ AMAYA</t>
  </si>
  <si>
    <t>LUIS EDDIER ZAMORA TRUJILLO</t>
  </si>
  <si>
    <t>LUISA FERNANDA SALAZAR CAMACHO</t>
  </si>
  <si>
    <t>MAGDA YANIRA ROJAS BAUTISTA</t>
  </si>
  <si>
    <t>MANUEL EDUARDO CASTAÑEDA PEÑA</t>
  </si>
  <si>
    <t>MARIA AMPARO BOLIVAR</t>
  </si>
  <si>
    <t>MARIA CLAUDIA CONRADO ENCISO</t>
  </si>
  <si>
    <t>MARIA NIEVES BERMUDEZ PIÑEROS</t>
  </si>
  <si>
    <t>MARTHA LUCIA GONZALEZ GARCIA</t>
  </si>
  <si>
    <t>MIGUEL ANGEL QUINTERO LOPEZ</t>
  </si>
  <si>
    <t>MONICA ALEXANDRA ACOSTA SANABRIA</t>
  </si>
  <si>
    <t>MYRIAM ZARATE BLANCO</t>
  </si>
  <si>
    <t>NANCY PINZON MORENO</t>
  </si>
  <si>
    <t>NORMA CONSTANZA CASTIBLANCO BENAVIDES</t>
  </si>
  <si>
    <t>PAOLA ANDREA CASTRO CORREA</t>
  </si>
  <si>
    <t>ROSA BEATRIZ GOMEZ</t>
  </si>
  <si>
    <t>ROSA ELENA FARIAS PIRATEQUE</t>
  </si>
  <si>
    <t>ROSA HELENA MOLINA MOLINA</t>
  </si>
  <si>
    <t>SANDRA GARZON PEÑA</t>
  </si>
  <si>
    <t>SANDRA VIVIANA RODRIGUEZ GONGORA</t>
  </si>
  <si>
    <t>SANDRA YOVANNA RODRIGUEZ PATIÑO</t>
  </si>
  <si>
    <t>SARA XIMENA RUBIO VIZCAYA</t>
  </si>
  <si>
    <t>400 del 22/02/2022</t>
  </si>
  <si>
    <t>TULIO RAFAEL SABINO FAJARDO</t>
  </si>
  <si>
    <t>VIVIAN YAMILE RUEDA BERNAL</t>
  </si>
  <si>
    <t>WILSON ANTONIO CASTRO LEGUIZAMON</t>
  </si>
  <si>
    <t>YADIRA FORERO CORREDOR</t>
  </si>
  <si>
    <t>YENER ANTONIO GARNICA BUITRAGO</t>
  </si>
  <si>
    <t>YENNY ANDREA SUAREZ MURCIA</t>
  </si>
  <si>
    <t>ADRIANA LUCIA LOPERA VARGAS</t>
  </si>
  <si>
    <t>ALBA LIYANI MANRIQUE AMADO</t>
  </si>
  <si>
    <t>ALEJANDRO PARAMO GOMEZ</t>
  </si>
  <si>
    <t>ANA ISABEL ANAYA ORTIZ</t>
  </si>
  <si>
    <t>ANA MERCEDES VILLACORTE OBANDO</t>
  </si>
  <si>
    <t>ANA MILENA GOMEZ MEJIA</t>
  </si>
  <si>
    <t>ANDREA JOHANNA CASALLAS SALINAS</t>
  </si>
  <si>
    <t>ANDRES FELIPE CASTRO BEJARANO</t>
  </si>
  <si>
    <t>1000 de 28 de abril de 2022</t>
  </si>
  <si>
    <t>ANGIE PAOLA PINEDA MANOSALVA</t>
  </si>
  <si>
    <t>BETTY ENEIDA GOMEZ FORERO</t>
  </si>
  <si>
    <t>CARLOS ALBERTO FERRO ESPITIA</t>
  </si>
  <si>
    <t>CLARA PATRICIA PEÑA PACHON</t>
  </si>
  <si>
    <t>DIANA MARCELA UNRIZA VARGAS</t>
  </si>
  <si>
    <t>DIANA STELLA NAVAS CONTRERAS</t>
  </si>
  <si>
    <t>DORIS CLEMENCIA GUTIERREZ MURCIA</t>
  </si>
  <si>
    <t>DORIS YANETH RUBIO ARENAS</t>
  </si>
  <si>
    <t>EDISSON GUIOVANNI GUZMAN QUINTERO</t>
  </si>
  <si>
    <t>511 del 2/03/2022</t>
  </si>
  <si>
    <t>EDWIN ALBERTO ARIAS MURCIA</t>
  </si>
  <si>
    <t>FRANKY JIMENEZ CUELLAR</t>
  </si>
  <si>
    <t>1240 de 9 de junio de 2022</t>
  </si>
  <si>
    <t>IGOR ANDRES LOPEZ PARRA</t>
  </si>
  <si>
    <t>JANETH HELENA CORTES ROMERO</t>
  </si>
  <si>
    <t>JEIMMY LIZETH MESA CAMPOS</t>
  </si>
  <si>
    <t>JENNIFER VARGAS VARGAS</t>
  </si>
  <si>
    <t>JHON DANNY NIÑO TORO</t>
  </si>
  <si>
    <t>JOSE IGNACIO MENDOZA RINCÓN</t>
  </si>
  <si>
    <t>767 de 29 de marzo de 2022</t>
  </si>
  <si>
    <t>JUAN PABLO AMORTEGUI CENDALES</t>
  </si>
  <si>
    <t>JUAN PABLO URREGO JIMENEZ</t>
  </si>
  <si>
    <t>JULIAN GABRIEL CASTAÑO LONDOÑO</t>
  </si>
  <si>
    <t>KATHERIN BOTACHE MARTINEZ</t>
  </si>
  <si>
    <t>KATHERIN JULIETH SOCARRAS HORTA</t>
  </si>
  <si>
    <t>LADY JOHANNA GÓMEZ DIAZ</t>
  </si>
  <si>
    <t>LORENA MIRANDA GUTIERREZ</t>
  </si>
  <si>
    <t>LUZ KARINA CARDENAS MOSQUERA</t>
  </si>
  <si>
    <t>MARIA CRISTINA MARTIN COY</t>
  </si>
  <si>
    <t>MARIA NANCY DUCUARA</t>
  </si>
  <si>
    <t>NEYLA LILIANA FAJARDO VIRVIESCAS</t>
  </si>
  <si>
    <t>NINI JOHANA JIMENEZ</t>
  </si>
  <si>
    <t>NUBIA AYDEE LOPEZ PAREDES</t>
  </si>
  <si>
    <t>RUH MERY FARIAS CHAPARRO</t>
  </si>
  <si>
    <t>SANDRA PATRICIA MUÑOZ LEON</t>
  </si>
  <si>
    <t>SANDRA PATRICIA SUAREZ PARRA</t>
  </si>
  <si>
    <t>TERESA DE JESÚS CORREA DURANGO</t>
  </si>
  <si>
    <t xml:space="preserve">WILSON HERNANDO OLMOS PERALTA </t>
  </si>
  <si>
    <t>XIOMARA DAZA FLORIAN</t>
  </si>
  <si>
    <t>YANIVE LIZETH SILVA MERCADO</t>
  </si>
  <si>
    <t>YENNY ALEXANDRA CABALLERO MATIZ</t>
  </si>
  <si>
    <t>ADRIANA ISABEL RODRIGUEZ</t>
  </si>
  <si>
    <t xml:space="preserve">AMAURY MARTINEZ MORALES </t>
  </si>
  <si>
    <t>ANA GRACIELA VARELA MUÑETON</t>
  </si>
  <si>
    <t xml:space="preserve">ANGIE STEPHANIE CUBILLOS VEINTIMILLA </t>
  </si>
  <si>
    <t>ASTRID DANIELA GALINDO CIFUENTES</t>
  </si>
  <si>
    <t>BETULIA PINTO QUINTERO</t>
  </si>
  <si>
    <t>CAMILO SEPULVEDA NIÑO</t>
  </si>
  <si>
    <t>CESAR AUGUSTO VALENCIA ROBAYO</t>
  </si>
  <si>
    <t xml:space="preserve">CLAUDIA ALEXANDRA AGUIRRE DUQUE </t>
  </si>
  <si>
    <t>CLAUDIA BEATRIZ BALLEN HERNANDEZ</t>
  </si>
  <si>
    <t>CRISTIAN CAMILO SANCHEZ MEJÍA</t>
  </si>
  <si>
    <t>DIANA PATRICIA GUERRERO ALBA</t>
  </si>
  <si>
    <t>DIOSELINA BOCANEGRA BASTIDAS</t>
  </si>
  <si>
    <t>DORA INES BLANCO AGUILLON</t>
  </si>
  <si>
    <t>EDNA ROCIO GARZON SANCHEZ</t>
  </si>
  <si>
    <t>ELMER CABRERA CORTEZ</t>
  </si>
  <si>
    <t>ERIKA ENCISO CALDERÓN</t>
  </si>
  <si>
    <t>FABIO ANTONIO ARANGUREN RIAÑO</t>
  </si>
  <si>
    <t xml:space="preserve">FRANCY LEONOR CAICEDO PÉREZ </t>
  </si>
  <si>
    <t>GLORIA MARGARITA BARBOSA SKINER</t>
  </si>
  <si>
    <t>GLORIA SHIRLEY ARENAS GONZALEZ</t>
  </si>
  <si>
    <t>461 del 25/02/2022</t>
  </si>
  <si>
    <t>HERNAN DARIO LOPEZ SABOGAL</t>
  </si>
  <si>
    <t xml:space="preserve">ISABEL  AFRICANO CUBILLOS </t>
  </si>
  <si>
    <t>JEIMMY CONSTANZA GOMEZ RUBIANO</t>
  </si>
  <si>
    <t>JOHANNA ANDREA CASTILLO CLAVIJO</t>
  </si>
  <si>
    <t>JORGE ERNESTO PINILLA ALARCON</t>
  </si>
  <si>
    <t>JOSE MIGUEL PINEDA CUELLAR</t>
  </si>
  <si>
    <t>MARIA MAYERLY MARTIN RODRIGUEZ</t>
  </si>
  <si>
    <t>MARIA PATRICIA BARBOSA CRISTANCHO</t>
  </si>
  <si>
    <t>MIGUEL ANGEL ROJAS HOLGUIN</t>
  </si>
  <si>
    <t>OSCAR ALEJANDRO ARIZA QUINTERO</t>
  </si>
  <si>
    <t>PAOLA ANDREA RINCON GOMEZ</t>
  </si>
  <si>
    <t>RODOLFO JOYA FORERO</t>
  </si>
  <si>
    <t>RUBERT SNEIDER TORRES HERNANDEZ</t>
  </si>
  <si>
    <t>419 del 22/02/2022</t>
  </si>
  <si>
    <t>SANDRA PATRICIA BRAND OTALORA</t>
  </si>
  <si>
    <t>SERGIO IVAN ESCOBAR CASTELLANOS</t>
  </si>
  <si>
    <t xml:space="preserve">SILVIA PATRICIA MEZA LEON </t>
  </si>
  <si>
    <t>SONIA MARIBEL RODRIGUEZ GUERRERO</t>
  </si>
  <si>
    <t>XIOMARA ALEXANDRA PUENTES GERENA</t>
  </si>
  <si>
    <t>YOHANA INES GUZMÁN GUZMÁN</t>
  </si>
  <si>
    <t>YULY ANDREA QUIROZ VEGA</t>
  </si>
  <si>
    <t>ADRIANA MARILIN GONZALEZ MEDINA</t>
  </si>
  <si>
    <t>ANHJY MENESES PAEZ</t>
  </si>
  <si>
    <t>CHRISTIAN ARLEY RAMIREZ VALERO</t>
  </si>
  <si>
    <t>CILIA AMPARO MUÑOZ SANCHEZ</t>
  </si>
  <si>
    <t>CRISTIAN DAVID VARGAS DIAZ</t>
  </si>
  <si>
    <t>DAIYANA LISSETE JAIMES ORTIZ</t>
  </si>
  <si>
    <t>DANIEL ORLANDO GUZMAN PAVA</t>
  </si>
  <si>
    <t>DIANA MARCELA ROSAS PLAZAS</t>
  </si>
  <si>
    <t>EDISSON YESID COCA SALGADO</t>
  </si>
  <si>
    <t>EDNA YANETH QUINTERO TRUJILLO</t>
  </si>
  <si>
    <t>FANNY YANETH BARRETO GONZALEZ</t>
  </si>
  <si>
    <t>FERNANDO ENRIQUE GOMEZ NOSSA</t>
  </si>
  <si>
    <t>GINA LIZETH ORJUELA MORENO</t>
  </si>
  <si>
    <t>GLORIA JENNY GONZALEZ MORALES</t>
  </si>
  <si>
    <t>HELBERT OSWALDO ROZO GONZALEZ</t>
  </si>
  <si>
    <t>IBETH PINZON VERA</t>
  </si>
  <si>
    <t>INGRID STELLA MEDINA TAVERA</t>
  </si>
  <si>
    <t>JEIMY ADALI SIERRA BOTERO</t>
  </si>
  <si>
    <t>JENNY PAOLA PIEDRAHITA AVILA</t>
  </si>
  <si>
    <t>JOSE SANTIAGO SERNA MORENO</t>
  </si>
  <si>
    <t>LUZ AIDE DOMINGUEZ AVILAN</t>
  </si>
  <si>
    <t>LUZ MYRIAM ROJAS CASTILLO</t>
  </si>
  <si>
    <t>MARIO CÉSAR PUERTO GRANADOS</t>
  </si>
  <si>
    <t>SANDRA ROCIO TORRES MAYORGA</t>
  </si>
  <si>
    <t>WILMAR LEONARDO FUERTE SALAMANCA</t>
  </si>
  <si>
    <t xml:space="preserve">WILMAR SMITH DURAN AREVALO </t>
  </si>
  <si>
    <t>YENNY EDITH VARGAS CIFUENTES</t>
  </si>
  <si>
    <t>459 del 25/02/2022</t>
  </si>
  <si>
    <t>YULY ESTELLA CARRASCAL GOMEZ</t>
  </si>
  <si>
    <t>YURY ANGELICA CHINGATE CACERES</t>
  </si>
  <si>
    <t>ANDREA JULIANA RANGEL CARREÑO</t>
  </si>
  <si>
    <t>1142 del 31/05/2022</t>
  </si>
  <si>
    <t>ASTRID YOHANA DIAZ FRANCO</t>
  </si>
  <si>
    <t>CHRISTIAN DAVID DUQUE BOHORQUEZ</t>
  </si>
  <si>
    <t>1267 del 14 de junio de 2022</t>
  </si>
  <si>
    <t>CINDY ASHLEY GUALDRON MALDONADO</t>
  </si>
  <si>
    <t>CLARA MARCELA CARDOZO CELY</t>
  </si>
  <si>
    <t>DEICY YAMILE FLORIDO CORDOBA</t>
  </si>
  <si>
    <t>DIANA PATRICIA PACANCHIQUE MEDINA</t>
  </si>
  <si>
    <t>DORA NELLY VIVAS ROBLES</t>
  </si>
  <si>
    <t>ELSA MARIA GAITAN DIAZ</t>
  </si>
  <si>
    <t>FREDY MARTINEZ LOPEZ</t>
  </si>
  <si>
    <t>1310 del 22 de junio de 2022</t>
  </si>
  <si>
    <t>INGRID ROCIO DIAZ BERNAL</t>
  </si>
  <si>
    <t>JAVIER FERNANDO SANCHEZ RONCANCIO</t>
  </si>
  <si>
    <t>MARIA PAULA CORTES MURILLO</t>
  </si>
  <si>
    <t>MILENA ALEJANDRA PEÑA PERDOMO</t>
  </si>
  <si>
    <t>OSCAR JAVIER PRADA SUAREZ</t>
  </si>
  <si>
    <t>464 del 25/02/2022</t>
  </si>
  <si>
    <t>PEDRO NEL PADILLA ROMERO</t>
  </si>
  <si>
    <t>RICARDO RAMOS ACUÑA</t>
  </si>
  <si>
    <t>RUBEN DARIO RODRIGUEZ MEDINA</t>
  </si>
  <si>
    <t>SARA LILIANA PEDRAZA GAONA</t>
  </si>
  <si>
    <t>SHARON TATIANA MEJIA SANABRIA</t>
  </si>
  <si>
    <t>SHIRLEY JOHANNA DUARTE GOMEZ</t>
  </si>
  <si>
    <t>YULLY ANDREA FORERO PARRA</t>
  </si>
  <si>
    <t>ANGELICA MARIA CONTRERAS VERA</t>
  </si>
  <si>
    <t>ANGIE PAOLA SIERRA MARTINEZ</t>
  </si>
  <si>
    <t>CLAUDIA ANGELICA GOMEZ IDROBO</t>
  </si>
  <si>
    <t>CRISTIAN LEONARDO ROJAS</t>
  </si>
  <si>
    <t>DANNY ORLANDO SOSA ORJUELA</t>
  </si>
  <si>
    <t>DIANA PATRICIA MARTINEZ HEMELBERG</t>
  </si>
  <si>
    <t>EDILBERTO RIOS ESCAMILLA</t>
  </si>
  <si>
    <t>HUGO FERNANDO NUÑEZ DELGADO</t>
  </si>
  <si>
    <t>JONNY ALEXANDER SUAREZ LAVERDE</t>
  </si>
  <si>
    <t>LUCERO ASTRID VARELA BOMBIELA</t>
  </si>
  <si>
    <t>MARGARITA MARIA MORALES RODRIGUEZ</t>
  </si>
  <si>
    <t>NORBERTO MONTIEL LOZANO</t>
  </si>
  <si>
    <t>OLGA LUCIA ORTIZ RIVERA</t>
  </si>
  <si>
    <t>VLADIMIR CIFUENTES RUIZ</t>
  </si>
  <si>
    <t>WILMER ANTONIO HUERTAS VARGAS</t>
  </si>
  <si>
    <t>YANINA ACEVEDO VEGA</t>
  </si>
  <si>
    <t>ZULY ANDREA DUARTE</t>
  </si>
  <si>
    <t>ADRIANA EMPERATRIZ HERNANDEZ PORRAS</t>
  </si>
  <si>
    <t>ADRIANA FABIOLA CORTES DIAZ</t>
  </si>
  <si>
    <t>ANYI KATERINE NIVIAYO BELTRAN</t>
  </si>
  <si>
    <t>BEATRIZ EUGENIA ALZATE VALENCIA</t>
  </si>
  <si>
    <t>CAMILO EDUARDO LEON CHAVES</t>
  </si>
  <si>
    <t>397 del 21/02/2022</t>
  </si>
  <si>
    <t>CLAUDIA PATRICIA PÁEZ BOHÓRQUEZ</t>
  </si>
  <si>
    <t>ISABEL CRISTINA MORA GIRALDO</t>
  </si>
  <si>
    <t>JHON ALEJANDRO ALARCON QUINTERO</t>
  </si>
  <si>
    <t>JOHANNA LISETH RICO GUZMAN</t>
  </si>
  <si>
    <t>KATERIN OLIVAR FLOREZ</t>
  </si>
  <si>
    <t>LAURA DANIELA VARGAS QUINTERO</t>
  </si>
  <si>
    <t>LAURA YOLANDA RODRIGUEZ FRANCO</t>
  </si>
  <si>
    <t>LUZ ANGELA POVEDA ROMERO</t>
  </si>
  <si>
    <t>MIGUEL ANGEL OSORIO SIERRA</t>
  </si>
  <si>
    <t>SANDRA CATALINA MARIN GOMEZ</t>
  </si>
  <si>
    <t>ANGELICA CALDERON ORTIZ</t>
  </si>
  <si>
    <t>ANGELICA MARIA ARIAS GONZALEZ</t>
  </si>
  <si>
    <t>BENIGNO LEON LARA</t>
  </si>
  <si>
    <t>463 del 25/02/2022</t>
  </si>
  <si>
    <t>CESAR AUGUSTO LOPEZ VEGA</t>
  </si>
  <si>
    <t>HOUSEMAN ARAUJO ROMERO</t>
  </si>
  <si>
    <t>JENNY PAOLA MORALES LOPEZ</t>
  </si>
  <si>
    <t>JESUS ERNESTO RUEDA COTE</t>
  </si>
  <si>
    <t>504 del 1/03/2022</t>
  </si>
  <si>
    <t>JOHN FREDY DELGADO SERNA</t>
  </si>
  <si>
    <t>1699 del 3 de agosto de 2022</t>
  </si>
  <si>
    <t>JOHN ROMMEL BELTRAN ECHAVARRIA</t>
  </si>
  <si>
    <t>JOSE VICENTE ROSERO GARCIA</t>
  </si>
  <si>
    <t>MARGIT DANIRI MONTENEGRO HERNANDEZ,</t>
  </si>
  <si>
    <t>398 del 21/02/2022</t>
  </si>
  <si>
    <t>MONICA PATRICIA ESPINOSA CARLOS</t>
  </si>
  <si>
    <t>RODRIGO ALEXANDER ALMANZA CUERVO</t>
  </si>
  <si>
    <t>YADY ANDREA HERNANDEZ GONZALEZ</t>
  </si>
  <si>
    <t>YICETH FABIOLA BENAVIDES ROMERO</t>
  </si>
  <si>
    <t>ANDREA CRISTINA MELO CERON</t>
  </si>
  <si>
    <t>ANGELA ANYELID GALINDO GUTIERREZ</t>
  </si>
  <si>
    <t>JACQUELINE HERNANDEZ CORTES</t>
  </si>
  <si>
    <t>JEIMI ANDREA FLOREZ BELTRAN</t>
  </si>
  <si>
    <t>JUAN GUILLERMO GONZALEZ CHIRINOS</t>
  </si>
  <si>
    <t>JUANA ANDREA AMADO CASTILLO</t>
  </si>
  <si>
    <t>LEIDY LORENA VASQUEZ CORREDOR</t>
  </si>
  <si>
    <t>LEONEL ZAPATA PARRA</t>
  </si>
  <si>
    <t>MARIA ALEJANDRA MORENO SOLANO</t>
  </si>
  <si>
    <t xml:space="preserve">MARIA ALEJANDRA PEÑA MARTINEZ </t>
  </si>
  <si>
    <t>MARIA LEONOR QUIROGA BARRAGAN</t>
  </si>
  <si>
    <t>NOHORA EMPERATRIZ RINCON AMAYA</t>
  </si>
  <si>
    <t>SANDRA LILIANA MARTINEZ GONZALEZ</t>
  </si>
  <si>
    <t>SANDRA MILENA BARRERA CAICEDO</t>
  </si>
  <si>
    <t>SANDRA MILENA RIVERA BAHAMON</t>
  </si>
  <si>
    <t>WILDER BELTRAN ROMERO</t>
  </si>
  <si>
    <t>ALBEIRO FIERRO ESPEJO</t>
  </si>
  <si>
    <t>CARLOS ANDRES TORRES MORA</t>
  </si>
  <si>
    <t>CARLOS AUGUSTO RODRIGUEZ HOLGUIN</t>
  </si>
  <si>
    <t>1302 del 21 de junio de 2022</t>
  </si>
  <si>
    <t>CLAUDIA MARITZA MESA ANDRADE</t>
  </si>
  <si>
    <t>DIANA MIREYA PAEZ BRAVO</t>
  </si>
  <si>
    <t xml:space="preserve">JANNETH JANNITH FIGUEROA LOBO </t>
  </si>
  <si>
    <t>JESUS ANTONIO COSSIO CORREA</t>
  </si>
  <si>
    <t>LEIDY YOLANDA ALVAREZ BOHORQUEZ</t>
  </si>
  <si>
    <t>LEYDI LILIANA SANCHEZ HERRERA</t>
  </si>
  <si>
    <t>MARIADELA RIVERA GUERRERO</t>
  </si>
  <si>
    <t>MAYERLY NATHALY GUTIERREZ AVELLANEDA</t>
  </si>
  <si>
    <t>RICARDO CORONEL</t>
  </si>
  <si>
    <t>ROBERTO VELA REYES</t>
  </si>
  <si>
    <t>1300 del 21/06/2022</t>
  </si>
  <si>
    <t>ALBA MILENA SANCHEZ TORRES</t>
  </si>
  <si>
    <t>CAROLINA OSORIO CASTAÑEDA</t>
  </si>
  <si>
    <t>CESAR ARMANDO GUAYAZAN ANDRADE</t>
  </si>
  <si>
    <t>CLAUDIA YANETH TORRES MOLANO</t>
  </si>
  <si>
    <t>DIANA CAROLINA RODRÍGUEZ MORENO</t>
  </si>
  <si>
    <t>DIEGO ARMANDO MONTOYA AGUDELO</t>
  </si>
  <si>
    <t>JUAN CARLOS SAMANIEGO CHAPARRO</t>
  </si>
  <si>
    <t>ORMINSO SOLANO RAMIREZ</t>
  </si>
  <si>
    <t>OSCAR ANDRES NOVOA CHALA</t>
  </si>
  <si>
    <t>SANDRA LILIANA SEGURA PABON</t>
  </si>
  <si>
    <t>ADRIANA CONSTANZA DAZA CRUZ</t>
  </si>
  <si>
    <t>ANDREA ALVAREZ SIERRA</t>
  </si>
  <si>
    <t>DIANA MARCELA GALAN ZAMBRANO</t>
  </si>
  <si>
    <t>DORA ISABEL FLOREZ GOMEZ</t>
  </si>
  <si>
    <t>JHON FREDY MONTOYA MONTES</t>
  </si>
  <si>
    <t>LAURA DEL PILAR DOMINICCINI REYES</t>
  </si>
  <si>
    <t>MIGUEL ANGEL RINCON GOMEZ</t>
  </si>
  <si>
    <t>MILSI ZAED OROZCO VANEGAS</t>
  </si>
  <si>
    <t>NIDIA YANETH CASTRO POLOCHE</t>
  </si>
  <si>
    <t>505 del 1/03/2022</t>
  </si>
  <si>
    <t>OSCAR GUILLERMO VILLAMIL MORENO</t>
  </si>
  <si>
    <t xml:space="preserve">YENNY PATRICIA SANCHEZ ALARCON </t>
  </si>
  <si>
    <t>YESSICA YADIRA MORA RICO</t>
  </si>
  <si>
    <t>CARLOS AUGUSTO OSORIO NOGUERA</t>
  </si>
  <si>
    <t>CARLOS MAURICIO MARIN MOTTA</t>
  </si>
  <si>
    <t>CLAUDIA MILENA CHAPARRO SIERRA</t>
  </si>
  <si>
    <t>HENRY SERNA</t>
  </si>
  <si>
    <t>JENNY PAOLA PRIETO HERRERA</t>
  </si>
  <si>
    <t>LILIANA MARÍA LÓPEZ ESCOBAR</t>
  </si>
  <si>
    <t>LUIS ALBERTO ORTIZ OSORIO</t>
  </si>
  <si>
    <t>NELSI ANDREA GUTIERREZ RAMIREZ</t>
  </si>
  <si>
    <t>RICARDO ANDRES CASTELLANOS PORRAS</t>
  </si>
  <si>
    <t>SANDRA EDITH GARCIA FORERO</t>
  </si>
  <si>
    <t>ANGIE CATHERINE FRANCO JIMENEZ</t>
  </si>
  <si>
    <t>AUGUSTO ALEXANDER RAMIREZ TRIVIÑO</t>
  </si>
  <si>
    <t>529 del 4/03/2022</t>
  </si>
  <si>
    <t>BRAYAN EDUARDO BERNAL SALDAÑA</t>
  </si>
  <si>
    <t>CARLOS ANDRES PEÑA GONZALEZ</t>
  </si>
  <si>
    <t>KAREN LORENA URIBE URREGO</t>
  </si>
  <si>
    <t>LIZ ASTRID NUÑEZ</t>
  </si>
  <si>
    <t xml:space="preserve">LUIS ADRIANA HERNANDEZ CARDENAS </t>
  </si>
  <si>
    <t>LUIS LEONARDO HERRERA GONZÁLEZ</t>
  </si>
  <si>
    <t>MARIA OTILIA FAJARDO OME</t>
  </si>
  <si>
    <t>PAULO ADOLFO CASTAÑEDA GOMEZ</t>
  </si>
  <si>
    <t xml:space="preserve"> JAVIER FERNANDO MOLANO LOZANO</t>
  </si>
  <si>
    <t>Arsenio Noguera Torres</t>
  </si>
  <si>
    <t>BETSY LUCERO HERRERA JIMENEZ</t>
  </si>
  <si>
    <t>GINNY DAGHNA SHAIK MARTINEZ</t>
  </si>
  <si>
    <t>HAILERMAN VARELA VELASQUEZ</t>
  </si>
  <si>
    <t>JENIFFER  VILLAMIL SAENZ</t>
  </si>
  <si>
    <t>MARISOL ROJAS SANABRIA</t>
  </si>
  <si>
    <t>MIGUEL ANGEL GUERRA CARMONA</t>
  </si>
  <si>
    <t>SANDRA MILENA GONZALEZ MATEUS</t>
  </si>
  <si>
    <t>CAMILO IGNACIO BELTRAN POVEDA</t>
  </si>
  <si>
    <t>CARLOS ALBERTO MORENO LIZARAZO</t>
  </si>
  <si>
    <t>Diana Carolina Cuellar Najar</t>
  </si>
  <si>
    <t>ERIKA RODRIGUEZ FLOREZ</t>
  </si>
  <si>
    <t>JOSE IGNACIO JIMENEZ CARDENAS</t>
  </si>
  <si>
    <t>MARISOL HERRERA CUBILLOS</t>
  </si>
  <si>
    <t>MIGUEL ADOLFO PARADA ARIA</t>
  </si>
  <si>
    <t>NUBIA MARGARITA GONZALEZ RODRIGUEZ</t>
  </si>
  <si>
    <t>NUBIA YOLANDA CARRION RODRIGUEZ</t>
  </si>
  <si>
    <t>SANDRA MILENA RENGIFO IBARGUEN</t>
  </si>
  <si>
    <t>ANGELA MARCELA PEÑA REYES</t>
  </si>
  <si>
    <t>AURA MILENA CAÑON FAGUA</t>
  </si>
  <si>
    <t>DIANA CAROLINA RUBIANO LARRARTE</t>
  </si>
  <si>
    <t>FERNEY RENDON DIAGAMA</t>
  </si>
  <si>
    <t>LINA PAOLA RODRIGUEZ HERRERA</t>
  </si>
  <si>
    <t>MARIA ANGELICA MARTINEZ CAMPOS</t>
  </si>
  <si>
    <t>PEDRO CASTELLANOS SOTELO</t>
  </si>
  <si>
    <t>Sandra Johanna Torres Coy</t>
  </si>
  <si>
    <t>SANDRA LILIANA MAHECHA LUNA</t>
  </si>
  <si>
    <t>ANA MILENA GONZALEZ ESCOBAR</t>
  </si>
  <si>
    <t>AURORA CRUZ GARCIA</t>
  </si>
  <si>
    <t>CARLOS ANDRES RONCANCIO ALVAREZ</t>
  </si>
  <si>
    <t>DEYA DUFAY PEÑA GORDILLO</t>
  </si>
  <si>
    <t>IRVING GABRIEL SUAREZ RAMIREZ</t>
  </si>
  <si>
    <t>LIDA GRANDE MARTINEZ</t>
  </si>
  <si>
    <t>NIDIA ESPERANZA BARRAGAN FONSECA</t>
  </si>
  <si>
    <t>DIEGO ANDRES QUIROZ VEGA</t>
  </si>
  <si>
    <t>JAIME ANDRES BERNAL LAMPREA</t>
  </si>
  <si>
    <t>JOHAN STEEVEN NOVOA BERMUDEZ</t>
  </si>
  <si>
    <t>KAREN PAOLA FULA PEDRAZA</t>
  </si>
  <si>
    <t>LEIDY JOHANNA SOCHA SOLANO</t>
  </si>
  <si>
    <t>MAGALY CORREA RIVERA</t>
  </si>
  <si>
    <t>YIBI MABEL MUÑOZ MUÑOZ</t>
  </si>
  <si>
    <t>Alejandra Carolina Chacón Bohorquez</t>
  </si>
  <si>
    <t>CONSUELO BARRERA GARZÓN</t>
  </si>
  <si>
    <t>DAMARY ELIJHOJANA VEGA CONTRERAS</t>
  </si>
  <si>
    <t>462 del 25/02/2022</t>
  </si>
  <si>
    <t>GLORIA ESPERANZA ARCE CARRASCO</t>
  </si>
  <si>
    <t>JINNA PAOLA GÓMEZ OLARTE</t>
  </si>
  <si>
    <t>JOHN JAIRO GONZALEZ RODRIGUEZ</t>
  </si>
  <si>
    <t>JULIETH VANESSA RODRIGUEZ QUEVEDO</t>
  </si>
  <si>
    <t>MATILDE ISABEL DE LAVALLE CERA</t>
  </si>
  <si>
    <t>GLENYS JULIETH ROA HERNANDEZ</t>
  </si>
  <si>
    <t>GLORIA YOLANDA BERNAL OSMA</t>
  </si>
  <si>
    <t>LICETH PAOLA PORTO LOPEZ</t>
  </si>
  <si>
    <t>YENNY MARCELA CARDOZO DIAZ</t>
  </si>
  <si>
    <t>IRENE ROCIO FLOREZ PEÑA</t>
  </si>
  <si>
    <t>470 del 28/02/2022</t>
  </si>
  <si>
    <t>NOHORA CAROLINA TRIVIÑO MALDONADO</t>
  </si>
  <si>
    <t>YESSICA VALENTINA RIVEROS HERRERA</t>
  </si>
  <si>
    <t>ANDREA LUCIA GRANADOS UJUETA</t>
  </si>
  <si>
    <t>ELSA PATRICIA PARRA</t>
  </si>
  <si>
    <t>FABIAN RODRIGUEZ MAHECHA</t>
  </si>
  <si>
    <t>GUSTAVO ALBERTO CARDENAS GONZALEZ</t>
  </si>
  <si>
    <t>NIDIA JUDITH ARANGO MONROY</t>
  </si>
  <si>
    <t>RUTH GABRIELA HUERTAS MARTIN</t>
  </si>
  <si>
    <t>JUAN FELIPE SANTOS PANTOJA</t>
  </si>
  <si>
    <t>NEVER LUIS MEDRANO NAVAS</t>
  </si>
  <si>
    <t>WILLIAN FABIAN TORRES YEPES</t>
  </si>
  <si>
    <t>1162 del 1/06/2022</t>
  </si>
  <si>
    <t>ANA GERALDIN TOLEDO</t>
  </si>
  <si>
    <t>LEIDY JHOANA RINCON MANRIQUE</t>
  </si>
  <si>
    <t>SANTIAGO FERRER OJEDA</t>
  </si>
  <si>
    <t>ANA ROCIO PRADO SANCHEZ</t>
  </si>
  <si>
    <t>YESENIA ESTHER LLACH LOZANO</t>
  </si>
  <si>
    <t>BLANCA CECILIA SUAREZ ARGUELLO</t>
  </si>
  <si>
    <t>1141 del 31/05/2022</t>
  </si>
  <si>
    <t>DIANA MILENA MORENO ROJAS</t>
  </si>
  <si>
    <t>LILIANA ALEXANDRA VELANDIA GARZON</t>
  </si>
  <si>
    <t>LORENA FERNANDA VARGAS SALAZAR</t>
  </si>
  <si>
    <t>SERGIO FELIPE PORTILLA DUCUARA</t>
  </si>
  <si>
    <t>WALBERTO JAIME JIMÉNEZ RODRIGUEZ</t>
  </si>
  <si>
    <t>DAVID ALBERTO RODRIGUEZ GIL</t>
  </si>
  <si>
    <t>EILY LISETTE PEÑA TELLEZ</t>
  </si>
  <si>
    <t>GINA PAOLA VARGAS URREGO</t>
  </si>
  <si>
    <t>JESSICA HASBLEIDY MATEUS URREA</t>
  </si>
  <si>
    <t>ESMERALDA PAEZ ROJAS</t>
  </si>
  <si>
    <t>GLORIA JEANET JIMENEZ TORRES</t>
  </si>
  <si>
    <t>NELCY YOVANA MENDEZ MENDEZ</t>
  </si>
  <si>
    <t>MABEL CONSTANZA OLARTE RAMIREZ</t>
  </si>
  <si>
    <t>MÓNICA ROCÍO BERMÚDEZ PINTO</t>
  </si>
  <si>
    <t>JENNY MARIA MEDINA IBAGUÉ</t>
  </si>
  <si>
    <t>SANDRA JAZMÍN ROJAS PASTOR</t>
  </si>
  <si>
    <t>GERALDIN BARRIOS GAONA</t>
  </si>
  <si>
    <t>JUAN PABLO LOAIZA GIRALDO</t>
  </si>
  <si>
    <t>SANDRA MORENO SANABRIA</t>
  </si>
  <si>
    <t>HELBER ALEJANDRO RIAÑO SUAREZ</t>
  </si>
  <si>
    <t>JAIME EDUARDO MORALES RIVERA</t>
  </si>
  <si>
    <t>MARTHA LILIANA AREVALO HERNANDEZ</t>
  </si>
  <si>
    <t>VICTOR MANUEL GONZALEZ SANCHEZ</t>
  </si>
  <si>
    <t>DIANA KARINA DUARTE GONZALEZ</t>
  </si>
  <si>
    <t>EVELYN MEDINA GARCIA</t>
  </si>
  <si>
    <t>ADRIANA MARIA GOMEZ LEMUS</t>
  </si>
  <si>
    <t>CAMILO ALDANA CUBILLOS</t>
  </si>
  <si>
    <t>JOHN JAIRO GAITAN CONDE</t>
  </si>
  <si>
    <t>ANDREA PATRICIA APOLINAR BALLESTEROS</t>
  </si>
  <si>
    <t>DIANA CELMIRA TORRES PRIETO</t>
  </si>
  <si>
    <t>LINA MARCELA PAVA RODRIGUEZ</t>
  </si>
  <si>
    <t>MARTHA LUCIA FLOREZ DUARTE</t>
  </si>
  <si>
    <t>CAROLINA SALAMANCA ALDANA</t>
  </si>
  <si>
    <t>EDDIE SAAVEDRA POSADA</t>
  </si>
  <si>
    <t>1143 del 31/05/2022</t>
  </si>
  <si>
    <t>GLORIA PATRICIA QUINTERO LOPERA</t>
  </si>
  <si>
    <t>JOHN EDISON HOYOS REYES</t>
  </si>
  <si>
    <t>510 del 2/03/2022</t>
  </si>
  <si>
    <t>ELBA ROSITA SIABATO MALDONADO</t>
  </si>
  <si>
    <t>LUIS ALVEIRO GUZMÁN GUZMÁN</t>
  </si>
  <si>
    <t>RUTH MIRYAN SALCEDO SILVA</t>
  </si>
  <si>
    <t>GIOVANNI ANTONIO LAMBOGLIA DURAN</t>
  </si>
  <si>
    <t>INGRID LISET MENDEZ PENAGOS</t>
  </si>
  <si>
    <t>DIANA PATRICIA MENDOZA RINCON</t>
  </si>
  <si>
    <t>JACQUELINE NIETO BERNAL</t>
  </si>
  <si>
    <t>XIOMARA MARROQUIN LEON</t>
  </si>
  <si>
    <t>GILZANS VARGAS BARRETO</t>
  </si>
  <si>
    <t>LILIANA MARCELA MUÑOZ ULLOA</t>
  </si>
  <si>
    <t>SANDRA DIBIANA SALINAS GONZALEZ</t>
  </si>
  <si>
    <t>JUAN PABLO POVEDA GONZALEZ</t>
  </si>
  <si>
    <t>JOHANA MARCELA APERADOR GARCIA</t>
  </si>
  <si>
    <t>LAURA ALEJANDRA CAMARGO SAAVEDRA</t>
  </si>
  <si>
    <t>1309 del 22/06/2022</t>
  </si>
  <si>
    <t>ANGEL HUMBERTO AYA ROZO</t>
  </si>
  <si>
    <t>DIEGO ARMANDO RUIZ CHAVES</t>
  </si>
  <si>
    <t>JORGE ALIRIO LOZANO TERREROS</t>
  </si>
  <si>
    <t>1301 del 21/06/2022</t>
  </si>
  <si>
    <t>MARIA CRISTINA GAMEZ VALLEJO</t>
  </si>
  <si>
    <t>YUDY MARCELA RODRIGUEZ GARCES</t>
  </si>
  <si>
    <t>SANDRA HERNANDEZ MALDONADO</t>
  </si>
  <si>
    <t>SANDRA MILENA PIRAQUIVE SANCHEZ</t>
  </si>
  <si>
    <t>ALEXANDER VELA CALDERON</t>
  </si>
  <si>
    <t>OLGA LUCIA CASALLAS SALINAS</t>
  </si>
  <si>
    <t>LUZ AYDA HERNANDEZ NIETO</t>
  </si>
  <si>
    <t>MARIA EUGENIA JIMENEZ PENAGOS</t>
  </si>
  <si>
    <t>521 del 3 de marzo de 2022</t>
  </si>
  <si>
    <t>MARTHA ELENA VIVAS VELOZA</t>
  </si>
  <si>
    <t>SANDRA MILENA POVEDA ROMERO</t>
  </si>
  <si>
    <t>GINA MARCELA MERCHAN HERRERA</t>
  </si>
  <si>
    <t>JHONY RICARDO GARNICA</t>
  </si>
  <si>
    <t>MIGUEL ANTONIO CARDENAS HUERTAS</t>
  </si>
  <si>
    <t>JUAN CAMILO HIDALGO CUARTAS</t>
  </si>
  <si>
    <t>DORA CLEMENCIA GÓMEZ RAMIREZ</t>
  </si>
  <si>
    <t>SAMANTHA NOVOA BERMUDEZ</t>
  </si>
  <si>
    <t>JESSICA ALEJANDRA LINARES GONZALEZ</t>
  </si>
  <si>
    <t>GLORIA NANCY AROCA VARON</t>
  </si>
  <si>
    <t>MYRIAM YANETH VILLARRAGA MUÑOZ</t>
  </si>
  <si>
    <t>NORMA LILIANA LOZADA BERNAL</t>
  </si>
  <si>
    <t>OVEIMAR YAUDET PAYARES RAMOS</t>
  </si>
  <si>
    <t>MARIA PAULA URUEÑA DIAZ</t>
  </si>
  <si>
    <t>NELSON GALINDO CHIPATECUA</t>
  </si>
  <si>
    <t>SANDRA MILENA RODRIGUEZ SALAZAR</t>
  </si>
  <si>
    <t>NURY EDITH MORENO MORA</t>
  </si>
  <si>
    <t>ELDA LILIANA MÉNDEZ RODRÍGUEZ</t>
  </si>
  <si>
    <t>ANGELA PATRICIA AGUDELO SALAMANCA</t>
  </si>
  <si>
    <t>SANDRA MILENA PRETEL HERNANDEZ</t>
  </si>
  <si>
    <t>CARLOS ANDRES POVEDA YOPASA</t>
  </si>
  <si>
    <t>GLADYS ALDANA SANCHEZ</t>
  </si>
  <si>
    <t>JUANITA MALAGÓN GARZÓN</t>
  </si>
  <si>
    <t>LUIS ALEJANDRO CASTRO OSPINA</t>
  </si>
  <si>
    <t>IVONNE MARITZA DAVILA PEDRAZA</t>
  </si>
  <si>
    <t>RONALD VILLABON PEÑA</t>
  </si>
  <si>
    <t>GLORIA CRISTINA ARMERO CANO</t>
  </si>
  <si>
    <t>LUISA FERNANDA ORDOÑEZ SINNING</t>
  </si>
  <si>
    <t>CARLOS GUIOVANI OJEDA MARTINEZ</t>
  </si>
  <si>
    <t>FABIO ERNESTO PAEZ MUÑOZ</t>
  </si>
  <si>
    <t>DIANA MARCELA ALZA RAMIREZ</t>
  </si>
  <si>
    <t>MARILU CAMELO BELTRAN</t>
  </si>
  <si>
    <t>ADOLFO LEÓN ZAMBRANO BOLAÑOS</t>
  </si>
  <si>
    <t>ANGELICA JOHANNA JIMENEZ GUEVARA</t>
  </si>
  <si>
    <t>FANNY ANGELA CHACARE CABALLERO</t>
  </si>
  <si>
    <t>JOSÉ MARTIN OVIEDO HERRERA</t>
  </si>
  <si>
    <t>KAREN JIMENA DUQUE LABRADOR</t>
  </si>
  <si>
    <t>ANGELA MARGARITA CORDOBA HIGUERA</t>
  </si>
  <si>
    <t>CLAUDIA ALEXANDRA TENJO GARCÍA</t>
  </si>
  <si>
    <t>MARLEY JOHANA ASCANIO PALACIOS</t>
  </si>
  <si>
    <t>MELISSA ESTEFANIA OJEDA LOPEZ</t>
  </si>
  <si>
    <t>ROBERTO CARLOS PERDOMO RAMIREZ</t>
  </si>
  <si>
    <t>ADRIANA MARIA DIAZ AMADO</t>
  </si>
  <si>
    <t>REINALDO DAZA RUIZ</t>
  </si>
  <si>
    <t>Total general</t>
  </si>
  <si>
    <t>CONVOCATORIA DISTRITO IV - SDIS</t>
  </si>
  <si>
    <t>ANTERIOR OPEC</t>
  </si>
  <si>
    <t>EMPLEO</t>
  </si>
  <si>
    <t>CÓDIGO</t>
  </si>
  <si>
    <t>GRADO</t>
  </si>
  <si>
    <t>MODALIDAD ASCENSO</t>
  </si>
  <si>
    <t>MODALIDAD ABIERTO</t>
  </si>
  <si>
    <t>No. VACANTES</t>
  </si>
  <si>
    <t>PROPOSITO</t>
  </si>
  <si>
    <t>UBICACIÓN MANUAL DE FUNCIONES</t>
  </si>
  <si>
    <t>PLAZA ASIGNADA</t>
  </si>
  <si>
    <t>ID SIDEAP</t>
  </si>
  <si>
    <t>ID</t>
  </si>
  <si>
    <t>POSICION ELEGIBLE</t>
  </si>
  <si>
    <t>CEDULA ELEGIBLE</t>
  </si>
  <si>
    <t>NOMBRES Y APELLIDOS ELEGIBLE</t>
  </si>
  <si>
    <t>CELULAR ELEGIBLE</t>
  </si>
  <si>
    <t>CORREO ELECTRONICO ELEGIBLE</t>
  </si>
  <si>
    <t>DIRECCION ELEGIBLE</t>
  </si>
  <si>
    <t>GENERO ELEGIBLE</t>
  </si>
  <si>
    <t>CIUDAD ELEGIBLE</t>
  </si>
  <si>
    <t>RESPONSABLE OPEC</t>
  </si>
  <si>
    <t>RESOLUCION CNSC</t>
  </si>
  <si>
    <t>FECHA RESOLUCIÓN CNSC</t>
  </si>
  <si>
    <t>FECHA DE FIRMEZA CNSC</t>
  </si>
  <si>
    <t>NÚMERO RESOLUCIÓN SDIS NOMBRAMIENTO</t>
  </si>
  <si>
    <t>FECHA RESOLUCIÓN SDIS</t>
  </si>
  <si>
    <t>PROCEDENCIA</t>
  </si>
  <si>
    <t>FECHA DE ACEPTACION DE NOMBRAMIENTO 
(mm/dd/aaaa)</t>
  </si>
  <si>
    <t>PRORROGA DE POSESIÓN  (mm/dd/aaaa)</t>
  </si>
  <si>
    <t>FECHA POSESIÓN  (mm/dd/aaaa)</t>
  </si>
  <si>
    <t>FECHA EXPEDICIÓN CÉDULA</t>
  </si>
  <si>
    <t>FECHA NACIMIENTO</t>
  </si>
  <si>
    <t xml:space="preserve">OBSERVACIONES </t>
  </si>
  <si>
    <t>ACTO ADMINISTRATIVO DE RENUNCIA</t>
  </si>
  <si>
    <t>ACTO ADMINISTRATIVO DE DERROGATORIA</t>
  </si>
  <si>
    <t>ELEGIBLE ORIGINAL</t>
  </si>
  <si>
    <t>AUTORIZACIÓN USO DE LISTAS</t>
  </si>
  <si>
    <t>COBRO DE USO DE LISTAS</t>
  </si>
  <si>
    <t>SIMO</t>
  </si>
  <si>
    <t>USUARIO EDL-APP</t>
  </si>
  <si>
    <t>CONCERTACIÓN DE COMPROMISOS</t>
  </si>
  <si>
    <t>CALIFICACIÓN DEFINITIVA</t>
  </si>
  <si>
    <t>ESTADO DE VALIDACIÓN SIDEAP</t>
  </si>
  <si>
    <t>DOCUMENTOS FALTANTES SIDEAP</t>
  </si>
  <si>
    <t>EXAMEN MEDICO</t>
  </si>
  <si>
    <t xml:space="preserve"> FECHA EXAMEN MEDICO</t>
  </si>
  <si>
    <t>HORA EXAMEN MEDICO</t>
  </si>
  <si>
    <t>COMISARIO DE FAMILIA</t>
  </si>
  <si>
    <t>Liderar y dirigir la gestión de las Comisarias de Familia para prevenir, garantizar, reestablecer y reparar los derechos de los miembros de la familia victimas de violencia intrafamiliar.</t>
  </si>
  <si>
    <t>DIRECCIÓN POBLACIONAL - SUBDIRECCION PARA LA FAMILIA – COMISARÍAS DE FAMILIA</t>
  </si>
  <si>
    <t>COMISARÍA ENGATIVA-2</t>
  </si>
  <si>
    <t>Id° 32944</t>
  </si>
  <si>
    <t>mambosco@yahoo.com</t>
  </si>
  <si>
    <t>carrera 5 D 6-37 Mz G casa 4 A</t>
  </si>
  <si>
    <t>FEMENINO</t>
  </si>
  <si>
    <t>Funza</t>
  </si>
  <si>
    <t>SANDRA TORRES</t>
  </si>
  <si>
    <t>11/29/2021</t>
  </si>
  <si>
    <t>CARRERA ADMINISTRATIVA</t>
  </si>
  <si>
    <t>POSESION 11 DE ENERO DE 2022</t>
  </si>
  <si>
    <t>ok</t>
  </si>
  <si>
    <t>VALIDADA</t>
  </si>
  <si>
    <t>SI</t>
  </si>
  <si>
    <t>COMISARÍA SAN CRISTOBAL-1</t>
  </si>
  <si>
    <t>Id° 32945</t>
  </si>
  <si>
    <t>alejoparamo@yahoo.es</t>
  </si>
  <si>
    <t>Transvrsal 65 No 59 S 35</t>
  </si>
  <si>
    <t>MASCULINO</t>
  </si>
  <si>
    <t>Bogota D.C</t>
  </si>
  <si>
    <t>115833-137532</t>
  </si>
  <si>
    <t xml:space="preserve">DESIERTO </t>
  </si>
  <si>
    <t>Id° 16535</t>
  </si>
  <si>
    <t>COMISARIA CHAPINERO</t>
  </si>
  <si>
    <t>Id° 32940</t>
  </si>
  <si>
    <t>3205429868, 3102152016, 3356401,3043843</t>
  </si>
  <si>
    <t>gelisbethcabarcasb@gmail.com</t>
  </si>
  <si>
    <t>Carrera 39 # 75B-38apto 1204 edificio Lisboa</t>
  </si>
  <si>
    <t>Barranquilla</t>
  </si>
  <si>
    <t>COMISARÍA PUENTE ARANDA</t>
  </si>
  <si>
    <t>Id° 16169</t>
  </si>
  <si>
    <t>moirauv@hotmail.com</t>
  </si>
  <si>
    <t>trasnversal 64 A N. 24-55 Int 7 Apt 101</t>
  </si>
  <si>
    <t>SOLICITA PRORROGA - POSESION 1 DE FEBRERO DE 2022.  APROBADA MEDIANTE RADICADO S2022001620 DEL 22/01/2022</t>
  </si>
  <si>
    <t>INACTIVO</t>
  </si>
  <si>
    <t>31/01/2022</t>
  </si>
  <si>
    <t>COMISARÍA DE FAMILIA MOVIL</t>
  </si>
  <si>
    <t>Id° 32941</t>
  </si>
  <si>
    <t>alexandraaguirre7337@gmail.com</t>
  </si>
  <si>
    <t>Carrera 12 A # 13 A 13 Barrio Nuevo Copihue</t>
  </si>
  <si>
    <t>Facatativá</t>
  </si>
  <si>
    <t>SOLICITA AMPLIACION PRORROGA - POSESION 1 DE MARZO DE 2022 aprobada con radicado S2022006920 del 27/01/2022</t>
  </si>
  <si>
    <t xml:space="preserve">OK </t>
  </si>
  <si>
    <t>24/02/2022</t>
  </si>
  <si>
    <t xml:space="preserve">COMISARÍA DE FAMILIA APOYO - ITINERANTE </t>
  </si>
  <si>
    <t>Id° 32936</t>
  </si>
  <si>
    <t>yenvarci@hotmail.com</t>
  </si>
  <si>
    <t>Carrera 34 No. 19-33. urb, robledales T-21 Apto 304</t>
  </si>
  <si>
    <t>Duitama</t>
  </si>
  <si>
    <t>no acepta</t>
  </si>
  <si>
    <t>INFORMA TELEFONICAMENTE EL 23 DE DICIEMBRE QUE NO VA A ACEPTAR</t>
  </si>
  <si>
    <t>En Autorización</t>
  </si>
  <si>
    <t>CON OBSERVACIONES</t>
  </si>
  <si>
    <t>Certificación, diploma acta de grado bachiller.</t>
  </si>
  <si>
    <t>NO</t>
  </si>
  <si>
    <t>NO ACEPTA EL CARGO</t>
  </si>
  <si>
    <t>Id° 16164</t>
  </si>
  <si>
    <t>irdb71@hotmail.com</t>
  </si>
  <si>
    <t>carrera 48 No 127 51</t>
  </si>
  <si>
    <t>SOLICITA PRORROGA DE 60 DIAS, POSESION MARZO DE 2022</t>
  </si>
  <si>
    <t>EXISTE</t>
  </si>
  <si>
    <t>Id° 16161</t>
  </si>
  <si>
    <t>dpmh2014@gmail.com</t>
  </si>
  <si>
    <t>CARRERA 74 138-69</t>
  </si>
  <si>
    <t>PROVISIONAL</t>
  </si>
  <si>
    <t>vacaciones del 27 de diciembre al 17 de enero pero las suspendió</t>
  </si>
  <si>
    <t>21/12/2021</t>
  </si>
  <si>
    <t>Id° 16131</t>
  </si>
  <si>
    <t>catamarin5@hotmail.com</t>
  </si>
  <si>
    <t>calle 147 #7-20 apto 501</t>
  </si>
  <si>
    <t xml:space="preserve">EN VALIDACIÓN DEL 14/12/2021 no ha presentado ajustes a las 10 OBSERVACIONES </t>
  </si>
  <si>
    <t>30/12/2021</t>
  </si>
  <si>
    <t>Id° 16130</t>
  </si>
  <si>
    <t>cesarlopezvega.abg@gmail.com</t>
  </si>
  <si>
    <t>CALLE 5 # 3-18 BLOQUE 3 APTO 305</t>
  </si>
  <si>
    <t>Tunja</t>
  </si>
  <si>
    <t xml:space="preserve">EN VALIDACIÓN DEL 14/12/2021 no ha presentado la hoja de vida  con el ajuste a las  3 OBSERVACIONES </t>
  </si>
  <si>
    <t>angelagalindo480@gmail.com</t>
  </si>
  <si>
    <t>Carrera 43 A # 24 29</t>
  </si>
  <si>
    <t>08/19/2022</t>
  </si>
  <si>
    <t>SOLICITUD DE EXCLUSIÓN RECHAZADA</t>
  </si>
  <si>
    <t>Id° 32937</t>
  </si>
  <si>
    <t>jacossioco@yahoo.es</t>
  </si>
  <si>
    <t>Carrera 17 #31-40 Apartamento 101</t>
  </si>
  <si>
    <t>POSESION 12 DE ENERO DE 2022</t>
  </si>
  <si>
    <t>Id° 16157</t>
  </si>
  <si>
    <t>3138520182 - 3144538288</t>
  </si>
  <si>
    <t>Lilosegura79@hotmail.com</t>
  </si>
  <si>
    <t>Cra. 22 No. 137 - 79 Apto. 402</t>
  </si>
  <si>
    <t>SOLICITA PRORROGA POSESION 1 DE FEBRERO DE 2022 ACEPTADA CON RADICADO  S2022001671</t>
  </si>
  <si>
    <t>OK</t>
  </si>
  <si>
    <t>14/1/2022</t>
  </si>
  <si>
    <t>Id° 32943</t>
  </si>
  <si>
    <t>andreaalvarez_8@hotmail.com</t>
  </si>
  <si>
    <t>Cra. 50 No. 103B-49 Apto. 303, Edf. Torres de Puente Real, Pasadena</t>
  </si>
  <si>
    <t>Id° 16171</t>
  </si>
  <si>
    <t>caon840324@hotmail.com</t>
  </si>
  <si>
    <t>CALLE 12 A N 71 C  21 TORRE 21 APTO 502</t>
  </si>
  <si>
    <t>COMISARÍA SAN CRISTOBAL-2</t>
  </si>
  <si>
    <t>Id° 16139</t>
  </si>
  <si>
    <t>andyycol@hotmail.com</t>
  </si>
  <si>
    <t>calle 145 No. 19 81 apto 503 bloque 1</t>
  </si>
  <si>
    <t xml:space="preserve">3005505127
6016763756 </t>
  </si>
  <si>
    <t>arsenionoguera@hotmail.com</t>
  </si>
  <si>
    <t>Calle 9 Nro. 3E – 01</t>
  </si>
  <si>
    <t>CHIA</t>
  </si>
  <si>
    <t>Autorizado OPEC de ascenso a abierto mediante 2022RS100072</t>
  </si>
  <si>
    <t>Autorizado</t>
  </si>
  <si>
    <t>caroline8085@hotmail.com</t>
  </si>
  <si>
    <t>Transversal 74D Nro. 40H - 14 Sur,
interior 7 - apartamento 303</t>
  </si>
  <si>
    <t xml:space="preserve">3153771656
6017895170 </t>
  </si>
  <si>
    <t>johanna.torrescoy@gmail.com_x000D_</t>
  </si>
  <si>
    <t>Carrera 82A Nro. 6 - 37
Apartamento 515 - torre 4 Tabaku central_x000D_</t>
  </si>
  <si>
    <t>nidiaebarragan@hotmail.com</t>
  </si>
  <si>
    <t>CARRERA 39B Nro. 4-96
APARTAMENTO 904 - BOGOTÁ</t>
  </si>
  <si>
    <t>Autorizado OPEC 2022RS106308</t>
  </si>
  <si>
    <t>andresbernallamprea@gmail.com</t>
  </si>
  <si>
    <t>CALLE 10 B Nro. 81 F 20 TORRE 2
APARTAMENTO 307</t>
  </si>
  <si>
    <t>mdlavallec@gmail.com</t>
  </si>
  <si>
    <t>CARRERA 27 A Nro. 53 A 45
APARTAMENTO 702 BOGOTÁGALERIAS</t>
  </si>
  <si>
    <t>licethporto1482@hotmail.com</t>
  </si>
  <si>
    <t xml:space="preserve">CARACOLES MANZANA 69 LOTE 2
ETAPA 1 </t>
  </si>
  <si>
    <t>necatri2000@gmail.com</t>
  </si>
  <si>
    <t xml:space="preserve">CALLE 8 A BIS Nro. 79 - 57 </t>
  </si>
  <si>
    <t>julioalberto66@hotmail.com</t>
  </si>
  <si>
    <t>CALLE 23 Nro. 68-50 INT 8
APARTAMENTO 1002</t>
  </si>
  <si>
    <t>gusalcar@hotmail.com</t>
  </si>
  <si>
    <t xml:space="preserve">CALLE 9 Nro. 6 - 65 PISO 2 </t>
  </si>
  <si>
    <t>PROFESIONAL UNIVERSITARIO</t>
  </si>
  <si>
    <t>Promover la protección, defensa y restablecimiento de los derechos de los/as niños/as y jóvenes y demás participantes, mediante la evaluación y atención psicológica, utilizando técnicas y procesos formativos individuales y grupales, acciones de seguimiento, acompañamiento y prevención orientadas a la reducción del impacto del conflicto y la violencia intrafamiliar.</t>
  </si>
  <si>
    <t>DIRECCIÓN POBLACIONAL – SUBDIRECCIÓN PARA LA FAMILIA – COMISARIAS DE FAMILIA (PSICOLOGO)</t>
  </si>
  <si>
    <t>COMISARÍA CIUDAD BOLIVAR-1</t>
  </si>
  <si>
    <t>Id° 16316</t>
  </si>
  <si>
    <t>dianacrochab@yahoo.com</t>
  </si>
  <si>
    <t>Calle 62 F Sur N 72 C  49 Int 15 Apto 302</t>
  </si>
  <si>
    <t>VIVIANA PULIDO</t>
  </si>
  <si>
    <t xml:space="preserve"> </t>
  </si>
  <si>
    <t>COMISARIA BARRIOS UNIDOS</t>
  </si>
  <si>
    <t>Id° 16274</t>
  </si>
  <si>
    <t>dorisgmpsy@gmail.com</t>
  </si>
  <si>
    <t>Calle 21 Sur # 9 D 67 Este</t>
  </si>
  <si>
    <t>Solicita prorroga para posesión el 1 de febrero de 2022</t>
  </si>
  <si>
    <t>28/01/2022</t>
  </si>
  <si>
    <t>COMISARIA KENNEDY 4</t>
  </si>
  <si>
    <t>Id° 16344</t>
  </si>
  <si>
    <t>dianapguerrero@hotmail.com</t>
  </si>
  <si>
    <t>CARRERA 79 A#5-27 SUR BLOQUE 7 APTO 203</t>
  </si>
  <si>
    <t>Solicita prorroga para posesión el 1 de marzo de 2022</t>
  </si>
  <si>
    <t>COMISARIA DE FAMILIA SUBA 1</t>
  </si>
  <si>
    <t>Id° 16265</t>
  </si>
  <si>
    <t>3192271111, 5513807</t>
  </si>
  <si>
    <t>jennylu77@gmail.com</t>
  </si>
  <si>
    <t>Carrera 11 A No. 190 - 46 T 6 AP 721 CR Pradera San Carlos II</t>
  </si>
  <si>
    <t>Proponer y promover acciones que estén direccionadas a la protección, defensa y restablecimiento de los derechos de los niños/as, jóvenes y demás participantes, mediante la realización de diagnósticos sociales, visitas domiciliarias, investigaciones socio familiares, la concertación de alternativas de solución, procesos formativos familiares y grupales, desarrollando procesos de seguimiento, acompañamiento y prevención.</t>
  </si>
  <si>
    <t>DIRECCIÓN POBLACIONAL – SUBDIRECCIÓN PARA LA FAMILIA – COMISARIAS DE FAMILIA (TS)</t>
  </si>
  <si>
    <t>COMISARÍA FONTIBON</t>
  </si>
  <si>
    <t>Id° 16242</t>
  </si>
  <si>
    <t>helenamolina22@hotmail.com</t>
  </si>
  <si>
    <t>CARRERA 91 A #73 A 80 CASA 3 BLOQUE 5</t>
  </si>
  <si>
    <t>COMISARÍA SANTAFE</t>
  </si>
  <si>
    <t>Id° 16332</t>
  </si>
  <si>
    <t>liyanita@gmail.com</t>
  </si>
  <si>
    <t>Carrera 21 # 45A 39 Ap 604 Edificio Nuevo Horizonte, Barrio Palermo</t>
  </si>
  <si>
    <t>Desarrollar e implementar, evaluar y proponer los ajustes necesarios a los procesos y procedimientos administrativos, técnicos y operativos requeridos para la ejecución de los proyectos y programas que deban ejecutarse a través de  la Subdirección Local.</t>
  </si>
  <si>
    <t>DIRECCIÓN TERRITORIAL – SUBDIRECCIONES LOCALES PARA LA INTEGRACIÓN SOCIAL - PROYECTOS</t>
  </si>
  <si>
    <t>Id° 16271</t>
  </si>
  <si>
    <t>sandrugarpe@gmail.com</t>
  </si>
  <si>
    <t>Calle 168A 58A 19 Interior 21</t>
  </si>
  <si>
    <t>POSESION 3 DE ENERO DE 2022</t>
  </si>
  <si>
    <t>10:00 a. m.</t>
  </si>
  <si>
    <t>Ejecutar acciones en la dependencia que permitan la aplicación de las políticas internas de la entidad, la gestión y administración del talento humano, el diseño, desarrollo y coordinación de proyectos, estrategias y procesos orientados al mejoramiento continuo y adecuado manejo de los asuntos administrativos, técnicos y operativos para contribuir eficazmente al cumplimiento de los objetivos misionales institucionales</t>
  </si>
  <si>
    <t>SUBSECRETARÍA</t>
  </si>
  <si>
    <t>Id° 16251</t>
  </si>
  <si>
    <t>angelicapasion@gmail.com</t>
  </si>
  <si>
    <t>CR 90 BIS CLL 76 - 51 INT 43 APT 502</t>
  </si>
  <si>
    <t>Proponer, evaluar y verificar la calidad de la prestación de los servicios sociales que proporciona la Secretaría Distrital de Integración Social que estén a cargo de la unidad operativa de la respectiva Subdirección, de acuerdo con los lineamientos establecidos por la misma.</t>
  </si>
  <si>
    <t>DIRECCIÓN POBLACIONAL – SUBDIRECCIONES TÉCNICAS - UNIDADES OPERATIVAS
– DIRECCIÓN TERRITORIAL – SUBDIRECCIONES TÉCNICAS - UNIDADES OPERATIVAS</t>
  </si>
  <si>
    <t>Id° 16343</t>
  </si>
  <si>
    <t>mcconradoe@gmail.com</t>
  </si>
  <si>
    <t>Carrera 71 B N 51-53</t>
  </si>
  <si>
    <t>Elaborar y transmitir las herramientas y conceptos técnicos nutricionales para el desarrollo del componente nutricional de los proyectos de la Secretaría Distrital de Integración Social, controlar la aplicación de los procedimientos de utilización de alimentos y elaboración de minutas y menús, a fin de asegurar que en las Subdirecciones Locales para la Integración Social y Unidades Operativas se brinde adecuada nutrición y alimentación a los ciudadanos – as vinculados a los diversos proyectos.</t>
  </si>
  <si>
    <t>DIRECCIÓN POBLACIONAL – SUBDIRECCIONES TÉCNICAS – DIRECCIÓN TERRITORIAL – SUBDIRECCIONES TÉCNICAS - NUTRICIÓN</t>
  </si>
  <si>
    <t>Id° 16432</t>
  </si>
  <si>
    <t>gongama05@gmail.com</t>
  </si>
  <si>
    <t>Cra 119 No. 80-22 I9 303</t>
  </si>
  <si>
    <t>Solicitará prorroga por encontrarse en vacaciones
vacaciones del 4 de enero al 25 de enero</t>
  </si>
  <si>
    <t>Proponer, programar los procedimientos administrativos, técnicos y operativos para la ejecución, análisis y evaluación a nivel local de los programas y proyectos para cumplir con los objetivos y metas establecidos por la dependencia.</t>
  </si>
  <si>
    <t>DIRECCIÓN POBLACIONAL – SUBDIRECCIONES TÉCNICAS – PROGRAMAS Y PROYECTOS</t>
  </si>
  <si>
    <t>SUBDIRECCIÓN DE JUVENTUD</t>
  </si>
  <si>
    <t>Id°  16406</t>
  </si>
  <si>
    <t>johnjvanegasn@gmail.com</t>
  </si>
  <si>
    <t>Carrera 82A No. 70B - 40 Sur</t>
  </si>
  <si>
    <t>SUBDIRECCIÓN DE DISCAPACIDAD</t>
  </si>
  <si>
    <t>Id° 16407</t>
  </si>
  <si>
    <t>0314633184,3002441495,3103545505</t>
  </si>
  <si>
    <t>yanivesilva@gmail.com</t>
  </si>
  <si>
    <t>Calle 13 Sur 14 61 Este To 2 Ap1005</t>
  </si>
  <si>
    <t>Posesión 3 de enero de 2022, la celda no deja modificar la estructura de la fecha</t>
  </si>
  <si>
    <t>Programar, ejecutar, controlar y evaluar las actividades y proyectos que adelante con la comunidad el PAS, de acuerdo a los lineamientos establecidos por la Secretaría Distrital de Integración Social.</t>
  </si>
  <si>
    <t>DIRECCIÓN TERRITORIAL - PUNTOS DE ARTICULACIÓN SOCIAL</t>
  </si>
  <si>
    <t>Id° 16427</t>
  </si>
  <si>
    <t>biancacecilia@hotmail.com</t>
  </si>
  <si>
    <t>kra 82-150-25 casa 10</t>
  </si>
  <si>
    <t>Desiste del nombramiento mediante correo electrónico el 26 de abril de 2022</t>
  </si>
  <si>
    <t>26/04/2022</t>
  </si>
  <si>
    <t>137541 -autorizacion individual</t>
  </si>
  <si>
    <t>eny_rubio@hotmail.com</t>
  </si>
  <si>
    <t>Finca El Primer Café , Bogotá D.C.</t>
  </si>
  <si>
    <t>SIMO 4 ACEPTACION Y ACTA DE POSESION OK</t>
  </si>
  <si>
    <t>autorización individual</t>
  </si>
  <si>
    <t>Ejecutar y evaluar las actividades de administración y control del talento humano, los recursos financieros, de apoyo logístico y plantas físicas asignados a la Subdirección Local para la Integración Social y a las Unidades Operativas Locales</t>
  </si>
  <si>
    <t>DIRECCIÓN TERRITORIAL – SUBDIRECCIONES LOCALES PARA LA INTEGRACIÓN SOCIAL - ÁREA ADMINISTRATIVA</t>
  </si>
  <si>
    <t>Id° 16402</t>
  </si>
  <si>
    <t>savirogo525@gmail.com</t>
  </si>
  <si>
    <t>cra 12f 31 a 71 sur ap 306 in 2</t>
  </si>
  <si>
    <t>Programar, coordinar y supervisar las actividades, proyectos y servicios sociales de atención a la ciudadanía dentro del marco de las políticas y estrategias de la Secretaría Distrital de Integración Social y los parámetros emitidos por la Dirección Territorial.</t>
  </si>
  <si>
    <t>Id° 16404</t>
  </si>
  <si>
    <t>tanatos3480@hotmail.com</t>
  </si>
  <si>
    <t>cl 6 a 88 20 int 1 apto 201</t>
  </si>
  <si>
    <t>Id° 16409</t>
  </si>
  <si>
    <t>rfarias@sdis.gov.co</t>
  </si>
  <si>
    <t>Calle 8 Bis D # 81F - 73</t>
  </si>
  <si>
    <t>Id°  16381</t>
  </si>
  <si>
    <t>ednargarzon@gmail.com</t>
  </si>
  <si>
    <t>av cl 68 sur 70d 71 t 1 apto 2003</t>
  </si>
  <si>
    <t>Programar, controlar y verificar que los proyectos de las distintas Subdirecciones sean implementados en la Subdirección Local y Unidades Operativas, de acuerdo con las políticas y procedimientos técnicos, administrativos y operativos fijados por e la Secretaría Distrital de Integración Social</t>
  </si>
  <si>
    <t>DIRECCIÓN TERRITORIAL – SUBDIRECCIONES TÉCNICAS - PROYECTOS</t>
  </si>
  <si>
    <t>SUBDIRECCIÓN DE IDENTIFICACIÓN, CARACTERIZACIÓN E INTEGRACIÓN</t>
  </si>
  <si>
    <t>Id°  16397</t>
  </si>
  <si>
    <t>andreasuarezmurcia@gmail.com</t>
  </si>
  <si>
    <t>Kra 111 A # 145 - 60 CS 65</t>
  </si>
  <si>
    <t>Implementar y controlar acciones que propendan por la mejora en la administración y control del talento humano, los recursos financieros y de apoyo logístico de los proyectos asignados a la Subdirección Local para la Integración Social y la Unidades Operativas Locales para su adecuado manejo</t>
  </si>
  <si>
    <t>Id° 16477</t>
  </si>
  <si>
    <t>jpaoba@hotmail.com</t>
  </si>
  <si>
    <t>Kra 24 # 2-297</t>
  </si>
  <si>
    <t>Madrid</t>
  </si>
  <si>
    <t>Administrar el talento humano y recursos físicos y financieros del Jardín Infantil, con cobertura entre 100 y 199 niños y niñas, dentro del marco del proceso pedagógico institucional, para asegurar la calidad de los servicios que presta la Secretaría Distrital de Integración Social</t>
  </si>
  <si>
    <t xml:space="preserve"> DIRECCIÓN TERRITORIAL – SUBDIRECCIONES LOCALES PARA LA INTEGRACIÓN SOCIAL – JARDINES</t>
  </si>
  <si>
    <t>Id° 16505</t>
  </si>
  <si>
    <t>jeolayi41@gmail.com</t>
  </si>
  <si>
    <t>CALLE 34 BIS SUR # 95 A 50 int 6 casa 9</t>
  </si>
  <si>
    <t>ANGÉLICA SEGURA</t>
  </si>
  <si>
    <t>23/02/2022</t>
  </si>
  <si>
    <t>Id° 16481</t>
  </si>
  <si>
    <t>jennifer.ts08@gmail.com</t>
  </si>
  <si>
    <t>Calle 44 f sur # 72 c 14</t>
  </si>
  <si>
    <t>Id° 16470</t>
  </si>
  <si>
    <t>mayerlymartinrodriguez@hotmail.com</t>
  </si>
  <si>
    <t>DIAG32CBISA#13-06</t>
  </si>
  <si>
    <t>CONTRATO</t>
  </si>
  <si>
    <t>30/09/1981</t>
  </si>
  <si>
    <t xml:space="preserve">Solicitó prorroga por encontrarse en periodo de prueba en la entidad,  el cual lo culmina el 10-02-2022 y no se puede posesionar el  primero de marzo por encontrarse en gestación y el bebe está para esa fecha,  por lo cual posesión el 16 de febrero 2022 </t>
  </si>
  <si>
    <t>Id° 16531</t>
  </si>
  <si>
    <t>dalija524@hotmail.com</t>
  </si>
  <si>
    <t>calle 6 C 94 A- 40 ciudad Tintal 2, etapa 7. Torre 14, apartamento 503</t>
  </si>
  <si>
    <t>24/05/1984</t>
  </si>
  <si>
    <t>Id° 16515</t>
  </si>
  <si>
    <t>elsagaitand@hotmail.com</t>
  </si>
  <si>
    <t>CARRERA 8 B # 155 - 29</t>
  </si>
  <si>
    <t>19/01/1978</t>
  </si>
  <si>
    <t>Administrar el talento humano y recursos físicos y financieros del Jardín Infantil, con cobertura entre 100 y 199 niños y niñas, dentro del marco del proceso pedagógico institucional, para asegurar la calidad de los servicios que presta la Secretaría Distrital de Integración Social.</t>
  </si>
  <si>
    <t>DIRECCIÓN TERRITORIAL – SUBDIRECCIONES LOCALES PARA LA INTEGRACIÓN SOCIAL – JARDINES</t>
  </si>
  <si>
    <t>Id° 16504</t>
  </si>
  <si>
    <t>jrinconl@sdis.gov.co</t>
  </si>
  <si>
    <t>CR 18 1 F 21 IN 1 AP 502</t>
  </si>
  <si>
    <t>Ejecutar, analizar y controlar la gestión de contabilidad y financiera de la Secretaría Distrital de Integración Social se efectúe de acuerdo con los parámetros y normas establecidas por la Subdirección</t>
  </si>
  <si>
    <t>DIRECCIÓN DE GESTIÓN CORPORATIVA – SUBDIRECCIÓN ADMINISTRATIVA Y FINANCIERA – ÁREA DE  RECURSOS FINANCIEROS – CONTABILIDAD</t>
  </si>
  <si>
    <t>Verificar que la utilización de los bienes y servicios de la Secretaría Distrital de Integración Social se efectúe de manera óptima y cumpla con las normas administrativas, presupuestales, tributarias y fiscales para el control de la gestión de los mismos</t>
  </si>
  <si>
    <t>DIRECCIÓN DE GESTIÓN CORPORATIVA – SUBDIRECCIÓN ADMINISTRATIVA Y FINANCIERA – ÁREA DE APOYO LOGÍSTICO - BIENES Y SERVICIOS</t>
  </si>
  <si>
    <t>115949- 137550</t>
  </si>
  <si>
    <t>Promover la protección, defensa y restablecimiento de los Derechos de los/as niños/as, jóvenes y demás participantes mediante la orientación e información integral, oportuna en la recepción de las Comisarías de Familia, realizando acciones encaminadas a la atención y prevención del conflicto y la Violencia Intrafamiliar</t>
  </si>
  <si>
    <t>DIRECCIÓN POBLACIONAL – SUBDIRECCIÓN PARA LA FAMILIA – COMISARIAS DE FAMILIA</t>
  </si>
  <si>
    <t>COMISARIA BOSA-2</t>
  </si>
  <si>
    <t>Id° 16734</t>
  </si>
  <si>
    <t>3132123944 - 3102154249</t>
  </si>
  <si>
    <t>sidera3084@hotmail.com</t>
  </si>
  <si>
    <t>Calle 1 N 11 - 91 La Candelaria</t>
  </si>
  <si>
    <t>Sogamoso</t>
  </si>
  <si>
    <t>30/10/1984</t>
  </si>
  <si>
    <t xml:space="preserve">NO ACEPTA EL NOMBRAMIENTO </t>
  </si>
  <si>
    <t>115949-137550</t>
  </si>
  <si>
    <t>Id° 16692</t>
  </si>
  <si>
    <t>anamile489@hotmail.com</t>
  </si>
  <si>
    <t>Carrera2No16a-72Torre4Apto802ConjuntoMUltifamiliarGonzaloJiménezdeQuesada</t>
  </si>
  <si>
    <t xml:space="preserve"> La elegible solicita prorróga por encontrarse en periodo de prueba en Secretaría de Hacienda.  SIMO 4.0 ACEPTACION Y ACTA DE POSESION OK</t>
  </si>
  <si>
    <t>21/04/2022</t>
  </si>
  <si>
    <t>7:00:00 a. m.</t>
  </si>
  <si>
    <t>miguel.9327@hotmail.com</t>
  </si>
  <si>
    <t>carrera 39 B # 4-20 Torre 1 apto 204</t>
  </si>
  <si>
    <t>DORA</t>
  </si>
  <si>
    <t>115962-137551</t>
  </si>
  <si>
    <t>Ejecutar, controlar y evaluar las actividades y procedimientos sobre la administración de los recursos físicos, financieros y de talento humano para la prestación de los servicios sociales que ejecute la Unidad Operativa.</t>
  </si>
  <si>
    <t>DIRECCIÓN TERRITORIAL  - SUBDIRECCIONES LOCALES PARA LA INTEGRACIÓN SOCIAL – UNIDADES OPERATIVAS</t>
  </si>
  <si>
    <t>Id° 16542</t>
  </si>
  <si>
    <t>luisafersaca27@gmail.com</t>
  </si>
  <si>
    <t>CALLE 167 #51a-41 APTO 501 TORRE 1</t>
  </si>
  <si>
    <t>NUEVO</t>
  </si>
  <si>
    <t>27/11/1987</t>
  </si>
  <si>
    <t>Recibir y orientar a los participantes en su ingreso a los servicios de protección en los casos definidos para asegurar que reciban atención integral en la Unidad Operativa</t>
  </si>
  <si>
    <t>DIRECCIÓN POBLACIONAL – SUBDIRECCIONES TÉCNICAS –– UNIDADES OPERATIVAS</t>
  </si>
  <si>
    <t>Id° 16566</t>
  </si>
  <si>
    <t>napiz6@hotmail.com</t>
  </si>
  <si>
    <t>carrera 70C 78 18</t>
  </si>
  <si>
    <t>27/01/1975</t>
  </si>
  <si>
    <t>15/12</t>
  </si>
  <si>
    <t>31/12/2021</t>
  </si>
  <si>
    <t>115970 - 137553</t>
  </si>
  <si>
    <t>Recibir a los participantes en su ingreso a los servicios de protección en los casos definidos para asegurar que reciban atención integral en la Unidad Operativa</t>
  </si>
  <si>
    <t>DIRECCIÓN POBLACIONAL ¬–– SUBDIRECCIONES TÉCNICAS - UNIDADES OPERATIVAS – ATENCIÓN TERAPÉUTICA</t>
  </si>
  <si>
    <t>CP CURNN</t>
  </si>
  <si>
    <t>Id° 16671</t>
  </si>
  <si>
    <t>sarahoon@gmail.com</t>
  </si>
  <si>
    <t>carrera 81 d no. 63-48 sur</t>
  </si>
  <si>
    <t>La elegible presenta documento de no aceptación  del nombramiento por encontrarse fuera del pais.</t>
  </si>
  <si>
    <t>CP ALVARO LOPEZ PARDO</t>
  </si>
  <si>
    <t>Id° 16579</t>
  </si>
  <si>
    <t>3208475765 / 8138322</t>
  </si>
  <si>
    <t>karina-c04@hotmail.com</t>
  </si>
  <si>
    <t>Transversal 60 # 119-30 Torre 2 Apto 307</t>
  </si>
  <si>
    <t>8940744-3182503524</t>
  </si>
  <si>
    <t>Carrera 7B No10 A-25 Torre 8 apto331</t>
  </si>
  <si>
    <t>Mosquera</t>
  </si>
  <si>
    <t>173060 - 150819</t>
  </si>
  <si>
    <t>CENTRO PROTEGER CURNN</t>
  </si>
  <si>
    <t>afrikano565@hotmail.com</t>
  </si>
  <si>
    <t>CARRERA 4 Nro. 1 - 46 SUR TORRE 2
APARTAMENTO 202</t>
  </si>
  <si>
    <t>DIANA TAVERA</t>
  </si>
  <si>
    <t>SIMO 4 ACEPTACION</t>
  </si>
  <si>
    <t>Administrar el talento humano y recursos físicos y financieros del Jardín Infantil, con cobertura igual o inferior a 99 niños y niñas, dentro del marco del proceso pedagógico institucional, para asegurar la calidad de los servicios que presta la Secretaría Distrital de Integración Social</t>
  </si>
  <si>
    <t>DIRECCIÓN TERRITORIAL  - SUBDIRECCIONES LOCALES PARA LA INTEGRACIÓN SOCIAL– JARDINES</t>
  </si>
  <si>
    <t xml:space="preserve"> JI SAN MARCOS</t>
  </si>
  <si>
    <t>Id° 16537</t>
  </si>
  <si>
    <t>yforero.corredor@hotmail.com</t>
  </si>
  <si>
    <t>Cra 2 # 3-89</t>
  </si>
  <si>
    <t>24/08/1976</t>
  </si>
  <si>
    <t xml:space="preserve">La elegible solicita prórroga por encontrarse en periodo de vacaciones.  </t>
  </si>
  <si>
    <t>16/12/2021</t>
  </si>
  <si>
    <t>USME SUMAPAZ - JARDIN INFANTIL</t>
  </si>
  <si>
    <t>Id° 16611</t>
  </si>
  <si>
    <t>nachonancy63@yahoo.es</t>
  </si>
  <si>
    <t>CALLE 83 SUR No. 4B-22 ESTE</t>
  </si>
  <si>
    <t>14/06/1974</t>
  </si>
  <si>
    <t xml:space="preserve">Se realizó interrupción del periodo de vacaciones.  </t>
  </si>
  <si>
    <t xml:space="preserve"> JI EL NOGAL DE LA ESPERANZA-</t>
  </si>
  <si>
    <t>Id°  16541</t>
  </si>
  <si>
    <t>betypinqui@gmail.com</t>
  </si>
  <si>
    <t>CARRERA 14b n 118 - 69 (503)</t>
  </si>
  <si>
    <t>Programar, organizar, ejecutar y evaluar las actividades tendientes a la promoción cultural y social de la comunidad del PAS, velando por la efectiva y oportuna aplicación de las mismas.</t>
  </si>
  <si>
    <t>Programar y ejecutar estudios y propuestas para la implementación y modificación de los procedimientos y medios de gestión de los procesos de contratación que se manejan en su dependencia.</t>
  </si>
  <si>
    <t>DIRECCIÓN TERRITORIAL – SUBDIRECCIÓN PARA LA GESTIÓN INTEGRAL LOCAL</t>
  </si>
  <si>
    <t>Id° 16557</t>
  </si>
  <si>
    <t>docenteu.jb@gmail.com</t>
  </si>
  <si>
    <t>Carrera 136 A 151 B 52 Apartamento 303 - Torre 8</t>
  </si>
  <si>
    <t>EDWIN PÉREZ</t>
  </si>
  <si>
    <t>25/03/1985</t>
  </si>
  <si>
    <t>Id° 16676</t>
  </si>
  <si>
    <t>jamortegui@gmail.com</t>
  </si>
  <si>
    <t>Diagonal 35 Bis #19-56 Apto 102</t>
  </si>
  <si>
    <t>29/09/1982</t>
  </si>
  <si>
    <t>137557-150820</t>
  </si>
  <si>
    <t>rodolfo.joya@gmail.com</t>
  </si>
  <si>
    <t xml:space="preserve">CARRERA 85H Nro. 53-37 </t>
  </si>
  <si>
    <t>SANDRA-JIMENA</t>
  </si>
  <si>
    <t>SIMO 4.0 ACEPTACION Y ACTA DE POSESION OK</t>
  </si>
  <si>
    <t>20/05/2022</t>
  </si>
  <si>
    <t>173056 -150820</t>
  </si>
  <si>
    <t>SUBDIRECCIÓN GIL</t>
  </si>
  <si>
    <t>daniel.guzmanp.dogp@gmail.com</t>
  </si>
  <si>
    <t>CARRERA 1 Nro. 80 -17 EDIFICIO
PORTOBELLO INTERIOR 1
APARTAMENTO 604</t>
  </si>
  <si>
    <t>Implementar y evaluar las actividades referentes a la administración del talento humano, los recursos físicos, financieros y de apoyo logístico asignados a la Subdirección Local y las Unidades Operativas Locales para su buen manejo y aprovechamiento.</t>
  </si>
  <si>
    <t>Id° 16648</t>
  </si>
  <si>
    <t>adriasanta0412@hotmail.com</t>
  </si>
  <si>
    <t>Carrera 116 No. 77 B 42 Casa 116</t>
  </si>
  <si>
    <t>29/12/2021</t>
  </si>
  <si>
    <t>9:30 a. m.</t>
  </si>
  <si>
    <t>Id° 16691</t>
  </si>
  <si>
    <t>crismaco@gmail.com</t>
  </si>
  <si>
    <t>TRV 70 D BIS A #68-75 SUR</t>
  </si>
  <si>
    <t>21/05/1974</t>
  </si>
  <si>
    <t>PRORROGA 1/02/2022</t>
  </si>
  <si>
    <t>14/01/2022</t>
  </si>
  <si>
    <t>6:00 a. m.</t>
  </si>
  <si>
    <t>115984 137559</t>
  </si>
  <si>
    <t>Implementar y promover el  Autocontrol, la Autorregulación y la Autogestión como instrumentos de mejora continua en la Subdirección Local, de acuerdo a los lineamientos establecidos por el jefe inmediato y las dependencias competentes</t>
  </si>
  <si>
    <t>DIRECCIÓN TERRITORIAL – SUBDIRECCIONES LOCALES PARA LA INTEGRACIÓN SOCIAL - ÁREA DE PLANEACIÓN</t>
  </si>
  <si>
    <t>Id° 16740</t>
  </si>
  <si>
    <t>gerardocalderon@live.com</t>
  </si>
  <si>
    <t>Calle 4 No. 14 -04</t>
  </si>
  <si>
    <t>La Plata</t>
  </si>
  <si>
    <t>30/07/1991</t>
  </si>
  <si>
    <t>173055 - 150821</t>
  </si>
  <si>
    <t>SUBDIRECCION LOCAL RAFAEL URIBE</t>
  </si>
  <si>
    <t>SLIS RAFAEL URIBE</t>
  </si>
  <si>
    <t>patypenp@gmail.com</t>
  </si>
  <si>
    <t>CARRERA 78M Nro. 40B - 60
SUR INTERIOR 6
APARTAMENTO 302</t>
  </si>
  <si>
    <t>SIMO 4 ACEPTACION PENDIENTE APROBACIÓN PRÓRROGA</t>
  </si>
  <si>
    <t>SUBDIRECCION LOCAL USME SUMAPAZ</t>
  </si>
  <si>
    <t>SLIS USME SUMAPAZ</t>
  </si>
  <si>
    <t>gloriaskiner63@gmail.com</t>
  </si>
  <si>
    <t>CARRERA 88 Nro.127D - 49</t>
  </si>
  <si>
    <t>Implementar y hacer seguimiento a todas las políticas sociales que lidera la Secretaría Distrital de Integración Social en la unidad territorial seleccionada, de manera conjunta e integrada, velando por su efectiva y correcta aplicación.</t>
  </si>
  <si>
    <t>DIRECCIÓN TERRITORIAL – SUBDIRECCIONES LOCALES PARA LA INTEGRACIÓN SOCIAL - ÁREA TERRITORIAL</t>
  </si>
  <si>
    <t>Id° 16604</t>
  </si>
  <si>
    <t>mtorresi@sdis.gov.co</t>
  </si>
  <si>
    <t>Calle 6A # 88D - 60 int 19 ap 603</t>
  </si>
  <si>
    <t>19/12/1978</t>
  </si>
  <si>
    <t>SUBDIRECCIÓN LOCAL DE PUENTE ARANDA ANTONIO NARIÑO</t>
  </si>
  <si>
    <t>Id° 16563</t>
  </si>
  <si>
    <t>sendan0798@gmail.com</t>
  </si>
  <si>
    <t>cl 42b s 14-45 este</t>
  </si>
  <si>
    <t>16/07/1969</t>
  </si>
  <si>
    <t>SOLICITO PRORROGA POR ESTAR EN DISFRUTE DE VACACIONES</t>
  </si>
  <si>
    <t>Id° 16742</t>
  </si>
  <si>
    <t>paolitarincon@gmail.com</t>
  </si>
  <si>
    <t>Calle 22D# 72-41 TORRE 1 APTO  305</t>
  </si>
  <si>
    <t>25/01/1980</t>
  </si>
  <si>
    <t>SOLICITA PRORROGA PARA POSESION EL 2 DE FEBRERO DE 2022</t>
  </si>
  <si>
    <t>Id° 16685</t>
  </si>
  <si>
    <t>ipinzonv@hotmail.com</t>
  </si>
  <si>
    <t>Calle35BSurNo.72L86</t>
  </si>
  <si>
    <t>14/02/1968</t>
  </si>
  <si>
    <t>vacaciones del 3 de enero al 24 de enero</t>
  </si>
  <si>
    <t>Id° 16572</t>
  </si>
  <si>
    <t>nellyvivas16@gmail.com</t>
  </si>
  <si>
    <t>Carrera 8 a bis a #159-50 apto 101</t>
  </si>
  <si>
    <t>16/10/1972</t>
  </si>
  <si>
    <t>SOLICITO PRORROGA POR ESTAR EN VACACIONES, SE POSESIONA EL 01 DE FEBRERO DE 2022,FALTAN DOCUEMNTOS QUE SE DEBEN ACTUALIZAR COMO LAS IAS</t>
  </si>
  <si>
    <t>Id° 16699</t>
  </si>
  <si>
    <t>edilberto.rios01@hotmail.com</t>
  </si>
  <si>
    <t>Calle 137 A N. 99 A - 33</t>
  </si>
  <si>
    <t>20/10/1970</t>
  </si>
  <si>
    <t>SOLICITO PRORROGA POR ESTAR EN VACACIONES, SE POSESIONA EL 01 DE FEBRERO DE 2022,FALTAN DOCUMENTOS COMO LAS IAS ACTUALIZADAS.</t>
  </si>
  <si>
    <t>Id° 16578</t>
  </si>
  <si>
    <t>johanalrg0928@gmail.com</t>
  </si>
  <si>
    <t>Calle 1 C Sur # 11-29</t>
  </si>
  <si>
    <t>Id° 16569</t>
  </si>
  <si>
    <t>jovicrosero@hotmail.com</t>
  </si>
  <si>
    <t>Calle 93 A # 68 D - 48</t>
  </si>
  <si>
    <t>26/09/1962</t>
  </si>
  <si>
    <t>Proponer y programar los procedimientos administrativos, técnicos y operativos para la ejecución, análisis y evaluación a nivel local de los programas y proyectos para cumplir con los objetivos y metas establecidos por la dependencia.</t>
  </si>
  <si>
    <t xml:space="preserve">DIRECCIÓN TERRITORIAL SUBDIRECCIONES LOCALES PARA LA INTEGRACIÓN SOCIAL – PROYECTOS </t>
  </si>
  <si>
    <t>Id° 16596</t>
  </si>
  <si>
    <t>mzarate@sdis.gov.co</t>
  </si>
  <si>
    <t>Avenida Ciudad de Cali Nro. 23 - 29 Interior 1 Apto 201</t>
  </si>
  <si>
    <t>16/06/1968</t>
  </si>
  <si>
    <t>Id° 16536</t>
  </si>
  <si>
    <t>miranda714mayo@hotmail.com</t>
  </si>
  <si>
    <t>KR 104 # 22 59</t>
  </si>
  <si>
    <t>Id° 16631</t>
  </si>
  <si>
    <t>fabioaranguren2@yahoo.es</t>
  </si>
  <si>
    <t>calle 16j #112a-14</t>
  </si>
  <si>
    <t>19/05/1960</t>
  </si>
  <si>
    <t>Verificar que los contratos, órdenes de prestación de servicios y demás documentos legales tramitados en la Oficina Asesora jurídica cumplan con los requisitos y términos legales.</t>
  </si>
  <si>
    <t>Id° 16714</t>
  </si>
  <si>
    <t>monicaacosta0@hotmail.com</t>
  </si>
  <si>
    <t>carrera 9 # 61-65 TORRE 1 APT 402</t>
  </si>
  <si>
    <t>SOLICITA PRORROGA PARA POSESION EL 1 DE FEBRERO DE 2022 POR VACACIONES.</t>
  </si>
  <si>
    <t>Analizar y evaluar el funcionamiento, operación y los procedimientos utilizados en el desarrollo de las actividades de las diferentes dependencias y proyectos para establecer el logro de los objetivos, metas, aplicación de recursos, eficiencia y efectividad de acuerdo con la normatividad legal vigente</t>
  </si>
  <si>
    <t>PROFESIONAL ESPECIALIZADO</t>
  </si>
  <si>
    <t>Planificar, implementar y evaluar los procesos concernientes a la oferta pública de empleo, encargos, reubicaciones laborales y todas las actividades a que haya lugar ante la CNSC, para mantener una estabilidad laboral e institucional para los/as servidores/as públicos/as de la Secretaría Distrital de Integración Social.</t>
  </si>
  <si>
    <t>DIRECCIÓN DE GESTIÓN CORPORATIVA - SUBDIRECCIÓN DE GESTIÓN Y DESARROLLO DEL TALENTO HUMANO – PLANEACIÓN DEL TALENTO HUMANO</t>
  </si>
  <si>
    <t>Id° 16199</t>
  </si>
  <si>
    <t>jime329@hotmail.com</t>
  </si>
  <si>
    <t>CALLE 146 # 21 - 75 APTO 401</t>
  </si>
  <si>
    <t>29/03/1976</t>
  </si>
  <si>
    <t>116062-137566</t>
  </si>
  <si>
    <t>TECNICO OPERATIVO</t>
  </si>
  <si>
    <t>Efectuar actividades pedagógicas, recreativas y lúdicas para lograr el bienestar y desarrollo integral del grupo de niños a cargo y sus familias, vinculados a las Unidades Operativas de las Subdirecciones Locales para la Integración Social, de acuerdo con los parámetros y normas establecidos</t>
  </si>
  <si>
    <t>DIRECCIÓN TERRITORIAL – SUBDIRECCIÓNES LOCALES  PARA LA INTEGRACION SOCIAL – UNIDADES OPERATIVAS (INFANCIA) - PEDAGOGIA</t>
  </si>
  <si>
    <t>Id° 16770</t>
  </si>
  <si>
    <t>lediro182@yahoo.com</t>
  </si>
  <si>
    <t>CALLE 73 F SUR # 79 D 32</t>
  </si>
  <si>
    <t>23/11/1989</t>
  </si>
  <si>
    <t>INSTRUCTOR</t>
  </si>
  <si>
    <t>Participar en la divulgación, aplicación y control en la dependencia de las actividades formuladas en el Plan de Acción Interno del Talento Humano de acuerdo con las políticas y procedimientos técnicos, administrativos y operativos fijados por la Secretaría Distrital de Integración Social</t>
  </si>
  <si>
    <t xml:space="preserve">DIRECCIÓN TERRITORIAL - DIRECCIÓN POBLACIONAL  - SUBDIRECCIONES – GESTIÓN Y DESARROLLO DEL TALENTO HUMANO </t>
  </si>
  <si>
    <t>SUBDIRECCIÓN LOCAL USME SUMAPAZ</t>
  </si>
  <si>
    <t>Id° 16887</t>
  </si>
  <si>
    <t>n.constanza23@hotmail.com</t>
  </si>
  <si>
    <t>Calle 49 A bis sur N. 10D 20 torre 4 apto 308</t>
  </si>
  <si>
    <t>LAURA GIRALDO</t>
  </si>
  <si>
    <t>ya llego la reforma a la resolucion y el 19 de enero mandó la aceptacion de nombramiento solicitando que su posesion debe ser el 1 de febrero</t>
  </si>
  <si>
    <t>26/1/2022</t>
  </si>
  <si>
    <t>116065 - 137569</t>
  </si>
  <si>
    <t>Id° 17003</t>
  </si>
  <si>
    <t>urregojimenezjuanpablo@gmail.com</t>
  </si>
  <si>
    <t>CRA 82A #67 - 84 SUR</t>
  </si>
  <si>
    <t>20/03/1998</t>
  </si>
  <si>
    <t>Id° 16979</t>
  </si>
  <si>
    <t>jorgeepinilla@gmail.com</t>
  </si>
  <si>
    <t>CALLE 3 88 G 46</t>
  </si>
  <si>
    <t>25/12/1975</t>
  </si>
  <si>
    <t>173073 -137568</t>
  </si>
  <si>
    <t>SGDTH - SUBDIRECCIÓN PARA LA VEJEZ</t>
  </si>
  <si>
    <t>Id° 17006</t>
  </si>
  <si>
    <t>jennypaolapiedrahitaavila@gmail.com</t>
  </si>
  <si>
    <t>CARRERA 18 BIS N 23 - 23</t>
  </si>
  <si>
    <t>SGDTH - SUBDIRECCIÓN ADMINISTRATIVA Y FINANCIERA</t>
  </si>
  <si>
    <t>Id° 16970</t>
  </si>
  <si>
    <t>sjduarte15@misena.edu.co</t>
  </si>
  <si>
    <t>CALLE 130 C Nro. 104 - 60</t>
  </si>
  <si>
    <t>SGDTH - DIRECCIÓN PARA LA INCLUSIÓN Y LAS FAMILIAS</t>
  </si>
  <si>
    <t>Id° 16984</t>
  </si>
  <si>
    <t>yohanadiazf@hotmail.com</t>
  </si>
  <si>
    <t>TRANSVERSAL 53 Nro.1A - 48</t>
  </si>
  <si>
    <t>SGDTH - SLIS KENNEDY</t>
  </si>
  <si>
    <t>Id°  17016</t>
  </si>
  <si>
    <t>lucero.varela86@gmail.com</t>
  </si>
  <si>
    <t>CALLE 6B Nro. 80G - 95 TORRE 8 APARTAMENTO 1031</t>
  </si>
  <si>
    <t>AUXILIAR ADMINISTRATIVO</t>
  </si>
  <si>
    <t>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t>
  </si>
  <si>
    <t>COMISARIA KENNEDY-1</t>
  </si>
  <si>
    <t>Id° 17406</t>
  </si>
  <si>
    <t>m.ospina09@hotmail.com</t>
  </si>
  <si>
    <t>Calle 51 sur # 77 N - 33</t>
  </si>
  <si>
    <t>Id° 17407</t>
  </si>
  <si>
    <t>xiomaradazaf@gmail.com</t>
  </si>
  <si>
    <t>Carrera 77 T # 47A - 38 SUR PISO 3</t>
  </si>
  <si>
    <t>COMISARIA KENNEDY-4</t>
  </si>
  <si>
    <t>Id° 17409</t>
  </si>
  <si>
    <t>camilosen@hotmail.com</t>
  </si>
  <si>
    <t>CALLE 33 A BIS SUR 78Q 45</t>
  </si>
  <si>
    <t>COMISARIA USME-2</t>
  </si>
  <si>
    <t>Id° 17416</t>
  </si>
  <si>
    <t>sheremmy@hotmail.com</t>
  </si>
  <si>
    <t>Calle 77a Sur No. 14a-03 int 2 piso 3</t>
  </si>
  <si>
    <t>Id° 17369</t>
  </si>
  <si>
    <t>fredymartinez728@gmail.com</t>
  </si>
  <si>
    <t>CRA 87 # 71 50 Apt 209</t>
  </si>
  <si>
    <t>24/03/2022</t>
  </si>
  <si>
    <t>COMISARIA BOSA-3</t>
  </si>
  <si>
    <t>Id° 17403</t>
  </si>
  <si>
    <t>CRISTIANDERECHOUCC@HOTMAIL.ES</t>
  </si>
  <si>
    <t>CALLE 87 N 95 F 15 APTO 304</t>
  </si>
  <si>
    <t>COMISARIA TUNJUELITO</t>
  </si>
  <si>
    <t>Id° 17404</t>
  </si>
  <si>
    <t>alejoaq@gmail.com</t>
  </si>
  <si>
    <t>cr 4 g # 65a 34 sur</t>
  </si>
  <si>
    <t>Id° 17415</t>
  </si>
  <si>
    <t>housseman1@gmail.com</t>
  </si>
  <si>
    <t>calle 30 sur #12L-05 apto 101 int 2a</t>
  </si>
  <si>
    <t>11:00 a.m</t>
  </si>
  <si>
    <t>COMISARIA SUBA-4</t>
  </si>
  <si>
    <t>Id° 17402</t>
  </si>
  <si>
    <t>nohora_esperanza@yahoo.es</t>
  </si>
  <si>
    <t>Cra 18a N 22b-02</t>
  </si>
  <si>
    <t>9:00 a. m.</t>
  </si>
  <si>
    <t>Id° 17412</t>
  </si>
  <si>
    <t>usaporusa@gmail.com</t>
  </si>
  <si>
    <t>krr_44A_2222-interior5</t>
  </si>
  <si>
    <t>NO CONTESTA EL CELULAR prorroga para el 02 de mayo 2022</t>
  </si>
  <si>
    <t>27/04/2022</t>
  </si>
  <si>
    <t>8:00:00 a. m.</t>
  </si>
  <si>
    <t>137579 -137578</t>
  </si>
  <si>
    <t>Comisaria Suba-1 Semipermanente</t>
  </si>
  <si>
    <t>cesarguayazan@gmail.com</t>
  </si>
  <si>
    <t>CARRERA 3 C ESTE Nro. 43 D 23 SUR</t>
  </si>
  <si>
    <t>7:00 a. m.</t>
  </si>
  <si>
    <t>Comisaria Kennedy-2 Modalidad Diurna</t>
  </si>
  <si>
    <t>adazacruz@hotmail.com</t>
  </si>
  <si>
    <t>CALLE 36 SUR Nro. 4A-70</t>
  </si>
  <si>
    <t>20/05/2021</t>
  </si>
  <si>
    <t>Comisaria Usme-1 Modalidad Diurna</t>
  </si>
  <si>
    <t>milena8708@hotmail.com</t>
  </si>
  <si>
    <t xml:space="preserve">CARRERA 7 C ESTE Nro. 89 C 76
SUR </t>
  </si>
  <si>
    <t>6:00 a. m.</t>
  </si>
  <si>
    <t>otialta@hotmail.com</t>
  </si>
  <si>
    <t>CALLE 7 Nro. 4-57</t>
  </si>
  <si>
    <t>NO PRESENTO HOJA DE VIDA</t>
  </si>
  <si>
    <t>Comisaria Bosa-1 Modalidad Semipermanente Turno 01</t>
  </si>
  <si>
    <t>hailerman@hotmail.com</t>
  </si>
  <si>
    <t>CALLE 15 SUR Nro. 11A - 24
CASA 2 SANTA ANA SECTOR ABC</t>
  </si>
  <si>
    <t>23/05/2022</t>
  </si>
  <si>
    <t>Comisaria Suba-2 Modalidad Diurna</t>
  </si>
  <si>
    <t>numago9@gmail.com</t>
  </si>
  <si>
    <t xml:space="preserve">CARRERA. 98A Nro. 15 A – 70
TORRE 15 APARTAMENTO 503 </t>
  </si>
  <si>
    <t>173070-137578</t>
  </si>
  <si>
    <t> Comisaria de Familia Kennedy 4.</t>
  </si>
  <si>
    <t>Id° 17394</t>
  </si>
  <si>
    <t>ampr78@yahoo.es</t>
  </si>
  <si>
    <t>CARRERA11 ESTE Nro. 36G - 80 SUR INTERIOR 02 APARTAMENTO 303</t>
  </si>
  <si>
    <t xml:space="preserve"> Comisaria de Familia Barrios Unidos.</t>
  </si>
  <si>
    <t>Id° 17377</t>
  </si>
  <si>
    <t>deyapego@gmail.com</t>
  </si>
  <si>
    <t>CALLE 83 BIS Nro. 0 - 53 ESTE</t>
  </si>
  <si>
    <t>COMISARÍA ANTONIO NARIÑO</t>
  </si>
  <si>
    <t>Id° 17374</t>
  </si>
  <si>
    <t>adritovar1510@hotmail.com</t>
  </si>
  <si>
    <t>calle 36k sur 4 50 este casa  4 manzana 1</t>
  </si>
  <si>
    <t xml:space="preserve">examen medico debe ser para el 11 </t>
  </si>
  <si>
    <t>COMISARIA BOSA-1</t>
  </si>
  <si>
    <t>Id° 17387</t>
  </si>
  <si>
    <t>fasomeritos@gmail.com</t>
  </si>
  <si>
    <t>carrera 81 j No 57 C 20 Sur Interior 5 apto 502 Bogota</t>
  </si>
  <si>
    <t>presento recurso y por ende presentó prorroga MAYO - no acepta</t>
  </si>
  <si>
    <t>28/04/2022</t>
  </si>
  <si>
    <t>COMISARIA CIUDAD BOLIVAR-2</t>
  </si>
  <si>
    <t>Id° 17413</t>
  </si>
  <si>
    <t>CONDORITA20@GMAIL.COM</t>
  </si>
  <si>
    <t>CARRERA 88 F BIS A # 50 - 39 SUR</t>
  </si>
  <si>
    <t>prorroga para el 1 de febrero de 2020</t>
  </si>
  <si>
    <t>COMISARIA RAFAEL URIBE URIBE</t>
  </si>
  <si>
    <t>Id° 17411</t>
  </si>
  <si>
    <t>ycarrascal@yahoo.es</t>
  </si>
  <si>
    <t>cl 55 sur  24  a  44 int 7 apt 302</t>
  </si>
  <si>
    <t>COMISARIA ITINERANTE-SATELITE</t>
  </si>
  <si>
    <t>Id° 17396</t>
  </si>
  <si>
    <t>Pedronp7@gmail.com</t>
  </si>
  <si>
    <t>calle 162 54 -95 casa 125</t>
  </si>
  <si>
    <t>debe tener su examen medico el dia 12 en horas de la mañana porque se encuentra de vacaciones</t>
  </si>
  <si>
    <t>Garantizar que el registro, liquidación y revisión de la novedades de la nómina del Talento Humano al servicio de la Secretaría Distrital de Integración Social se efectué de manera eficiente, de acuerdo con los parámetros establecidos por la Dirección de Gestión Corporativa</t>
  </si>
  <si>
    <t>DIRECCIÓN DE GESTIÓN CORPORATIVA – SUBDIRECCIÓN DE GESTIÓN Y DESARROLLO DEL TALENTO HUMANO – NÓMINA Y LIQUIDACIONES</t>
  </si>
  <si>
    <t>NÓMINA</t>
  </si>
  <si>
    <t>Id° 17461</t>
  </si>
  <si>
    <t>jcjimenez27@hotmail.com</t>
  </si>
  <si>
    <t>calle 52 No. 14-67</t>
  </si>
  <si>
    <t>DIEGO BARRETO</t>
  </si>
  <si>
    <t>27/08/1982</t>
  </si>
  <si>
    <t>Solicito Proroga hasta el 2 de febrero.Solicitar IAS 1 Semana de enero. Prórroga autorizada 17/01/2022</t>
  </si>
  <si>
    <t>116131 - 137581</t>
  </si>
  <si>
    <t>Id° 17450</t>
  </si>
  <si>
    <t>adrianalu76@gmail.com</t>
  </si>
  <si>
    <t>Calle 23 #13 05 TORRE 11 APTO. 404 ZARAGOZA APARTAMENTOS</t>
  </si>
  <si>
    <t>116132- 137582</t>
  </si>
  <si>
    <t>Garantizar que la información extraída de los sistemas de información que maneja el programa de Pre-pensionados sea verídica y confiable para poder dar las certificaciones correspondientes a los/as servidores/as públicos/as que pertenecen a la Secretaría Distrital de Integración Social, de acuerdo a las instrucciones impartidas para dicha actividad.</t>
  </si>
  <si>
    <t>DIRECCIÓN DE GESTIÓN CORPORATIVA – SUBDIRECCIÓN DE GESTIÓN Y DESARROLLO DEL TALENTO HUMANO – PRE-PENSIONADOS</t>
  </si>
  <si>
    <t>Id° 17426</t>
  </si>
  <si>
    <t>paocc80@gmail.com</t>
  </si>
  <si>
    <t>Kr 11 este 16A 02</t>
  </si>
  <si>
    <t>La elegible solicita ampliación de la prórroga, para posesión el día 01 de marzo 2022. Prórroga autorizada 18/01/2022</t>
  </si>
  <si>
    <t>18/02/2022</t>
  </si>
  <si>
    <t>Apoyar las actividades de asistencia administrativa en la Comisaría de Familia y atender los requerimientos de servicios de los distintos grupos del área de desempeño y atender los requerimientos de manejo de correspondencia, archivo, manejo de documentos e informes a fin de brindar información y orientación Básica Primaria al usuario y un apoyo eficiente y eficaz a la administración para su normal funcionamiento</t>
  </si>
  <si>
    <t>DIRECCIÓN POBLACIONAL – SUBDIRECCIÓN PARA LA FAMILIA – COMISARÍAS DE FAMILIA</t>
  </si>
  <si>
    <t>Id° 17462</t>
  </si>
  <si>
    <t>daissyjo2010@hotmail.com</t>
  </si>
  <si>
    <t>calle 23 b # 113-31 int 5-510</t>
  </si>
  <si>
    <t>19/11/1982</t>
  </si>
  <si>
    <t>COMISARÍA KENNEDY-3</t>
  </si>
  <si>
    <t>Id° 17427</t>
  </si>
  <si>
    <t>acastro0352@gmail.com</t>
  </si>
  <si>
    <t>Cra 100 # 139-74</t>
  </si>
  <si>
    <t>Prórroga autorizada. 12/01/2022</t>
  </si>
  <si>
    <t>Certificación laboral con fecha de terminación.</t>
  </si>
  <si>
    <t>Id° 17451</t>
  </si>
  <si>
    <t>6951086 - 3152985676</t>
  </si>
  <si>
    <t>cabrerita54@hotmail.com</t>
  </si>
  <si>
    <t>CR 94A # 6 - 40 INT 8 APTO 403</t>
  </si>
  <si>
    <t>Id° 17452</t>
  </si>
  <si>
    <t>gitana3825@gmail.com</t>
  </si>
  <si>
    <t>Calle 69 sur No. 11c 69 - este</t>
  </si>
  <si>
    <t>Id° 17453</t>
  </si>
  <si>
    <t>jafersan76@gmail.com</t>
  </si>
  <si>
    <t>KR 14B # 150 - 50 CA8 PO2</t>
  </si>
  <si>
    <t>137583 -137584</t>
  </si>
  <si>
    <t>Comisaria Kennedy-3 Modalidad Diurna</t>
  </si>
  <si>
    <t>wilmerhuertas@misena.edu.co</t>
  </si>
  <si>
    <t>CALLE 48 Z BIS SUR Nro. 5B - 82</t>
  </si>
  <si>
    <t>8:00 a. m.</t>
  </si>
  <si>
    <t>Ubicación Itinerante</t>
  </si>
  <si>
    <t>adriana3hernandez@hotmail.com</t>
  </si>
  <si>
    <t>DIAGONAL 89 BIS B Nro.4D - 12 SUR</t>
  </si>
  <si>
    <t>173068 -137583</t>
  </si>
  <si>
    <t xml:space="preserve"> Comisaria de Familia Itinerante</t>
  </si>
  <si>
    <t>Id° 17448</t>
  </si>
  <si>
    <t>monik_esca@yahoo.com</t>
  </si>
  <si>
    <t>CALLE 1C Nro.54 - 40</t>
  </si>
  <si>
    <t xml:space="preserve"> Comisaria de Familia Ciudad Bolivar 1</t>
  </si>
  <si>
    <t>Id° 17445</t>
  </si>
  <si>
    <t>anadi1992@hotmail.com</t>
  </si>
  <si>
    <t>CARRERA 78F Nro. 42F - 04 SUR</t>
  </si>
  <si>
    <t>lelisahe@hotmail.com</t>
  </si>
  <si>
    <t>CARRERA 31 Nro. 15 - 165 TORRE
14 APARTAMENTO 503</t>
  </si>
  <si>
    <t>Id° 17459</t>
  </si>
  <si>
    <t>mbermudezn@sdis.gov.co</t>
  </si>
  <si>
    <t>CARRERA 85 L #63 F-10  CASA 78</t>
  </si>
  <si>
    <t>14/05/19971</t>
  </si>
  <si>
    <t>23/12/2021</t>
  </si>
  <si>
    <t>12:00 p. m.</t>
  </si>
  <si>
    <t>Realizar las labores de asistencia administrativa en la Dependencia o proyecto al que sea asignado, atendiendo los requerimientos de manejo de correspondencia, archivo, reparación de documentos, elaboración de informes, trámites de administración de personal y atención a la ciudadanía</t>
  </si>
  <si>
    <t>TODAS LAS DEPENDENCIAS</t>
  </si>
  <si>
    <t>Id° 17458</t>
  </si>
  <si>
    <t>cbaez@sdis.gov.co</t>
  </si>
  <si>
    <t>CARRERA 82 G BIS 59 SUR 62 TORRE 13 APARTAMENTO 1202</t>
  </si>
  <si>
    <t>Id° 17437</t>
  </si>
  <si>
    <t>3164391388 ,3941315</t>
  </si>
  <si>
    <t>sandra.leon504@gmail.com</t>
  </si>
  <si>
    <t>calle 48 b sur 5F-30 sur int 6 apto 103</t>
  </si>
  <si>
    <t>20/09/1980</t>
  </si>
  <si>
    <t>Id° 17457</t>
  </si>
  <si>
    <t>7212056 -  3173231215</t>
  </si>
  <si>
    <t>Lauda_vid@Hotmail.com</t>
  </si>
  <si>
    <t>Diagonal 7A Bis C 73B 42 interios 52</t>
  </si>
  <si>
    <t>vacaciones del 3 de enero al 24 de enero - suspensión de vacaciones</t>
  </si>
  <si>
    <t>SUBDIRECCIÓN PARA LA DISCAPACIDAD</t>
  </si>
  <si>
    <t>CP RENACER</t>
  </si>
  <si>
    <t>Id° 17455</t>
  </si>
  <si>
    <t>gcciencias.ambientales@gmail.com</t>
  </si>
  <si>
    <t>Calle 151 No. 111 A 26 casa 55</t>
  </si>
  <si>
    <t>Id° 17454</t>
  </si>
  <si>
    <t>storresm@sdis.gov.co</t>
  </si>
  <si>
    <t>calle 41 sur 3 c 75 este int. 3 apto 402</t>
  </si>
  <si>
    <t>22/04/2022</t>
  </si>
  <si>
    <t>6:00:00 a. m.</t>
  </si>
  <si>
    <t>Id° 17460</t>
  </si>
  <si>
    <t>deicyyamileflorido@hotmail.com</t>
  </si>
  <si>
    <t>CARRERA 88D 8A-81 INT 4 CASA 176</t>
  </si>
  <si>
    <t>SECRETARIO</t>
  </si>
  <si>
    <t>Preparar, organizar y administrar los documentos y correspondencia de la dependencia con base en el Sistema de Gestión Documental de la Entidad, de acuerdo con los estándares de oportunidad y calidad en la prestación de los servicios del área de desempeño</t>
  </si>
  <si>
    <t>Id° 17660</t>
  </si>
  <si>
    <t>edithjo1005@hotmail.com</t>
  </si>
  <si>
    <t>calle 48 86-60 sur</t>
  </si>
  <si>
    <t>ERNESTINA ROJAS</t>
  </si>
  <si>
    <t>FECHA POSESION CON PRORROGA, 02 DE FEBRERO 2022</t>
  </si>
  <si>
    <t>Id° 17659</t>
  </si>
  <si>
    <t>diamiga702@hotmail.com</t>
  </si>
  <si>
    <t>Diagonal 16 sur #52-77</t>
  </si>
  <si>
    <t>FECHA POSESIÓN CON PRORROGA, 01 FEBRERO 2022</t>
  </si>
  <si>
    <t>Id° 17662</t>
  </si>
  <si>
    <t>sanamava@hotmail.com</t>
  </si>
  <si>
    <t>TRANSVERSAL 23 A 47 40 SUR INT 3 APT 505</t>
  </si>
  <si>
    <t>INTERUPCION VACACIONES RES. 0029 DEL 11 DE ENERO 2022</t>
  </si>
  <si>
    <t>10/12/202</t>
  </si>
  <si>
    <t>SUBDIRECCIÓN LOCAL DE SANTA FE - CANDELARIA</t>
  </si>
  <si>
    <t>SUBDIRECCION LOCAL SANTA FE - CANDELARIA</t>
  </si>
  <si>
    <t>Id° 17661</t>
  </si>
  <si>
    <t>gorjuela@sdis.gov.co</t>
  </si>
  <si>
    <t>Calle 49 A No 37 - 14 Sur</t>
  </si>
  <si>
    <t>SUBDIRECCIÓN DE GESTIÓN INTEGRAL LOCAL</t>
  </si>
  <si>
    <t>Desarrollar actividades de asistencia, gestión administrativa, Secretariales y operativas organizando y administrando los documentos y correspondencia que se generen en el desarrollo de los procesos de atención a los/as ciudadanos/as que acceden a la justicia a través de las comisarías de familia, de acuerdo con los parámetros del Sistema de Gestión Documental de la Entidad y los estándares calidad en la prestación de los servicios del área de desempeño.</t>
  </si>
  <si>
    <t>Id° 17471</t>
  </si>
  <si>
    <t>marthacastro425@hotmail.com</t>
  </si>
  <si>
    <t>Carrera 57 22 B - 41 AP 304 TO 2</t>
  </si>
  <si>
    <t>Prórroga autorizada. 27/01/2022</t>
  </si>
  <si>
    <t>116137  137588</t>
  </si>
  <si>
    <t>COMISARIA USME-1</t>
  </si>
  <si>
    <t>Id° 17477</t>
  </si>
  <si>
    <t>lizeth.camp07@hotmail.com</t>
  </si>
  <si>
    <t>calle 40a sur # 7b- 03 este</t>
  </si>
  <si>
    <t>Prórooga autorizada</t>
  </si>
  <si>
    <t>116138-137589</t>
  </si>
  <si>
    <t>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t>
  </si>
  <si>
    <t>DIRECCIÓN TERRITORIAL – SUBDIRECCIONES LOCALES PARA LA INTEGRACIÓN SOCIAL – ÁREA TERRITORIAL O PROYECTOS</t>
  </si>
  <si>
    <t>Id° 17480</t>
  </si>
  <si>
    <t>andrezcrz@gmail.com</t>
  </si>
  <si>
    <t>Calle 13 # 78 D 13 Int 4 Ap 408</t>
  </si>
  <si>
    <t>25/09/1986</t>
  </si>
  <si>
    <t>27/12/2021</t>
  </si>
  <si>
    <t>4:00 p. m.</t>
  </si>
  <si>
    <t>Apoyar a la dependencia en el archivo, clasificación y trámite de los documentos y correspondencia recibida y despachada, con base en los parámetros de calidad y Gestión Documental establecidos por la Entidad</t>
  </si>
  <si>
    <t>Id° 17478</t>
  </si>
  <si>
    <t>fergu777@hotmail.com</t>
  </si>
  <si>
    <t>cra 5 k #48 z 24 sur</t>
  </si>
  <si>
    <t>137591 -137590</t>
  </si>
  <si>
    <t>aneliz7888@gmail.com</t>
  </si>
  <si>
    <t xml:space="preserve">CARRERA 106 Nro. 72A-52 </t>
  </si>
  <si>
    <t>9:00 a. m.</t>
  </si>
  <si>
    <t>DIRECCION DE NUTRICIÓN Y ABASTECIMIENTO</t>
  </si>
  <si>
    <t>Id° 17476</t>
  </si>
  <si>
    <t>gprativan@unal.edu.co</t>
  </si>
  <si>
    <t>Carrera 100 # 50B-45 Senderos del Porvenir 4/ sector 1/Torre 14/Apto. 504</t>
  </si>
  <si>
    <t>Id° 17470</t>
  </si>
  <si>
    <t>kathe.socarras@misena.edu.co</t>
  </si>
  <si>
    <t>Calle 48 Sur # 87-86</t>
  </si>
  <si>
    <t>Id° 17469</t>
  </si>
  <si>
    <t>ericac.enciso@gmail.com</t>
  </si>
  <si>
    <t>Carrera 90B No. 54-53</t>
  </si>
  <si>
    <t>Preparar, organizar y administrar los documentos y correspondencia de las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t>
  </si>
  <si>
    <t>Id° 17666</t>
  </si>
  <si>
    <t>rosaele28@hotmail.com</t>
  </si>
  <si>
    <t>Trasversal 34 No 36-41</t>
  </si>
  <si>
    <t>Soacha</t>
  </si>
  <si>
    <t>Brindar atencion a los/as ninos/as a cargo para desarrollar habitos apropiados de alimentacion, vestuario e higiene y realizar actividades recreativas, artisticas, culturales y salidas pedagogicas que contribuyan al desarrollo fisico y emocional de los/as ninos/as</t>
  </si>
  <si>
    <t>DIRECCIÓN POBLACIONAL - SUBDIRECCIÓN PARA LA FAMILIA – UNIDADES OPERATIVAS</t>
  </si>
  <si>
    <t>Id° 17487</t>
  </si>
  <si>
    <t>maragarcia.2k@gmail.com</t>
  </si>
  <si>
    <t>CLL 8 A SUR No. 8A - 89 apto 2016 conjunto SAN JERONIMO</t>
  </si>
  <si>
    <t>FECHA DE POSESION CON PRORROGA , 01 MARZO 2022</t>
  </si>
  <si>
    <t>RES 1841 DE 10/08/2022</t>
  </si>
  <si>
    <t>Por Cargar</t>
  </si>
  <si>
    <t>17/02/2022</t>
  </si>
  <si>
    <t>CP JAIRO ANIBAL NIÑO</t>
  </si>
  <si>
    <t>Id° 17488</t>
  </si>
  <si>
    <t>bgomez1466@yahoo.com</t>
  </si>
  <si>
    <t>Transversal 96B # 20A 40 Torre 5 Apto 315</t>
  </si>
  <si>
    <t>Solicitó cambio de posesión para el 13  por cesión de contrato</t>
  </si>
  <si>
    <t>17/12/2021</t>
  </si>
  <si>
    <t>CP LA MARIA</t>
  </si>
  <si>
    <t>Id° 17489</t>
  </si>
  <si>
    <t>plvmeza5@gmail.com</t>
  </si>
  <si>
    <t>Calle 27 sur No 6-58</t>
  </si>
  <si>
    <t>13/12/2021</t>
  </si>
  <si>
    <t>Id° 17492</t>
  </si>
  <si>
    <t>fergonoss@hotmail.com</t>
  </si>
  <si>
    <t>Carrera 40 # 35 - 19  sur</t>
  </si>
  <si>
    <t>solicita fecha de posesión 11de enero</t>
  </si>
  <si>
    <t>14/12/2021</t>
  </si>
  <si>
    <t>Brindar atención e información a las personas remitidas de los proyectos y programas de atención al migrante con el centro de orientación y referenciación de servicios sociales, así como mantener toda la información y estadísticas pertinentes</t>
  </si>
  <si>
    <t>DIRECCIÓN TERRITORIAL – SUBDIRECCIÓN DE IDENTIFICACIÓN, CARACTERIZACIÓN E INTEGRACIÓN</t>
  </si>
  <si>
    <t>Id° 17481</t>
  </si>
  <si>
    <t>rafaelsabinof@gmail.com</t>
  </si>
  <si>
    <t>Trvsal 70 # 67b 75 sur el cielo interior 3 BLOQUE 2 apto 1213</t>
  </si>
  <si>
    <t xml:space="preserve">fecha de Posesión es enero 03 de  2022 </t>
  </si>
  <si>
    <t>Apoyar a la Subdirección local para la integración social en el archivo y manejo de la correspondencia, transcripción de documentos e información a los ciudadanos, de acuerdo con los parámetros y procedimientos establecidos por la Subdirección</t>
  </si>
  <si>
    <t>Id° 17491</t>
  </si>
  <si>
    <t>ly12cantor@yahoo.com</t>
  </si>
  <si>
    <t>Transversal 74 #11A-35 INT 1 APT 204</t>
  </si>
  <si>
    <t>Id° 17484</t>
  </si>
  <si>
    <t>jhcortesr@gmail.com</t>
  </si>
  <si>
    <t>Carrera 104 b 22 h 16</t>
  </si>
  <si>
    <t>15/12/2021</t>
  </si>
  <si>
    <t>Id° 17490</t>
  </si>
  <si>
    <t>hlopezs@sdis.gov.co</t>
  </si>
  <si>
    <t>Carrera 13  No33-35 bloque 1 apto 502</t>
  </si>
  <si>
    <t>FECHA DE POSESION CON PRORROGA 02 FEBRERO  2022</t>
  </si>
  <si>
    <t>20/12/2021</t>
  </si>
  <si>
    <t>173039 - 137595</t>
  </si>
  <si>
    <t>SUBDIRECCION LOCAL BARRIOS UNIDOS</t>
  </si>
  <si>
    <t>SLIS BARRIOS UNIDOS</t>
  </si>
  <si>
    <t>Id° 17485</t>
  </si>
  <si>
    <t>edissonedss@gmail.com</t>
  </si>
  <si>
    <t>CALLE 70 D BIS Nro. 106A - 60</t>
  </si>
  <si>
    <t>DIEGO</t>
  </si>
  <si>
    <t>Preparar, organizar y administrar los documentos y correspondencia de la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t>
  </si>
  <si>
    <t>Id° 17680</t>
  </si>
  <si>
    <t>jfcarvajal0110@hotmail.com</t>
  </si>
  <si>
    <t>CL 15 NO 20 -151 CONJUNTO LILO TO 6 APTO 5023 - CIUDAD VERDE</t>
  </si>
  <si>
    <t>CLARA HUERTAS</t>
  </si>
  <si>
    <t>Id° 17683</t>
  </si>
  <si>
    <t>jjjm12@hotmail.com</t>
  </si>
  <si>
    <t>vereda cerca de piedra sector los treboles casa 1</t>
  </si>
  <si>
    <t>Chía</t>
  </si>
  <si>
    <t>Id° 17677</t>
  </si>
  <si>
    <t>4644211 - 3108029661</t>
  </si>
  <si>
    <t>fcaicedo77@hotmail.com</t>
  </si>
  <si>
    <t>Carrera 22 No. 46 a -10 sur Bloque 9 Apartamento 117</t>
  </si>
  <si>
    <t>Validada 14 dic Diana Cruz</t>
  </si>
  <si>
    <t>Id° 17679</t>
  </si>
  <si>
    <t>wsda2506@hotmail.com</t>
  </si>
  <si>
    <t>Diag 73sur # 78I 51 (casa 61)</t>
  </si>
  <si>
    <t>Id° 17674</t>
  </si>
  <si>
    <t>ricard453@hotmail.com</t>
  </si>
  <si>
    <t>Cra 78 No 01-17 Bl 42 In 7 Apto 501</t>
  </si>
  <si>
    <t>DIRECCION DE ANALISIS Y DISEÑO ESTRATEGICO</t>
  </si>
  <si>
    <t>Id° 17681</t>
  </si>
  <si>
    <t>psjonny@gmail.com</t>
  </si>
  <si>
    <t>KR 71 62A 25 SUR CASA 109</t>
  </si>
  <si>
    <t>SOLICITA PRORROGA DE POSESION 2/05/2022</t>
  </si>
  <si>
    <t>validada  15 dic Diana Cruz</t>
  </si>
  <si>
    <t>Id° 17678</t>
  </si>
  <si>
    <t>camilo.leon.chaves@gmail.com</t>
  </si>
  <si>
    <t>Calle 3 # 5B 67 Este</t>
  </si>
  <si>
    <t>CON FECHA 23/12/2021 NO ACEPTA EL CARGO</t>
  </si>
  <si>
    <t xml:space="preserve"> 17 DIC Cruz</t>
  </si>
  <si>
    <t>Id° 17682</t>
  </si>
  <si>
    <t>johnjrommel@hotmail.com</t>
  </si>
  <si>
    <t>CALLE 9 SUR 4 34</t>
  </si>
  <si>
    <t>15 dic Diana Cruz</t>
  </si>
  <si>
    <t>claoandrade10@gmail.com</t>
  </si>
  <si>
    <t>Calle 38 A SUR # 68 D 20</t>
  </si>
  <si>
    <t>Autorización 148230</t>
  </si>
  <si>
    <t>173044 - 137596</t>
  </si>
  <si>
    <t>SUBDIRECCION PARA LA VEJEZ</t>
  </si>
  <si>
    <t>Id° 17669</t>
  </si>
  <si>
    <t>maria.penamartinez@gmail.com</t>
  </si>
  <si>
    <t>CALLE 32A Nro. 1D - 92 SUR</t>
  </si>
  <si>
    <t>Apoyar las actividades del jardín y el desarrollo de hábitos adecuados de nutrición, cuidado e higiene en los/as niños/as a cargo siguiendo los lineamientos de la dependencia</t>
  </si>
  <si>
    <t>DIRECCIÓN TERRITORIAL – SUBDIRECCIONES LOCALES PARA LA INTEGRACIÓN SOCIAL -  JARDINES</t>
  </si>
  <si>
    <t>Id° 17539</t>
  </si>
  <si>
    <t>vivis-k47@hotmail.com</t>
  </si>
  <si>
    <t>cll 45 b # 1 - 34 este</t>
  </si>
  <si>
    <t>Id° 17551</t>
  </si>
  <si>
    <t>3123521877  o   6322870</t>
  </si>
  <si>
    <t>misyan92@hotmail.com</t>
  </si>
  <si>
    <t>Carrera 66#17-85 Segundo Piso- BUENA VISTA (Kilometro 4 vía a Pamplona)</t>
  </si>
  <si>
    <t>Bucaramanga</t>
  </si>
  <si>
    <t>15  dic Diana Cruz</t>
  </si>
  <si>
    <t>Id° 17554</t>
  </si>
  <si>
    <t>yohana2210@yahoo.com.co</t>
  </si>
  <si>
    <t>Carrera 102B # 148-40 - 123</t>
  </si>
  <si>
    <t>Clasificar, codificar y registrar las solicitudes de contratos que ingresen a la dependencia y realizar la compilación de normas y documentos internos de la entidad</t>
  </si>
  <si>
    <t>Id° 17555</t>
  </si>
  <si>
    <t>3102588703, 0314586670</t>
  </si>
  <si>
    <t>yener.garnica521@casur.gov.co</t>
  </si>
  <si>
    <t>Carrera 95A No. 26-38 Sur. Etapa 1. Torre 1. Apartamento 306. Barrio Tierra Buena. Unidad Residencial Gerona del Porvenir</t>
  </si>
  <si>
    <t xml:space="preserve">Fecha de Posesión es enero 03 de  2022 </t>
  </si>
  <si>
    <t>Id° 17537</t>
  </si>
  <si>
    <t>3133326667, 4512642</t>
  </si>
  <si>
    <t>deisita33@gmail.com</t>
  </si>
  <si>
    <t>calle 34 bis # 87 F - 64</t>
  </si>
  <si>
    <t>No aceptó el nombramiento. Ya están cargados los documentos en la carpeta virtual</t>
  </si>
  <si>
    <t>EN VERIFICACIÓN DEL 13/12/202</t>
  </si>
  <si>
    <t>Id° 17538</t>
  </si>
  <si>
    <t>jhondtoro@gmail.com</t>
  </si>
  <si>
    <t>Calle 56 A sur No. 27- 75 bloque 6 apto 123</t>
  </si>
  <si>
    <t>Solictó Prorroga para posesión el 2 de febrero 2022</t>
  </si>
  <si>
    <t>Id° 17493</t>
  </si>
  <si>
    <t>danygalindoc@gmail.com</t>
  </si>
  <si>
    <t>CALLE 10 A #4 A SUR 43</t>
  </si>
  <si>
    <t>Solictó Prorroga para posesión el 1 de febrero 2022</t>
  </si>
  <si>
    <t>Id° 17535</t>
  </si>
  <si>
    <t>jacara_51@hotmail.com</t>
  </si>
  <si>
    <t>Cl 68 b sur 69 61 CAsa 114  MZ 5</t>
  </si>
  <si>
    <t>Id° 17552</t>
  </si>
  <si>
    <t>lilianita100_1@hotmail.com</t>
  </si>
  <si>
    <t>calle 60 sur 22 13 sur torr6 6 apt 502</t>
  </si>
  <si>
    <t>Id° 17542</t>
  </si>
  <si>
    <t>claudiaangelica579@hotmail.com</t>
  </si>
  <si>
    <t>CALLE 1 A SUR 53 A 30</t>
  </si>
  <si>
    <t>Id° 17543</t>
  </si>
  <si>
    <t>yolito.laura@gmail.com</t>
  </si>
  <si>
    <t>Carrera 5 A No 15 - 23</t>
  </si>
  <si>
    <t>no contesto</t>
  </si>
  <si>
    <t>Id° 17553</t>
  </si>
  <si>
    <t>fredeser26@hotmail.com</t>
  </si>
  <si>
    <t>CR 18 A 39 32</t>
  </si>
  <si>
    <t>Solictó Prorroga para posesión el 2 de mayo 2022</t>
  </si>
  <si>
    <t>Id° 17549</t>
  </si>
  <si>
    <t>sanlima2@hotmail.com</t>
  </si>
  <si>
    <t>Carrera 112 A 22 H 34</t>
  </si>
  <si>
    <t>10:30 a. m.</t>
  </si>
  <si>
    <t>Id° 17540</t>
  </si>
  <si>
    <t>YDIEL.85@HOTMAIL.COM</t>
  </si>
  <si>
    <t>CLL 28 C SUR 9-59 ESTE INTERIOR 2</t>
  </si>
  <si>
    <t>Id° 17497</t>
  </si>
  <si>
    <t>oskr_andresnovoa17@hotmail.com</t>
  </si>
  <si>
    <t>Cra 2 3 20</t>
  </si>
  <si>
    <t>Gachetá</t>
  </si>
  <si>
    <t>Id° 17501</t>
  </si>
  <si>
    <t>laura.dominiccini@gmail.com</t>
  </si>
  <si>
    <t>Calle 130 c bis b # 96a - 06</t>
  </si>
  <si>
    <t>Id° 17546</t>
  </si>
  <si>
    <t>3502944998-3118427873</t>
  </si>
  <si>
    <t>richar29.08cast@gmail.com</t>
  </si>
  <si>
    <t>CALLE 85B # 90D-22 QUIRIGUA</t>
  </si>
  <si>
    <t>11:00 a. m.</t>
  </si>
  <si>
    <t>Id° 17520</t>
  </si>
  <si>
    <t>pacg2007@yahoo.es</t>
  </si>
  <si>
    <t>CALLE 30 # 2-86 ESTE APARTAMENTO 202  SAN MATEO</t>
  </si>
  <si>
    <t>Id° 17547</t>
  </si>
  <si>
    <t>mari.rojitas.1990@gmail.com</t>
  </si>
  <si>
    <t>VEREDA GRANADILLOS</t>
  </si>
  <si>
    <t>Bolívar</t>
  </si>
  <si>
    <t>CDC EL PORVENIR</t>
  </si>
  <si>
    <t>Id° 17507</t>
  </si>
  <si>
    <t>samirymorena1@gmail.com</t>
  </si>
  <si>
    <t>calle 49 sur # 93D -39 INT 6-401</t>
  </si>
  <si>
    <t>Id° 17548</t>
  </si>
  <si>
    <t>3125752073 -3017955970</t>
  </si>
  <si>
    <t>auramilenacf@hotmail.com</t>
  </si>
  <si>
    <t>carrera 120 # 64 C 71</t>
  </si>
  <si>
    <t>Id° 17508</t>
  </si>
  <si>
    <t>lyda03@gmail.com</t>
  </si>
  <si>
    <t>CALLE 128 D NO 86 B 14 AP 502 BLOQUE 2</t>
  </si>
  <si>
    <t>173025 - 137599</t>
  </si>
  <si>
    <t>SUBDIRECCION LOCAL ANTONIO NARIÑO PUENTE ARANDA</t>
  </si>
  <si>
    <t>SLIS ANTONIO NARIÑO PUENTE ARANDA</t>
  </si>
  <si>
    <t>Id° 17518</t>
  </si>
  <si>
    <t>leidyjohanna142@gmail.com</t>
  </si>
  <si>
    <t>CARRERA 80 C Nro. 13A - 52
INTERIOR 5</t>
  </si>
  <si>
    <t>SUBDIRECCION LOCAL CIUDAD BOLIVAR</t>
  </si>
  <si>
    <t>SLIS CIUDAD BOLIVAR</t>
  </si>
  <si>
    <t>Id° 17530</t>
  </si>
  <si>
    <t>alejandrachaconb29@gmail.com</t>
  </si>
  <si>
    <t>AV CALLE 53 Nro. 85A - 44</t>
  </si>
  <si>
    <t>Id° 17513</t>
  </si>
  <si>
    <t>marcelacardozo-29@hotmail.com</t>
  </si>
  <si>
    <t>CARRERA 6 ESTE Nro. 88C -
26 SUR</t>
  </si>
  <si>
    <t>Realizar actividades de apoyo administrativo en los temas de atención telefónica, manejo de correspondencia, elaboración de documentos y suministro de información a terceros</t>
  </si>
  <si>
    <t>Id° 17494</t>
  </si>
  <si>
    <t>yovannarodriguez26@hotmail.com</t>
  </si>
  <si>
    <t>calle 65A N 105F-39</t>
  </si>
  <si>
    <t>Id° 17499</t>
  </si>
  <si>
    <t>cferro08@gmail.com</t>
  </si>
  <si>
    <t>calle 9 No. 14A - 88 Sur Torre 26 Apto 603</t>
  </si>
  <si>
    <t>Id° 17544</t>
  </si>
  <si>
    <t>gracielavarela30@yahoo.es</t>
  </si>
  <si>
    <t>carrera 67 n 167-79 casa 7</t>
  </si>
  <si>
    <t>cambia fecha de posesion por acuerdo con administracion de personal nueva fecha 01/11/2022</t>
  </si>
  <si>
    <t>Id° 17495</t>
  </si>
  <si>
    <t>cvalencia18@hotmail.com</t>
  </si>
  <si>
    <t>Carrera 90 No 93-40</t>
  </si>
  <si>
    <t>Id° 17496</t>
  </si>
  <si>
    <t>a.nh.jy@hotmail.com</t>
  </si>
  <si>
    <t>Carrera 36 # 37-73  Torre 5 Apartamento 302 Conjunto El Trébol Ciudad Verde Soacha</t>
  </si>
  <si>
    <t>Id° 17503</t>
  </si>
  <si>
    <t>CINDYGUALDRON@HOTMAIL.COM</t>
  </si>
  <si>
    <t>CARRERA 19 A # 1 Sur 84 Apto 103 T 18 El tesoro 1</t>
  </si>
  <si>
    <t>SOLICITA PRORROGA febrero 2. Prórroga aprobada 28/01/2022. Queda en firme posesión para el 01 de febrero</t>
  </si>
  <si>
    <t>DIRECCION DE GESTIÓN CORPORATIVA</t>
  </si>
  <si>
    <t>Id° 17536</t>
  </si>
  <si>
    <t>marmorales34@hotmail.com</t>
  </si>
  <si>
    <t>CALLE 55 SUR No. 24-44 INT. 9 APTO 501</t>
  </si>
  <si>
    <t xml:space="preserve">    </t>
  </si>
  <si>
    <t>Id° 17505</t>
  </si>
  <si>
    <t>adriana_diaz17@yahoo.es</t>
  </si>
  <si>
    <t>CARRERA 10 A # 30 C  31 SUR CONTRY SUR</t>
  </si>
  <si>
    <t xml:space="preserve">AFECCTADA POR PREPENSIONADOS </t>
  </si>
  <si>
    <t>APOYO LOGÍSTICO</t>
  </si>
  <si>
    <t>Id° 17550</t>
  </si>
  <si>
    <t>maryisitamon@gmail.com</t>
  </si>
  <si>
    <t>CARRERA 4 N 1 55</t>
  </si>
  <si>
    <t>Chivor</t>
  </si>
  <si>
    <t>Id° 17545</t>
  </si>
  <si>
    <t>juangonzalezc80@gmail.com</t>
  </si>
  <si>
    <t>calle 87 #96-51 interior 20 apto 201</t>
  </si>
  <si>
    <t>Id° 17509</t>
  </si>
  <si>
    <t>richardocor74@yahoo.es</t>
  </si>
  <si>
    <t>Calle 63 sur No. 64 - 90 Interior 8 Torre 4 Apto. 338</t>
  </si>
  <si>
    <t>12:00 p. m.</t>
  </si>
  <si>
    <t>Id° 17510</t>
  </si>
  <si>
    <t>ctorresmolano@gmail.com</t>
  </si>
  <si>
    <t>calle 29A sur  34-39</t>
  </si>
  <si>
    <t>Id° 17541</t>
  </si>
  <si>
    <t>patisan30villas@gmail.com</t>
  </si>
  <si>
    <t>CALLE 6B # 80B - 85 PIO CASTILLA</t>
  </si>
  <si>
    <t>FECHA DEL 13 POR RENUNCIA DE SECRETRIA DE EDUCACION</t>
  </si>
  <si>
    <t>Id° 17512</t>
  </si>
  <si>
    <t>lilmlopezesc@unal.edu.co</t>
  </si>
  <si>
    <t>Carrera 41 bis #29 c 16 sur piso 2</t>
  </si>
  <si>
    <t>SOLICITA PRORROGA 28 de abril</t>
  </si>
  <si>
    <t>Id° 17506</t>
  </si>
  <si>
    <t>angie_fj93@hotmail.com</t>
  </si>
  <si>
    <t>CL 1B NO 35B-33 PISO 2</t>
  </si>
  <si>
    <t>SERVIDORA MANIFIESTA TELEFONICAMENTE QUE NO VA A ACEPTAR EL CARGO  15/12, el 20 /12 manifiesta continuar con el proceso.  se valida hojna de vida20/12</t>
  </si>
  <si>
    <t>173067 - 137600</t>
  </si>
  <si>
    <t>SUBDIRECCION ADMINISTRATIVA Y FINANCIERA</t>
  </si>
  <si>
    <t>Id° 17529</t>
  </si>
  <si>
    <t>lucero_herreraj@hotmail.com</t>
  </si>
  <si>
    <t>CARRERA 101 Nro. 82 - 57
INTERIOR 4
APARTAMENTOTO. 507</t>
  </si>
  <si>
    <t>Id° 17522</t>
  </si>
  <si>
    <t>mherrera_cubillos@hotmail.com</t>
  </si>
  <si>
    <t>CARRERA 117 Nro. 89A - 25
INTERIOR 12
APARTAMENTO 502</t>
  </si>
  <si>
    <t>Id° 17515</t>
  </si>
  <si>
    <t>linapaoro@outlook.com</t>
  </si>
  <si>
    <t>CALLE 78 Nro. 107 - 28</t>
  </si>
  <si>
    <t>SUBDIRECCION PARA LA VEJEZ - CPS BELLO HORIZONTE</t>
  </si>
  <si>
    <t>Id° 17531</t>
  </si>
  <si>
    <t>3168955159
3194193487</t>
  </si>
  <si>
    <t>auroakc44@gmail.com</t>
  </si>
  <si>
    <t>CALLE 51B SUR Nro.5B - 13
ESTE</t>
  </si>
  <si>
    <t>SUBDIRECCION PARA LA JUVENTUD</t>
  </si>
  <si>
    <t>Id° 17504</t>
  </si>
  <si>
    <t>ambito110005@gmail.com</t>
  </si>
  <si>
    <t>CALLE 150C Nro. 103F - 10</t>
  </si>
  <si>
    <t>SUBDIRECCION LOCAL KENNEDY</t>
  </si>
  <si>
    <t>SLIS KENNEDY</t>
  </si>
  <si>
    <t>Id° 17500</t>
  </si>
  <si>
    <t>consuelobcarrera@gmail.com</t>
  </si>
  <si>
    <t>CALLE 37 Nro. 37-37
TORRE 5 APARTAMENTO
304 CAMELIA 1 - CIUDAD
VERDE (SOACHA)</t>
  </si>
  <si>
    <t>Realizar actividades de apoyo administrativo y efectuar notificaciones, radicación, distribución y archivo de correspondencia y documentos preparados y recibidos, conforme a los estándares de calidad y eficiencia en la gestión administrativa del área de desempeño</t>
  </si>
  <si>
    <t>COMISARIA SUMAPAZ</t>
  </si>
  <si>
    <t>Id° 17560</t>
  </si>
  <si>
    <t>eldajulia@yahoo.com</t>
  </si>
  <si>
    <t>Carrera 78 N # 40  52 SUR</t>
  </si>
  <si>
    <t>COMISARIA ENGATIVA-1</t>
  </si>
  <si>
    <t>Id° 17562</t>
  </si>
  <si>
    <t>julcas16@gmail.com</t>
  </si>
  <si>
    <t>calle 40 d # 77-02 sur</t>
  </si>
  <si>
    <t>Id° 17564</t>
  </si>
  <si>
    <t>acasallas7@misena.edu.co</t>
  </si>
  <si>
    <t>carrera 19 a # 1 - 175 torre 32 apto 303</t>
  </si>
  <si>
    <t>31/12/2022</t>
  </si>
  <si>
    <t>Id° 17565</t>
  </si>
  <si>
    <t>sonymrodriguezg@gmail.com</t>
  </si>
  <si>
    <t>AV CARACAS 32-24SUR</t>
  </si>
  <si>
    <t>Actualizar las bases de datos de la información de los ciudadanos-as vinculados a los proyectos o demandantes de servicios de acuerdo con los lineamientos y procedimientos establecidos por la dependencia</t>
  </si>
  <si>
    <t>DIRECCIÓN TERRITORIAL – SUBDIRECCIONES LOCALES PARA LA INTEGRACIÓN SOCIAL - ÁREA TERRITORIAL O PROYECTOS</t>
  </si>
  <si>
    <t>Id° 17557</t>
  </si>
  <si>
    <t>edwinrodriguezd@usantotomas.edu.co</t>
  </si>
  <si>
    <t>tv 75L # 75C - 64Sur</t>
  </si>
  <si>
    <t>Id° 17569</t>
  </si>
  <si>
    <t>ana-timy@hotmail.com</t>
  </si>
  <si>
    <t>calle 9 22 f 12</t>
  </si>
  <si>
    <t>Pasto</t>
  </si>
  <si>
    <t>Id° 17558</t>
  </si>
  <si>
    <t>oscar_alejandro77@hotmail.com</t>
  </si>
  <si>
    <t>cra 72j#39-38 sur</t>
  </si>
  <si>
    <t>Id° 17563</t>
  </si>
  <si>
    <t>helo196@hotmail.com</t>
  </si>
  <si>
    <t>Carrera 68 B # 0-63</t>
  </si>
  <si>
    <t>NO ENTREGO ACTA DE ACEPTACION PENDIENTE TERMINACION DE CONTRATO.  OK CEDIDO EN SECOP DESDE EL 27 DE DICIEMBRE DE 2021</t>
  </si>
  <si>
    <t>Id° 17559</t>
  </si>
  <si>
    <t>andreaforeroparra@gmail.com</t>
  </si>
  <si>
    <t>carrera 106 A # 156 - 98 Torre 1 Apar 604</t>
  </si>
  <si>
    <t>Radicar y distribuir los documentos y correspondencia preparados y recibidos en la dependencia de acuerdo con los procedimientos establecidos y las instrucciones impartidas por sus superiores</t>
  </si>
  <si>
    <t>Id° 17571</t>
  </si>
  <si>
    <t>claudiabaron81@gmail.com</t>
  </si>
  <si>
    <t>Carrera 145 # 142 - 34 superlote 12 casa 45</t>
  </si>
  <si>
    <t>SOLICITA PRORROGA febrero 2</t>
  </si>
  <si>
    <t>Id° 17570</t>
  </si>
  <si>
    <t>teresa.correa86@gmail.com</t>
  </si>
  <si>
    <t>Kr 9C # 37 Sur 59</t>
  </si>
  <si>
    <t>Id° 17561</t>
  </si>
  <si>
    <t>miguel.pineda02@gmail.com</t>
  </si>
  <si>
    <t>Cr 78 i #44*32 sur</t>
  </si>
  <si>
    <t>173064 - 137603</t>
  </si>
  <si>
    <t>Id° 17566</t>
  </si>
  <si>
    <t>cristian_27110@hotmail.com</t>
  </si>
  <si>
    <t>CALLE 40A SUR Nro. 6 - 62
ESTE</t>
  </si>
  <si>
    <t>Actualizar, clasificar, organizar y actualizar la correspondencia y el archivo de la dependencia para su adecuado funcionamiento, de acuerdo con los procedimientos establecidos por la Entidad</t>
  </si>
  <si>
    <t>Id° 17572</t>
  </si>
  <si>
    <t>kthyrojas@hotmail.com</t>
  </si>
  <si>
    <t>calle 57 No 18-20 sur</t>
  </si>
  <si>
    <t>Id° 17573</t>
  </si>
  <si>
    <t>betwo.oner@gmail.com</t>
  </si>
  <si>
    <t>Calle 56 A #72 C 05 Sur</t>
  </si>
  <si>
    <t>Id° 17576</t>
  </si>
  <si>
    <t>stefa-2615@hotmail.com</t>
  </si>
  <si>
    <t>Calle 77 # 61- 31</t>
  </si>
  <si>
    <t>173037 - 137604</t>
  </si>
  <si>
    <t>Id° 17574</t>
  </si>
  <si>
    <t>yury.chingate@gmail.com</t>
  </si>
  <si>
    <t>CARRERA 34 Nro. 30 - 22 SUR</t>
  </si>
  <si>
    <t>Apoyar al archivo general de la dependencia o unidad operativa, en los procesos de organización, clasificación y logística de los documentos, siguiendo las normas y procedimientos establecidos</t>
  </si>
  <si>
    <t>TODAS LAS DEPENDENCIAS  - GESTIÓN DOCUMENTAL</t>
  </si>
  <si>
    <t>Id° 17580</t>
  </si>
  <si>
    <t>galejandraalvarez@outlook.com</t>
  </si>
  <si>
    <t>KR 17 F # 77 A SUR 11, TORRE 1, APTO 602</t>
  </si>
  <si>
    <t>RES 2549 DE 06/10/2022</t>
  </si>
  <si>
    <t>Id° 17586</t>
  </si>
  <si>
    <t>igorlopezp@hotmail.com</t>
  </si>
  <si>
    <t>cll 10N 1a - 18</t>
  </si>
  <si>
    <t>NO VA A ACEPTAR</t>
  </si>
  <si>
    <t>Id° 17588</t>
  </si>
  <si>
    <t>rubertto27@gmail.com</t>
  </si>
  <si>
    <t>Transversal 43a 67-07 sur</t>
  </si>
  <si>
    <t>No Acepta Comunicación 24/12/2021</t>
  </si>
  <si>
    <t>MAIL MANIFIESTA NO ACEPTACION DEL CARGO</t>
  </si>
  <si>
    <t>Id° 17589</t>
  </si>
  <si>
    <t>lucesitam_07@hotmail.com</t>
  </si>
  <si>
    <t>calle 81a # 44a - 69 sur</t>
  </si>
  <si>
    <t>3:00 p. m.</t>
  </si>
  <si>
    <t>173041 - 137605</t>
  </si>
  <si>
    <t>SUBDIRECCION LOCAL SUBA</t>
  </si>
  <si>
    <t>SLIS SUBA</t>
  </si>
  <si>
    <t>Id° 17595</t>
  </si>
  <si>
    <t>aleja091@hotmail.com</t>
  </si>
  <si>
    <t>CARRERA 109 Nro. 77C - 95</t>
  </si>
  <si>
    <t>SUBDIRECCION LOCAL USAQUEN</t>
  </si>
  <si>
    <t>SLIS USAQUEN</t>
  </si>
  <si>
    <t>Id° 17619</t>
  </si>
  <si>
    <t>olga.ortiz12@hotmail.com</t>
  </si>
  <si>
    <t>CARRERA 91A Nro. 42G - 60 SUR</t>
  </si>
  <si>
    <t>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t>
  </si>
  <si>
    <t>TODAS LAS DEPENDENCIAS – GESTIÓN ADMINISTRATIVA</t>
  </si>
  <si>
    <t>Id° 17593</t>
  </si>
  <si>
    <t>3158654436, 4429424</t>
  </si>
  <si>
    <t>jvela1971@hotmail.com</t>
  </si>
  <si>
    <t>cl.70abis#113-36</t>
  </si>
  <si>
    <t>Id° 17596</t>
  </si>
  <si>
    <t>katherinbotache@gmail.com</t>
  </si>
  <si>
    <t>Carrera 103 B # 82-92 Bochica III Opción Bloque 1 Apartamento 302 Engativa</t>
  </si>
  <si>
    <t>Id° 17598</t>
  </si>
  <si>
    <t>mariapatricia.barbosac@gmail.com</t>
  </si>
  <si>
    <t>calle 49 a sur # 5 d 90</t>
  </si>
  <si>
    <t>Id° 17578</t>
  </si>
  <si>
    <t>313-8388169</t>
  </si>
  <si>
    <t>amaurymm1@hotmail.com</t>
  </si>
  <si>
    <t>Cra 91b# 54-79</t>
  </si>
  <si>
    <t>Id° 17579</t>
  </si>
  <si>
    <t>dianarosas96@hotmail.com</t>
  </si>
  <si>
    <t>KR 31 25 73</t>
  </si>
  <si>
    <t>Yopal</t>
  </si>
  <si>
    <t>NO ACEPTA</t>
  </si>
  <si>
    <t>Id° 17583</t>
  </si>
  <si>
    <t>oscarprada2011@hotmail.com</t>
  </si>
  <si>
    <t>calle 48 j sur #5d - 90 interior 10 apartamento 104</t>
  </si>
  <si>
    <t>MANFESTO POR CORREO LA NO ACEPTACION PERO NO ALLEGO FORMATO DE NO ACEPTACION</t>
  </si>
  <si>
    <t>Id° 17581</t>
  </si>
  <si>
    <t>angie.sierramartinez@outlook.com</t>
  </si>
  <si>
    <t>Carrera 10 C # 18B- 69 Sur</t>
  </si>
  <si>
    <t>Id° 17584</t>
  </si>
  <si>
    <t>3138778974 - 3175224852</t>
  </si>
  <si>
    <t>Pattypaezb@yahoo.es</t>
  </si>
  <si>
    <t>Carrera 12 # 24-27 BARRIO SANTA LUCÍA</t>
  </si>
  <si>
    <t>Id° 17577</t>
  </si>
  <si>
    <t>yiceth.benavides@uptc.edu.co</t>
  </si>
  <si>
    <t>calle 165 # 9-47</t>
  </si>
  <si>
    <t>AREA DE RECURSOS FINANCIEROS</t>
  </si>
  <si>
    <t>Id° 17587</t>
  </si>
  <si>
    <t>alejasol390@gmail.com</t>
  </si>
  <si>
    <t>CL 22A SUR 8 52 AP 203</t>
  </si>
  <si>
    <t>Id° 17623</t>
  </si>
  <si>
    <t>carlostorres_108@hotmail.com</t>
  </si>
  <si>
    <t>calle 12 No.1a-42</t>
  </si>
  <si>
    <t>Id° 17590</t>
  </si>
  <si>
    <t>janda1984@hotmail.com</t>
  </si>
  <si>
    <t>Cra 77R. No 55 - 53 Sur Apto 202</t>
  </si>
  <si>
    <t>Id° 17591</t>
  </si>
  <si>
    <t>almi.sanchez@gmail.com</t>
  </si>
  <si>
    <t>Calle 143 A # 113 C 50, Bl 12, Apto 445</t>
  </si>
  <si>
    <t>Id° 17592</t>
  </si>
  <si>
    <t>yesicamoritha@gmail.com</t>
  </si>
  <si>
    <t>KR 1 este No 48 Q 33 sur</t>
  </si>
  <si>
    <t>CDC JULIO CESAR SÁNCHEZ</t>
  </si>
  <si>
    <t>Id° 17597</t>
  </si>
  <si>
    <t>henrysisoma@gmail.com</t>
  </si>
  <si>
    <t>CALLE 81 A SUR 11 12</t>
  </si>
  <si>
    <t>Id° 17585</t>
  </si>
  <si>
    <t>augusto_soporte@hotmail.com</t>
  </si>
  <si>
    <t>CALLE 59C SUR # 87K-64 APARTAMENTO 610</t>
  </si>
  <si>
    <t>ALLEGO CARTA DE NO ACEPTACION</t>
  </si>
  <si>
    <t>INFORMA POR CORREO QUE NO VA ACEPTAR EL CARGO.</t>
  </si>
  <si>
    <t>correocamilobeltran@gmail.com</t>
  </si>
  <si>
    <t>Carrera 6 # 9 38</t>
  </si>
  <si>
    <t>Autorización 139156 SIMO 4 ACEPTACION Y ACTA DE POSESION OK</t>
  </si>
  <si>
    <t>papeleriadaniel_s@hotmail.com</t>
  </si>
  <si>
    <t>CALLE 66 A 17-76 SUR</t>
  </si>
  <si>
    <t>Autorización 139158. SIMO 4 ACEPTACION Y ACTA DE POSESION OK</t>
  </si>
  <si>
    <t>Id° 17605</t>
  </si>
  <si>
    <t>dannita7312@hotmail.com</t>
  </si>
  <si>
    <t>calle57c sur # 81d-01</t>
  </si>
  <si>
    <t>AUXILIAR AREA DE SALUD</t>
  </si>
  <si>
    <t>Apoyar en el desarrollo de planeación, control y evaluación de las políticas, planes, proyectos estratégicos y programas relacionados con las políticas de generación de capacidades para el desarrollo de personas habitantes de calle o en ejercicio de prostitución, para el cumplimiento de las metas del plan de desarrollo vigente</t>
  </si>
  <si>
    <t>DIRECCIÓN POBLACIONAL – SUBDIRECCIÓN PARA LA ADULTEZ</t>
  </si>
  <si>
    <t>Id° 17628</t>
  </si>
  <si>
    <t>dianyolis78@gmail.com</t>
  </si>
  <si>
    <t>Diagonal 37 A No. 16 - 05</t>
  </si>
  <si>
    <t>31/10/1978</t>
  </si>
  <si>
    <t>Id° 17632</t>
  </si>
  <si>
    <t>YCABALLEROM@GMAIL.COM</t>
  </si>
  <si>
    <t>carrera 79b #50-11 sur</t>
  </si>
  <si>
    <t>21/09/1987</t>
  </si>
  <si>
    <t>Id° 17638</t>
  </si>
  <si>
    <t>gloriarenas078@hotmail.com</t>
  </si>
  <si>
    <t>kr 102 sur 69 51</t>
  </si>
  <si>
    <t>No Acepta con Comunicación 27/212/2021</t>
  </si>
  <si>
    <t>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t>
  </si>
  <si>
    <t>DIRECCIÓN POBLACIONAL – SUBDIRECCIONES TÉCNICAS - DIRECCIÓN TERRITORIAL – SUBDIRECCIONES LOCALES -  UNIDADES OPERATIVAS</t>
  </si>
  <si>
    <t>Id° 17631</t>
  </si>
  <si>
    <t>florangelagonzalezgaona@yahoo.com</t>
  </si>
  <si>
    <t>Calle 8 N. 3-24</t>
  </si>
  <si>
    <t>Floridablanca</t>
  </si>
  <si>
    <t>CP CAMILO TORRES</t>
  </si>
  <si>
    <t>Id° 17630</t>
  </si>
  <si>
    <t>ninijimenez@hotmail.com</t>
  </si>
  <si>
    <t>carrera 29b # 2-34</t>
  </si>
  <si>
    <t>23/07/1981</t>
  </si>
  <si>
    <t>CPS BOSQUE POPULAR</t>
  </si>
  <si>
    <t>Id° 17626</t>
  </si>
  <si>
    <t>xiomyger@gmail.com</t>
  </si>
  <si>
    <t>Calle 24 sur 55 - 35</t>
  </si>
  <si>
    <t>Villavicencio</t>
  </si>
  <si>
    <t>Id° 17625</t>
  </si>
  <si>
    <t>fannybarreto2@hotmail.com</t>
  </si>
  <si>
    <t>calle 70 a bis # 117 - 16 casa 188</t>
  </si>
  <si>
    <t>CPS BELLO HORIZONTE</t>
  </si>
  <si>
    <t>Id° 17639</t>
  </si>
  <si>
    <t>stms_94616@hotmail.com</t>
  </si>
  <si>
    <t>Calle 42 B SUR # 6 A - 48 ESTE</t>
  </si>
  <si>
    <t>22/06/2012</t>
  </si>
  <si>
    <t>16/06/1994</t>
  </si>
  <si>
    <t>Id° 17624</t>
  </si>
  <si>
    <t>orlandososaorjuela@gmail.com</t>
  </si>
  <si>
    <t>CALLE 44 1 ESTE 03 TO 1 403</t>
  </si>
  <si>
    <t>19/07/2000</t>
  </si>
  <si>
    <t>Id° 17642</t>
  </si>
  <si>
    <t>CGSANIVIAYO.UNIDOSBOGOTA@GMAIL.COM</t>
  </si>
  <si>
    <t>calle 128 d 86 b 14</t>
  </si>
  <si>
    <t>31/03/2003</t>
  </si>
  <si>
    <t>13/11/1984</t>
  </si>
  <si>
    <t>Id° 17634</t>
  </si>
  <si>
    <t>benigno77@hotmail.com</t>
  </si>
  <si>
    <t>CARRERA 8 # 13-79</t>
  </si>
  <si>
    <t>El Castillo</t>
  </si>
  <si>
    <t>No Acepta con Comunicación 20/212/2021</t>
  </si>
  <si>
    <t>Por información brindada por la compañera Ana Lucía, No va aceptar el cargo.</t>
  </si>
  <si>
    <t>Id° 17629</t>
  </si>
  <si>
    <t>yoyagladis@hotmail.com</t>
  </si>
  <si>
    <t>calle 56 a sur # 24 60 int 6 casa 30</t>
  </si>
  <si>
    <t>17/11/1999</t>
  </si>
  <si>
    <t>18/09/1981</t>
  </si>
  <si>
    <t>Id° 17635</t>
  </si>
  <si>
    <t>aphvela@gmail.com</t>
  </si>
  <si>
    <t>Carrera 9 A #14-28 sur</t>
  </si>
  <si>
    <t>15/11/1982</t>
  </si>
  <si>
    <t>16/07/1963</t>
  </si>
  <si>
    <t>Id° 17636</t>
  </si>
  <si>
    <t>jusamapan@hotmail.com</t>
  </si>
  <si>
    <t>calle 102 n 70 g 20</t>
  </si>
  <si>
    <t>19/08/1988</t>
  </si>
  <si>
    <t>20/02/1970</t>
  </si>
  <si>
    <t>PROVISONAL MISMO CARGO MISMO LUGAR</t>
  </si>
  <si>
    <t>Id° 17637</t>
  </si>
  <si>
    <t>diflorezg@hotmail.com</t>
  </si>
  <si>
    <t>CALLE 145 # 85 - 80 CASA 61</t>
  </si>
  <si>
    <t>Id° 17627</t>
  </si>
  <si>
    <t>nelsiandreag1987@gmail.com</t>
  </si>
  <si>
    <t>cra 93 # 127f-33</t>
  </si>
  <si>
    <t>29/03/1987</t>
  </si>
  <si>
    <t>173058 - 137608</t>
  </si>
  <si>
    <t>SUBDIRECCION PARA LA ADULTEZ</t>
  </si>
  <si>
    <t>Id° 17641</t>
  </si>
  <si>
    <t>3003516963
3502152469</t>
  </si>
  <si>
    <t>adriherc25@gmail.com</t>
  </si>
  <si>
    <t>CALLEL 2 Nro. 1 - 04 TORRE 19
APARTAMENTO 304</t>
  </si>
  <si>
    <t>AUXILIAR DE SERVICIOS GENERALES</t>
  </si>
  <si>
    <t>Colaborar en la atención y bienestar integral del grupo poblacional atendido a través de la realización de las actividades de apoyo, de acuerdo con los estándares de eficiencia y calidad establecidos por la Secretaría Distrital de Integración Social</t>
  </si>
  <si>
    <t xml:space="preserve">DIRECCIÓN TERRITORIAL – SUBDIRECCIONES LOCALES – DIRECCIÓN POBLACIONAL – SUBDIRECCIONES TÉCNICAS - UNIDADES OPERATIVAS </t>
  </si>
  <si>
    <t>RAFAEL URIBE JARDIN INFANTIL</t>
  </si>
  <si>
    <t>Id° 17736</t>
  </si>
  <si>
    <t>spsuarez@sdis.gov.co</t>
  </si>
  <si>
    <t>CL 41 SUR 8 A 28</t>
  </si>
  <si>
    <t>2:00 p. m.</t>
  </si>
  <si>
    <t>Id° 17738</t>
  </si>
  <si>
    <t>diosa-bocanegra@hotmail.com</t>
  </si>
  <si>
    <t>calle 83 No.96-51 Int.4 Apto.203</t>
  </si>
  <si>
    <t>CDC LA VICTORIA</t>
  </si>
  <si>
    <t>Id° 17747</t>
  </si>
  <si>
    <t>chrisvalero09@gmail.com</t>
  </si>
  <si>
    <t>kr 8 # 91-27 sur</t>
  </si>
  <si>
    <t xml:space="preserve">PROVISIONAL PROTEGIDO. SE AUTORIZA LA POSESION DEL ELEGIBLE SEGUN RESOLUCION 0120 DEL 21 DE ENERO DE 2022, “Por medio de la cual se modifica parcialmente la Resolución No.2479 del 14 de diciembre 2021”.  </t>
  </si>
  <si>
    <t>JI EL ROSARIO BARRIOS UNIDOS</t>
  </si>
  <si>
    <t>Id° 17893</t>
  </si>
  <si>
    <t>pacagrupo4@hotmail.com</t>
  </si>
  <si>
    <t>Kra 101 B No. 139 - 24 Int 3</t>
  </si>
  <si>
    <t xml:space="preserve">CDC ASUNCIÓN ANTONIO NARIÑO - PUENTE ARANDA </t>
  </si>
  <si>
    <t>Id° 17752</t>
  </si>
  <si>
    <t>norberto.2106@hotmail.com</t>
  </si>
  <si>
    <t>calle 26 sur # 12 i - 58</t>
  </si>
  <si>
    <t>CDC TIMIZA</t>
  </si>
  <si>
    <t>Id° 17757</t>
  </si>
  <si>
    <t>isamora.02@gmail.com</t>
  </si>
  <si>
    <t>Calle 6D No 79A56 INTERIOR 5-335</t>
  </si>
  <si>
    <t>Id° 17759</t>
  </si>
  <si>
    <t>jennymorales.tc96@gmail.com</t>
  </si>
  <si>
    <t>Calle 77 sur#80j-45</t>
  </si>
  <si>
    <t>JARDIN INFANTIL BOSA</t>
  </si>
  <si>
    <t>Id° 17763</t>
  </si>
  <si>
    <t>1024499397@cies.edu.co</t>
  </si>
  <si>
    <t>calle 12 nro 13 - 51 torre 20 apartamento 103</t>
  </si>
  <si>
    <t>JARDIN INFANTIL LA VICTORIA</t>
  </si>
  <si>
    <t>Id° 17768</t>
  </si>
  <si>
    <t>adelys2008@hotmail.es</t>
  </si>
  <si>
    <t>car 2 J # 37 b 29</t>
  </si>
  <si>
    <t>11:30 a. m.</t>
  </si>
  <si>
    <t>Id° 17769</t>
  </si>
  <si>
    <t>carolosorio1989@gmail.com</t>
  </si>
  <si>
    <t>carrera 26bis A #32A 72SUR</t>
  </si>
  <si>
    <t>Id° 17770</t>
  </si>
  <si>
    <t>3112609580, 4969995</t>
  </si>
  <si>
    <t>diancaza29@hotmail.com</t>
  </si>
  <si>
    <t>Calle 82 B 95A 15 Int 109</t>
  </si>
  <si>
    <t>13/12/2011</t>
  </si>
  <si>
    <t>JI INFANTIL RINCON DE LAS ARDILLASTUNJUELITO</t>
  </si>
  <si>
    <t>Id° 17771</t>
  </si>
  <si>
    <t>miguel.rincon11@gmail.com</t>
  </si>
  <si>
    <t>CALLE 17A NUM 0-21 ESTE</t>
  </si>
  <si>
    <t>CASA JUVENTUD CIUDAD BOLIVAR</t>
  </si>
  <si>
    <t>Id° 17772</t>
  </si>
  <si>
    <t>jfm1707@gmail.com</t>
  </si>
  <si>
    <t>cr 22g 59a 24 sur</t>
  </si>
  <si>
    <t>Id° 17778</t>
  </si>
  <si>
    <t>edithgarcia04@yahoo.es</t>
  </si>
  <si>
    <t>kra 17 B n 71a - 08 sur</t>
  </si>
  <si>
    <t>8:30 a. m.</t>
  </si>
  <si>
    <t>Id° 17784</t>
  </si>
  <si>
    <t>liz_ns82@outlook.com</t>
  </si>
  <si>
    <t>calle 48 j bis c sur # 5-37</t>
  </si>
  <si>
    <t>CASA JUVENTUD BARRIOS UNIDOS</t>
  </si>
  <si>
    <t>Id° 17785</t>
  </si>
  <si>
    <t>sami_mateus@outlook.com</t>
  </si>
  <si>
    <t>Dg66B#19a77 sur</t>
  </si>
  <si>
    <t>Id° 17794</t>
  </si>
  <si>
    <t>moti66z@hotmail.com</t>
  </si>
  <si>
    <t>kr 9B este No 31-91 sur</t>
  </si>
  <si>
    <t>JI KENNEDY</t>
  </si>
  <si>
    <t>Id° 17795</t>
  </si>
  <si>
    <t>nicolcarolina23@hotmail.com</t>
  </si>
  <si>
    <t>Calle 52 sur Número 93 d 98</t>
  </si>
  <si>
    <t>20/04/2022</t>
  </si>
  <si>
    <t>JI ENGATIVA</t>
  </si>
  <si>
    <t>Id° 17797</t>
  </si>
  <si>
    <t>colderfrost@gmail.com</t>
  </si>
  <si>
    <t>Kra 73B bis # 26-81</t>
  </si>
  <si>
    <t>RES 2460 DE 28/09/2022</t>
  </si>
  <si>
    <t>29/04/2022</t>
  </si>
  <si>
    <t>Id° 17946</t>
  </si>
  <si>
    <t>magalycorrearivera@yahoo.com</t>
  </si>
  <si>
    <t>CALLE 63 SUR #94 D 08</t>
  </si>
  <si>
    <t>Id° 17799</t>
  </si>
  <si>
    <t>gloriaesperanzaarce@hotmail.com</t>
  </si>
  <si>
    <t>K 6 BIS ESTE #36 H SUR -35</t>
  </si>
  <si>
    <t>UNIDAD OPERATIVA ADULTEZ</t>
  </si>
  <si>
    <t>Id° 17779</t>
  </si>
  <si>
    <t>glenysroah@gmail.com</t>
  </si>
  <si>
    <t>CALLE 69 B BIS #22-39 SUR</t>
  </si>
  <si>
    <t> </t>
  </si>
  <si>
    <t>JI GABITO SAN CRISTOBAL</t>
  </si>
  <si>
    <t>Id° 17817</t>
  </si>
  <si>
    <t>jessicar1008@gmail.com</t>
  </si>
  <si>
    <t>carrera261h45</t>
  </si>
  <si>
    <t>Id° 17818</t>
  </si>
  <si>
    <t>elsa.parra@javeriana.edu.co</t>
  </si>
  <si>
    <t>carrera 12  n_ 4B 35 sur</t>
  </si>
  <si>
    <t>Id° 17820</t>
  </si>
  <si>
    <t>9252593 - 3164980818</t>
  </si>
  <si>
    <t>rgabrielamartin@gmail.com</t>
  </si>
  <si>
    <t>Calle 127 B No. 89 - 58</t>
  </si>
  <si>
    <t>COMUNIDAD DE VIDA EL CAMINO-ADULTEZ</t>
  </si>
  <si>
    <t>Id° 17823</t>
  </si>
  <si>
    <t>neverluis@hotmail.com</t>
  </si>
  <si>
    <t>Calle 5A 87F 22</t>
  </si>
  <si>
    <t>Id° 17905</t>
  </si>
  <si>
    <t>santiferrero3@hotmail.com</t>
  </si>
  <si>
    <t>carrera 10B este #19A-25 sur</t>
  </si>
  <si>
    <t>Id° 17836</t>
  </si>
  <si>
    <t>Ljrinconm@sdis.gov.co</t>
  </si>
  <si>
    <t>CARRERA 77 A # 69 A -88 APTO 201</t>
  </si>
  <si>
    <t>Id° 17837</t>
  </si>
  <si>
    <t>roci.22122013@gmail.com</t>
  </si>
  <si>
    <t>KRR 11#65-70 SUR CASA 273</t>
  </si>
  <si>
    <t>Id° 17840</t>
  </si>
  <si>
    <t>liliana.lexav@hotmail.com</t>
  </si>
  <si>
    <t>cra 78c # 39-33</t>
  </si>
  <si>
    <t>Id° 17845</t>
  </si>
  <si>
    <t>314 709 49 56</t>
  </si>
  <si>
    <t>bcsarguello@hotmail.com</t>
  </si>
  <si>
    <t>calle 49 sur # 11-35 este</t>
  </si>
  <si>
    <t>Desiste de nombramiento mediante oficio del 19 de abril de 2022.</t>
  </si>
  <si>
    <t>Id° 17847</t>
  </si>
  <si>
    <t>sergiofelipep@gmail.com</t>
  </si>
  <si>
    <t>Carrera 9# 11 - 39 Barrio Centro.</t>
  </si>
  <si>
    <t>Leticia</t>
  </si>
  <si>
    <t>Id° 17855</t>
  </si>
  <si>
    <t>eilinlafe@gmail.com</t>
  </si>
  <si>
    <t>calle 69 M 47- 09 sur</t>
  </si>
  <si>
    <t>JI INFANTIL FONTIBON</t>
  </si>
  <si>
    <t>Id° 17856</t>
  </si>
  <si>
    <t>ginasaga06@hotmail.com</t>
  </si>
  <si>
    <t>calle 10A # 19-142 Torre 33 Apto 601</t>
  </si>
  <si>
    <t>JI USME SUMAPAZ</t>
  </si>
  <si>
    <t>Id° 17862</t>
  </si>
  <si>
    <t>Jessicamateuz33@gmail.com</t>
  </si>
  <si>
    <t>KRA 78 G BIS # 49 A 26 SUR</t>
  </si>
  <si>
    <t>BALCANES</t>
  </si>
  <si>
    <t>Id° 17863</t>
  </si>
  <si>
    <t>marce26esme@gmail.com</t>
  </si>
  <si>
    <t>Dg 69 D sur # 14 U 22</t>
  </si>
  <si>
    <t>Id° 17865</t>
  </si>
  <si>
    <t>320 322 2530 / 6624949</t>
  </si>
  <si>
    <t>mnc.ber@gmail.com</t>
  </si>
  <si>
    <t>Cr 141 B # 143 A 13</t>
  </si>
  <si>
    <t>envío correo el 6/1/2022 solicitando prorroga</t>
  </si>
  <si>
    <t>CP ANTONIA SANTOS</t>
  </si>
  <si>
    <t>Id° 17871</t>
  </si>
  <si>
    <t>sandra.jazmin@Hotmail.com</t>
  </si>
  <si>
    <t>Dg 70 f sur # 78 A 88</t>
  </si>
  <si>
    <t>Id° 17873</t>
  </si>
  <si>
    <t>sandra-profe6@hotmail.com</t>
  </si>
  <si>
    <t>Carrera 7B 5-54 este</t>
  </si>
  <si>
    <t>Id° 17874</t>
  </si>
  <si>
    <t>vmgonsan@gmail.com</t>
  </si>
  <si>
    <t>Calle 52 Sur No. 97-68 INT 3 APTO 201</t>
  </si>
  <si>
    <t>Id° 17766</t>
  </si>
  <si>
    <t>LILO_ARE@HOTMAIL.COM</t>
  </si>
  <si>
    <t>CARRERA 115 No 152 d 45 INT 2 CASA 1</t>
  </si>
  <si>
    <t>Id° 17880</t>
  </si>
  <si>
    <t>evelynmedina75@hotmail.com</t>
  </si>
  <si>
    <t>calle 67 A # 113-60 INT 5 APTO 103</t>
  </si>
  <si>
    <t>Id° 17883</t>
  </si>
  <si>
    <t>3057234511/3057210429</t>
  </si>
  <si>
    <t>gomezadriana74@yahoo.com</t>
  </si>
  <si>
    <t>calle 89 #5a  25sur</t>
  </si>
  <si>
    <t>CENTRO DIA AMARU FONTIBON</t>
  </si>
  <si>
    <t>Id° 17889</t>
  </si>
  <si>
    <t>dianatopri@yahoo.es</t>
  </si>
  <si>
    <t>Carrera 11 Este # 1C-53</t>
  </si>
  <si>
    <t>POSESIÓN 1 FEBRERO</t>
  </si>
  <si>
    <t>Id° 17903</t>
  </si>
  <si>
    <t>marcela24.lp@gmail.com</t>
  </si>
  <si>
    <t>trasvesal16A#41-36</t>
  </si>
  <si>
    <t>Id° 17857</t>
  </si>
  <si>
    <t>lindacordi75@hotmail.com</t>
  </si>
  <si>
    <t>kR 91 C 2 55 BL 6 CA 2</t>
  </si>
  <si>
    <t>UNIDAD OPERATIVA DISCAPACIDAD</t>
  </si>
  <si>
    <t>Id° 17841</t>
  </si>
  <si>
    <t>miryan.salcedo.s@gmail.com</t>
  </si>
  <si>
    <t>Carrera 1 #30 A 40 Sur</t>
  </si>
  <si>
    <t>Id° 17928</t>
  </si>
  <si>
    <t>ingridl1019@gmail.com</t>
  </si>
  <si>
    <t>Kra 29bis # 57-16 sur</t>
  </si>
  <si>
    <t>Id° 17904</t>
  </si>
  <si>
    <t>omca0619@gmail.com</t>
  </si>
  <si>
    <t>carrera 4 Bis B # 32-66</t>
  </si>
  <si>
    <t>marcelaviasus@hotmail.com</t>
  </si>
  <si>
    <t>carrera 141 b # 144 - 68</t>
  </si>
  <si>
    <t>CUENTA CON EXAMEN MEDICO</t>
  </si>
  <si>
    <t>RECIBIR Y ENTREGAR LOS DOCUMENTOS QUE LE SEAN ENCOMENDADOS EN LA RESPECTIVA DEPENDENCIA DE DESTINO, DE ACUERDO A LAS INSTRUCCIONES IMPARTIDAS POR EL JEFE INMEDIATO</t>
  </si>
  <si>
    <t>SUBDIRECCIÓN LOCAL DE USAQUÉN</t>
  </si>
  <si>
    <t>Id° 17735</t>
  </si>
  <si>
    <t>rosgomezz@hotmail.com</t>
  </si>
  <si>
    <t>CL 187 #57 48</t>
  </si>
  <si>
    <t>Id° 17739</t>
  </si>
  <si>
    <t>nelif17@hotmail.com</t>
  </si>
  <si>
    <t>Calle 40 sur - 72 I 33 bloque 4 apto 401</t>
  </si>
  <si>
    <t>Id° 17740</t>
  </si>
  <si>
    <t>sergio19840@hotmail.com</t>
  </si>
  <si>
    <t>Calle 69 # 111 a - 40</t>
  </si>
  <si>
    <t>Id° 17741</t>
  </si>
  <si>
    <t>ednaja64@gmail.com</t>
  </si>
  <si>
    <t>Cra 93 # 76-22</t>
  </si>
  <si>
    <t>Id° 17742</t>
  </si>
  <si>
    <t>cristiandb23@hotmail.com</t>
  </si>
  <si>
    <t>Calle 3 numero 78M 53</t>
  </si>
  <si>
    <t>Id° 17744</t>
  </si>
  <si>
    <t>aceedovegvy@gmail.com</t>
  </si>
  <si>
    <t>carrera 4p #53-68sur</t>
  </si>
  <si>
    <t>Id° 17745</t>
  </si>
  <si>
    <t>miguelito.sierra18@gmail.com</t>
  </si>
  <si>
    <t>Avenida Caracas 9 48 apt 917</t>
  </si>
  <si>
    <t>Id° 17748</t>
  </si>
  <si>
    <t>3134008466  3197379651  3143945785</t>
  </si>
  <si>
    <t>yady.hernandez@gmail.com</t>
  </si>
  <si>
    <t>Carrera 51 No. 48-34 apartamento 201 Barrio Simon Bolivar</t>
  </si>
  <si>
    <t>Copacabana</t>
  </si>
  <si>
    <t>Id° 17750</t>
  </si>
  <si>
    <t>4804547 - 3153121960</t>
  </si>
  <si>
    <t>milena.sandra1225@hotmail.com</t>
  </si>
  <si>
    <t>Cra 79f No. 51-15 sur Bl C1 Int 3 Apto 204 "Kennedy"</t>
  </si>
  <si>
    <t>Id° 17938</t>
  </si>
  <si>
    <t>andremelo0n@gmail.com</t>
  </si>
  <si>
    <t>diagonal 48 L No 5X 73 sur</t>
  </si>
  <si>
    <t>Id° 17751</t>
  </si>
  <si>
    <t>mariaqb22@yahoo.com</t>
  </si>
  <si>
    <t>DG 55 sur No. 12 - 28 Este</t>
  </si>
  <si>
    <t>Id° 17753</t>
  </si>
  <si>
    <t>sandrariverabahamon@hotmail.com</t>
  </si>
  <si>
    <t>Calle 32 bis a sur # 12 D-31</t>
  </si>
  <si>
    <t>Id° 17754</t>
  </si>
  <si>
    <t>dianapaez123@hotmail.com</t>
  </si>
  <si>
    <t>Transversal 5 Q # 48 J - 59 sur</t>
  </si>
  <si>
    <t>Id° 17755</t>
  </si>
  <si>
    <t>diemont1986@gmail.com</t>
  </si>
  <si>
    <t>Diagonal 49 C No. 11 D 50 Sur</t>
  </si>
  <si>
    <t>Id° 17756</t>
  </si>
  <si>
    <t>nycastro99@misena.edu.co</t>
  </si>
  <si>
    <t>cra 85 # 48-22 sur</t>
  </si>
  <si>
    <t>ENVÍO OFICIO EL 31/1/2022 NO ACEPTANDO</t>
  </si>
  <si>
    <t>Id° 17761</t>
  </si>
  <si>
    <t>CM.MARIN147@HOTMAIL.COM</t>
  </si>
  <si>
    <t>Carrera 93 N. 130F 37</t>
  </si>
  <si>
    <t>SU CARGO ESTA CON PROVISIONAL PREPENSIONADO</t>
  </si>
  <si>
    <t>Id° 17762</t>
  </si>
  <si>
    <t>bebernals@libertadores.edu.co</t>
  </si>
  <si>
    <t>Cra 72 N bis #40-47 sur</t>
  </si>
  <si>
    <t>Id° 17783</t>
  </si>
  <si>
    <t>mangel131262@hotmail.com</t>
  </si>
  <si>
    <t>calle 18 numero 26A-66 piso 2  Barrio La Hermosa</t>
  </si>
  <si>
    <t>Santa Rosa De Cabal</t>
  </si>
  <si>
    <t>VIVE EN ANTIOQUIA</t>
  </si>
  <si>
    <t>Id° 17764</t>
  </si>
  <si>
    <t>kerika02pi@hotmail.com</t>
  </si>
  <si>
    <t>CLL 60 A 68 08  SUR To. 3 APTO 1105</t>
  </si>
  <si>
    <t>FALTA HOJA DE VIDA EN FISICO</t>
  </si>
  <si>
    <t>Id° 17765</t>
  </si>
  <si>
    <t>angelita.acm@gmail.com</t>
  </si>
  <si>
    <t>Carrera 27 52 G-24 Sur</t>
  </si>
  <si>
    <t>Id° 17767</t>
  </si>
  <si>
    <t>comunicador_roncancio@yahoo.com.co</t>
  </si>
  <si>
    <t>CL 56 H SUR # 71 F 50</t>
  </si>
  <si>
    <t>Id° 17773</t>
  </si>
  <si>
    <t>johannovoa258@gmail.com</t>
  </si>
  <si>
    <t>Cra 85 L # 63 F - 10</t>
  </si>
  <si>
    <t>Id° 17774</t>
  </si>
  <si>
    <t>fridaka33@gmail.com</t>
  </si>
  <si>
    <t>Cr 29A bis Nro 15 A 23 sur</t>
  </si>
  <si>
    <t>Id° 17776</t>
  </si>
  <si>
    <t>3156857083 - 7127395</t>
  </si>
  <si>
    <t>jinna23@hotmail.com</t>
  </si>
  <si>
    <t>Carrera 1B ESTE # 20a-04</t>
  </si>
  <si>
    <t>Id° 17780</t>
  </si>
  <si>
    <t>julieth.rodriguez01@outlook.es</t>
  </si>
  <si>
    <t>Calle 94 Sur # 3B - 70</t>
  </si>
  <si>
    <t>Id° 17781</t>
  </si>
  <si>
    <t>damary.08@hotmail.com</t>
  </si>
  <si>
    <t>calle 62 b sur # 74-33</t>
  </si>
  <si>
    <t xml:space="preserve">no acepta </t>
  </si>
  <si>
    <t>el 6/1/2022 paso oficio desistiendo al nombramiento</t>
  </si>
  <si>
    <t>Id° 17875</t>
  </si>
  <si>
    <t>gloria.bernaldvbb@gmail.com</t>
  </si>
  <si>
    <t>Kra 23D # 33-24 sur</t>
  </si>
  <si>
    <t>Id° 17925</t>
  </si>
  <si>
    <t>girasol.irfp@hotmail.com</t>
  </si>
  <si>
    <t>calle 54c sur 100 75 c 115</t>
  </si>
  <si>
    <t>OTRA ENTIDAD</t>
  </si>
  <si>
    <t>COMISARIA SUBA-3</t>
  </si>
  <si>
    <t>Id° 17976</t>
  </si>
  <si>
    <t>fabianrodriguez467@yahoo.com.co</t>
  </si>
  <si>
    <t>KR 101B 129C-43</t>
  </si>
  <si>
    <t>Id° 17844</t>
  </si>
  <si>
    <t>narango@sdis.gov.co</t>
  </si>
  <si>
    <t>cl 42 No. 39-22 Este</t>
  </si>
  <si>
    <t>27/04/2007</t>
  </si>
  <si>
    <t>29/03/1989</t>
  </si>
  <si>
    <t>Id° 17788</t>
  </si>
  <si>
    <t>felipe_santos_92@live.com</t>
  </si>
  <si>
    <t>Calle 23 D 82 - 61</t>
  </si>
  <si>
    <t>26/02/2010</t>
  </si>
  <si>
    <t>23/02/1992</t>
  </si>
  <si>
    <t>COMISARIA USAQUEN-1</t>
  </si>
  <si>
    <t>Id° 17789</t>
  </si>
  <si>
    <t>wiamto@hotmail.com</t>
  </si>
  <si>
    <t>calle 7 21-108 Barrio la crinolina</t>
  </si>
  <si>
    <t>Pacho</t>
  </si>
  <si>
    <t>23/06/1999</t>
  </si>
  <si>
    <t>NO ASISTIÓ A LA CEREMONIA DE POSESIÓN</t>
  </si>
  <si>
    <t>Id° 17790</t>
  </si>
  <si>
    <t>mygeralhh@gmail.com</t>
  </si>
  <si>
    <t>calle 40 C 78 N 04 sur</t>
  </si>
  <si>
    <t>Id° 17791</t>
  </si>
  <si>
    <t>yeseniallach@hotmail.com</t>
  </si>
  <si>
    <t>calle 57 r sur #62-65 torre 18 apartamento 102</t>
  </si>
  <si>
    <t>25/12/1979</t>
  </si>
  <si>
    <t>Id° 17805</t>
  </si>
  <si>
    <t>dimilemor@hotmail.com</t>
  </si>
  <si>
    <t>cra 116 No. 152-69 int 8 casa 21</t>
  </si>
  <si>
    <t>Id° 17861</t>
  </si>
  <si>
    <t>3012927385 -3156281528</t>
  </si>
  <si>
    <t>wajiro78@gmail.com</t>
  </si>
  <si>
    <t>Calle 58 D bis sur # 86 A- 07</t>
  </si>
  <si>
    <t>26/08/1996</t>
  </si>
  <si>
    <t>Id° 17796</t>
  </si>
  <si>
    <t>lorenita28_09@hotmail.com</t>
  </si>
  <si>
    <t>CALLE 75 A SUR No. 14A-07</t>
  </si>
  <si>
    <t>14/02/2008</t>
  </si>
  <si>
    <t>13/02/1990</t>
  </si>
  <si>
    <t>Id° 17802</t>
  </si>
  <si>
    <t>davidarg854@hotmail.com</t>
  </si>
  <si>
    <t>Diagonal 44 sur no 23-40 B13 Apto426</t>
  </si>
  <si>
    <t>28/11/2007</t>
  </si>
  <si>
    <t>27/11/1989</t>
  </si>
  <si>
    <t>Id° 17803</t>
  </si>
  <si>
    <t>yovismen2@hotmail.com</t>
  </si>
  <si>
    <t>Calle 5 # 4-39</t>
  </si>
  <si>
    <t>Supatá</t>
  </si>
  <si>
    <t>21/04/1997</t>
  </si>
  <si>
    <t>24/09/1978</t>
  </si>
  <si>
    <t>DIRECCION POBLACIONAL</t>
  </si>
  <si>
    <t>Id° 17804</t>
  </si>
  <si>
    <t>gloriajjt@yahoo.es</t>
  </si>
  <si>
    <t>DIAGONAL 47 SUR # 52 A-36</t>
  </si>
  <si>
    <t>COMISARIA SUBA-2</t>
  </si>
  <si>
    <t>Id° 17806</t>
  </si>
  <si>
    <t>ladymary_2@hotmail.com</t>
  </si>
  <si>
    <t>carrera 106 # 137 B - 32</t>
  </si>
  <si>
    <t>Id° 17808</t>
  </si>
  <si>
    <t>jennymedina25@gmail.com</t>
  </si>
  <si>
    <t>KRA 1F  Este  46-53 Sur</t>
  </si>
  <si>
    <t>31/10/1994</t>
  </si>
  <si>
    <t>25/03/1976</t>
  </si>
  <si>
    <t>Id° 17809</t>
  </si>
  <si>
    <t>juanpalogi@gmail.com</t>
  </si>
  <si>
    <t>calle 97 94 m 05</t>
  </si>
  <si>
    <t>23/08/2007</t>
  </si>
  <si>
    <t>22/08/1989</t>
  </si>
  <si>
    <t>Id° 17810</t>
  </si>
  <si>
    <t>geraldinbg01@hotmail.com</t>
  </si>
  <si>
    <t>Transversal 78 k # 41-35</t>
  </si>
  <si>
    <t>13/09/2012</t>
  </si>
  <si>
    <t>Id° 17811</t>
  </si>
  <si>
    <t>edumor16@hotmail.com</t>
  </si>
  <si>
    <t>Calle 14 b No 119 a 76 Torre 9-Apto 302</t>
  </si>
  <si>
    <t>16/10/1978</t>
  </si>
  <si>
    <t>Id° 17812</t>
  </si>
  <si>
    <t>hars_84683@hotmail.com</t>
  </si>
  <si>
    <t>cra 84 # 68a- 30</t>
  </si>
  <si>
    <t>30/09/1999</t>
  </si>
  <si>
    <t>Devuelta 15 y 16  dic Diana Cruz</t>
  </si>
  <si>
    <t>Id° 17813</t>
  </si>
  <si>
    <t>kari_dg02@hotmail.com</t>
  </si>
  <si>
    <t>CALLE 26B # 1A - 08</t>
  </si>
  <si>
    <t>27/01/2006</t>
  </si>
  <si>
    <t>vacaciones del 3 de enero al 24 de enero pero fueron interrumpidas</t>
  </si>
  <si>
    <t>Id° 17814</t>
  </si>
  <si>
    <t>3124029106 - 3946284</t>
  </si>
  <si>
    <t>jj_8005@hotmail.com</t>
  </si>
  <si>
    <t>Carrera 87 C # 26-33 Sur</t>
  </si>
  <si>
    <t>23/05/1980</t>
  </si>
  <si>
    <t xml:space="preserve">COMISARIA BOSA-2 </t>
  </si>
  <si>
    <t>Id° 17816</t>
  </si>
  <si>
    <t>camiloaldanacubillos@gmail.com</t>
  </si>
  <si>
    <t>Calle 57C sur 77k-20 Bq 6 Apto 212</t>
  </si>
  <si>
    <t>20/06/2000</t>
  </si>
  <si>
    <t>Id° 17821</t>
  </si>
  <si>
    <t>marthaflorezcgs@gmail.com</t>
  </si>
  <si>
    <t>Carrera 2 87C 44 SUR</t>
  </si>
  <si>
    <t>17/07/1995</t>
  </si>
  <si>
    <t>22/06/1977</t>
  </si>
  <si>
    <t>Id° 17822</t>
  </si>
  <si>
    <t>andpat_hi@hotmail.com</t>
  </si>
  <si>
    <t>CALLE 10 B BIS SUR # 16-43 BLO 8 APTO 504</t>
  </si>
  <si>
    <t>24/01/2008</t>
  </si>
  <si>
    <t>Id° 17885</t>
  </si>
  <si>
    <t>eddiesaavedrap@hotmail.com</t>
  </si>
  <si>
    <t>Bloque 2 apto 102 Aymará 1 Barrio Las Margaritas</t>
  </si>
  <si>
    <t>Ibagué</t>
  </si>
  <si>
    <t>13/06/1985</t>
  </si>
  <si>
    <t>17/02/1967</t>
  </si>
  <si>
    <t>Id° 17824</t>
  </si>
  <si>
    <t>carolinasalamancaaldana@hotmail.com</t>
  </si>
  <si>
    <t>Diagonal 46 sur # 12 A 22</t>
  </si>
  <si>
    <t>16/03/2007</t>
  </si>
  <si>
    <t>28/02/1989</t>
  </si>
  <si>
    <t>Id° 17825</t>
  </si>
  <si>
    <t>jhnhoyos583@gmail.com</t>
  </si>
  <si>
    <t>Carrera 36 # 37-73 T1 APT 103, Conjunto Trebol</t>
  </si>
  <si>
    <t>Id° 17737</t>
  </si>
  <si>
    <t>elba_rosa_s_m@yahoo.es</t>
  </si>
  <si>
    <t>CALLE 154 # 91-51 TORRE 9 APTO 103</t>
  </si>
  <si>
    <t>COMISARIA KENNEDY-2</t>
  </si>
  <si>
    <t>Id° 17923</t>
  </si>
  <si>
    <t>galveiro04@gmail.com</t>
  </si>
  <si>
    <t>Calle 54 c sur 86 B 21 C169</t>
  </si>
  <si>
    <t>23/02/1998</t>
  </si>
  <si>
    <t>Id° 17826</t>
  </si>
  <si>
    <t>gianladu2011@hotmail.com</t>
  </si>
  <si>
    <t>Calle 69 B # 28 - 17</t>
  </si>
  <si>
    <t>31/05/1982</t>
  </si>
  <si>
    <t>Id° 17827</t>
  </si>
  <si>
    <t>diana.mendozar@hotmail.com</t>
  </si>
  <si>
    <t>Calle 26 # 13B - 09 apartamento 1303</t>
  </si>
  <si>
    <t>19/09/1995</t>
  </si>
  <si>
    <t>26/02/1977</t>
  </si>
  <si>
    <t>Id° 17828</t>
  </si>
  <si>
    <t>xiomaramarroquin88@gmail.com</t>
  </si>
  <si>
    <t>Carrera 80J bis 42A 51 Sur</t>
  </si>
  <si>
    <t>29/01/2019</t>
  </si>
  <si>
    <t>Id° 17916</t>
  </si>
  <si>
    <t>estrella_0223@hotmail.com</t>
  </si>
  <si>
    <t>carrera 5i 49c40 sur</t>
  </si>
  <si>
    <t>23/02/1990</t>
  </si>
  <si>
    <t>Id° 17829</t>
  </si>
  <si>
    <t>hazan10-08@hotmail.com</t>
  </si>
  <si>
    <t>KR 34 A 37 191</t>
  </si>
  <si>
    <t>14/11/1983</t>
  </si>
  <si>
    <t>Id° 17830</t>
  </si>
  <si>
    <t>dibiana41@gmail.com</t>
  </si>
  <si>
    <t>cra 23 No. 30-20</t>
  </si>
  <si>
    <t>Id° 17892</t>
  </si>
  <si>
    <t>juanchopoveda@hotmail.com</t>
  </si>
  <si>
    <t>CALLE 37 B BIS # 51B 52 SUR</t>
  </si>
  <si>
    <t>21/02/2022</t>
  </si>
  <si>
    <t>Id° 17831</t>
  </si>
  <si>
    <t>3137138199 - 3204905355</t>
  </si>
  <si>
    <t>johana_0124@hotmail.com</t>
  </si>
  <si>
    <t>CALLE 48B SUR 4B - 23 este</t>
  </si>
  <si>
    <t>31/01/2008</t>
  </si>
  <si>
    <t>24/01/1990</t>
  </si>
  <si>
    <t>COMISARIA TEUSAQUILLO</t>
  </si>
  <si>
    <t>Id° 17833</t>
  </si>
  <si>
    <t>lilaaleja20@gmail.com</t>
  </si>
  <si>
    <t>Carrera 1A  No 1 - 48</t>
  </si>
  <si>
    <t>La Belleza</t>
  </si>
  <si>
    <t>16/09/2013</t>
  </si>
  <si>
    <t>20/08/1995</t>
  </si>
  <si>
    <t>Id° 17834</t>
  </si>
  <si>
    <t>3132511502 - 4165861</t>
  </si>
  <si>
    <t>Yeyo315@gmail.com</t>
  </si>
  <si>
    <t>Cl 23 C 69 F 65 Int 37 Apto 202</t>
  </si>
  <si>
    <t>COMISARIA SUBA-1</t>
  </si>
  <si>
    <t>Id° 17835</t>
  </si>
  <si>
    <t>angelaya2802@gmail.com</t>
  </si>
  <si>
    <t>Finca San Isidro vereda Caney Alto</t>
  </si>
  <si>
    <t>Restrepo</t>
  </si>
  <si>
    <t>COMISARIA KENNEDY-5</t>
  </si>
  <si>
    <t>Id° 17838</t>
  </si>
  <si>
    <t>jorgelozano70@hotmail.com</t>
  </si>
  <si>
    <t>KR 77 M 54 A SUR 21</t>
  </si>
  <si>
    <t>22/02/1968</t>
  </si>
  <si>
    <t>COMISARIA USAQUEN-2</t>
  </si>
  <si>
    <t>Id° 17839</t>
  </si>
  <si>
    <t>ymarg1979@hotmail.com</t>
  </si>
  <si>
    <t>CARRERA 13 A BIS # 164 A - 23</t>
  </si>
  <si>
    <t>19/07/1979</t>
  </si>
  <si>
    <t>Id° 17846</t>
  </si>
  <si>
    <t>mariacrisgv@hotmail.com</t>
  </si>
  <si>
    <t>CRA 98 B No.65-09 SUR</t>
  </si>
  <si>
    <t>20/06/1976</t>
  </si>
  <si>
    <t>vacaciones del 11 de enero al 31 de enero</t>
  </si>
  <si>
    <t>Id° 17848</t>
  </si>
  <si>
    <t>minicoly@hotmail.com</t>
  </si>
  <si>
    <t>Av caracas #23-36</t>
  </si>
  <si>
    <t>Id° 17849</t>
  </si>
  <si>
    <t>misach11@hotmail.com</t>
  </si>
  <si>
    <t>carrera 65 # 67 a 16</t>
  </si>
  <si>
    <t>Id° 17852</t>
  </si>
  <si>
    <t>alexvc19802013@gmail.com</t>
  </si>
  <si>
    <t>CLL 67 c sur # 1 b 23 este</t>
  </si>
  <si>
    <t>22/10/1977</t>
  </si>
  <si>
    <t>Hay un provisional protegido</t>
  </si>
  <si>
    <t>Id° 17853</t>
  </si>
  <si>
    <t>ocasallassalinas@gmail.com</t>
  </si>
  <si>
    <t>carrera 77 m 50 42 sur</t>
  </si>
  <si>
    <t>17/06/1972</t>
  </si>
  <si>
    <t>Id° 17854</t>
  </si>
  <si>
    <t>maelvive@hotmail.com</t>
  </si>
  <si>
    <t>Calle 139 No. 94-90</t>
  </si>
  <si>
    <t>Id° 17859</t>
  </si>
  <si>
    <t>luzaydahernandez@hotmail.com</t>
  </si>
  <si>
    <t>CALLE 72 F No. 116 B - 84 TORRE 12 - APTO 502</t>
  </si>
  <si>
    <t>18/06/1999</t>
  </si>
  <si>
    <t>Id° 17860</t>
  </si>
  <si>
    <t>marieuj72@hotmail.com</t>
  </si>
  <si>
    <t>Cra 49 #185-31</t>
  </si>
  <si>
    <t>30/11/1990</t>
  </si>
  <si>
    <t>14/07/1972</t>
  </si>
  <si>
    <t>8:00 a. m.</t>
  </si>
  <si>
    <t>Id° 17864</t>
  </si>
  <si>
    <t>9023290-3228667334-3193556265</t>
  </si>
  <si>
    <t>sandraxp1@hotmail.com</t>
  </si>
  <si>
    <t>diagonal 30 i # 7 A 69</t>
  </si>
  <si>
    <t>14/03/2000</t>
  </si>
  <si>
    <t>24/02/1982</t>
  </si>
  <si>
    <t>COMISARIA MARTIRES</t>
  </si>
  <si>
    <t>Id° 17866</t>
  </si>
  <si>
    <t>319 5477645</t>
  </si>
  <si>
    <t>hechizocafe@hotmail.com</t>
  </si>
  <si>
    <t>CARRERA 70B  No. 4 32 APTO 101</t>
  </si>
  <si>
    <t>18/02/1978</t>
  </si>
  <si>
    <t>DIRECCIÓN PARA INCLUSIÓN Y LAS FAMILIAS</t>
  </si>
  <si>
    <t>Id° 17900</t>
  </si>
  <si>
    <t>marcelamerchanh@hotmail.com</t>
  </si>
  <si>
    <t>CRA 78 I No. 51 A 39 AUR</t>
  </si>
  <si>
    <t>27/01/2009</t>
  </si>
  <si>
    <t>Id° 17868</t>
  </si>
  <si>
    <t>mcardenashuertas@gmail.com</t>
  </si>
  <si>
    <t>carrera 7d No. 151-55 apto 201</t>
  </si>
  <si>
    <t>Id° 17870</t>
  </si>
  <si>
    <t>jucamilocuartas1994@gmail.com</t>
  </si>
  <si>
    <t>calle 88 a sur N 7 14</t>
  </si>
  <si>
    <t>28/06/2012</t>
  </si>
  <si>
    <t>28/06/1994</t>
  </si>
  <si>
    <t>PROTOCOLO Y ACTA DE POSESION EN LA HOJA DE VIDA Y  ENVIADA  ELEGIBLE1/12/2022, CONSULTA INHABILIDADES OK</t>
  </si>
  <si>
    <t>Id° 17872</t>
  </si>
  <si>
    <t>doragomez1981@gmail.com</t>
  </si>
  <si>
    <t>CLL 57 A SUR # 93 C 51</t>
  </si>
  <si>
    <t>26/01/1999</t>
  </si>
  <si>
    <t>21/08/1981</t>
  </si>
  <si>
    <t xml:space="preserve">CONSULTA INHABILIDADES OK, ACTA OK, </t>
  </si>
  <si>
    <t>IA</t>
  </si>
  <si>
    <t>COMISARIA CANDELARIA</t>
  </si>
  <si>
    <t>Id° 17876</t>
  </si>
  <si>
    <t>3196319150/ 3123357530</t>
  </si>
  <si>
    <t>samanthanovoa555@hotmail.com</t>
  </si>
  <si>
    <t>Cra 85 L # 63 F -10</t>
  </si>
  <si>
    <t>20/12/2021- con prepensionado , CASO ENVIADO A YURI ANDREA GUERRERO, LAURA VILLAMARIN, SE RECIBE RESOLUCION MODIFICATORIA N0. 0092 DEL 18 DE ENERO DEL 2022, SE RECIBE FORMATO DE ACEPTACIÓN DE LA ELEGIBLE EL DIA 21 DE ENERO DEL 2022</t>
  </si>
  <si>
    <t>Id° 17877</t>
  </si>
  <si>
    <t>jekalinaresg@gmail.com</t>
  </si>
  <si>
    <t>carrera 2 B # 90 - 19 sur</t>
  </si>
  <si>
    <t>16/03/2015</t>
  </si>
  <si>
    <t>14/03/1997</t>
  </si>
  <si>
    <t>PROTOCOLO Y ACTA DE POSESION ENVIADA 1/12/2022, CONSULTA INHABILIDADES OK</t>
  </si>
  <si>
    <t>Id° 17982</t>
  </si>
  <si>
    <t>garocavaron@gmail.com</t>
  </si>
  <si>
    <t>Carrera.90 No.6A-47</t>
  </si>
  <si>
    <t>15/03/1989</t>
  </si>
  <si>
    <t>PROTOCOLO Y ACTA DE POSESION ENVIADA 1/13/2022, CONSULTA INHABILIDADES OK</t>
  </si>
  <si>
    <t>Id° 17879</t>
  </si>
  <si>
    <t>mvillarraga@sdis.gov.co</t>
  </si>
  <si>
    <t>Calle 13 No.37-53 Torre 1 Apt 304</t>
  </si>
  <si>
    <t>28/05/1993</t>
  </si>
  <si>
    <t>13/04/1975</t>
  </si>
  <si>
    <t xml:space="preserve">CONSULTA INHABILIDADES OK, vacaciones del 27 de diciembre al 17 de enero, </t>
  </si>
  <si>
    <t>COMISARIA CAPIV</t>
  </si>
  <si>
    <t>Id° 17884</t>
  </si>
  <si>
    <t>normalilianalozada@gmail.com</t>
  </si>
  <si>
    <t>Calle 37 sur 50A45</t>
  </si>
  <si>
    <t>ACTA Y PROTOCOLO ENVIADO 13/01/2022, CONSULTA INHABILIDADES OK</t>
  </si>
  <si>
    <t>Id° 17887</t>
  </si>
  <si>
    <t>trabajandoenlinea2020@gmail.com</t>
  </si>
  <si>
    <t>carrera 14 #11-14</t>
  </si>
  <si>
    <t>Málaga</t>
  </si>
  <si>
    <t>17/07/1984</t>
  </si>
  <si>
    <t>Id° 17888</t>
  </si>
  <si>
    <t>3212549983 -7466537</t>
  </si>
  <si>
    <t>jesla2217@hotmail.es</t>
  </si>
  <si>
    <t>CARRERA 79 B 7 A 86</t>
  </si>
  <si>
    <t>31/10/1979</t>
  </si>
  <si>
    <t>Id° 17891</t>
  </si>
  <si>
    <t>mpud2668@gmail.com</t>
  </si>
  <si>
    <t>calle 53 b sur # 29 - 48</t>
  </si>
  <si>
    <t>PRORROGA 1/02/2022, ENVIADA A YURI ANDREA 27/12/2021</t>
  </si>
  <si>
    <t>Id° 17894</t>
  </si>
  <si>
    <t>galindo0243@gmail.com</t>
  </si>
  <si>
    <t>KRR 87 J N 54 F 33 SUR</t>
  </si>
  <si>
    <t>28/02/1988</t>
  </si>
  <si>
    <t>CP</t>
  </si>
  <si>
    <t>Id° 17896</t>
  </si>
  <si>
    <t>cielo_230191@hotmail.com</t>
  </si>
  <si>
    <t>Carrera 11 No. 67 A 09 Sur Torre 6 Apto 203</t>
  </si>
  <si>
    <t>23/01/1991</t>
  </si>
  <si>
    <t>Id° 17897</t>
  </si>
  <si>
    <t>eldalilianalm@gmail.com</t>
  </si>
  <si>
    <t>Calle 2 89-35 Casa 106 Mz.13 Portales en Primavera</t>
  </si>
  <si>
    <t>17/10/1995</t>
  </si>
  <si>
    <t>31/01/1977</t>
  </si>
  <si>
    <t xml:space="preserve">ACTA Y PROTOCOLO ENVIADO 13/01/2022, CONSULTA INHABILIDADES OK, RESOLUCION  EL NUMERO DE CEDULA NO CORRESPONDE , SE ENVIA PARA CORRECCION DE YURI ANDREA </t>
  </si>
  <si>
    <t>Id° 17899</t>
  </si>
  <si>
    <t>samypret@hotmail.com</t>
  </si>
  <si>
    <t>calle 16 i bis A No 104-21</t>
  </si>
  <si>
    <t xml:space="preserve">CORRECCION FECHA DE POSESION, ACTA OK, </t>
  </si>
  <si>
    <t>Id° 17901</t>
  </si>
  <si>
    <t>anngy2512@gmail.com</t>
  </si>
  <si>
    <t>Transversal 4B N. 3-75 casa 159</t>
  </si>
  <si>
    <t>14/02/2000</t>
  </si>
  <si>
    <t>25/12/1981</t>
  </si>
  <si>
    <t>Id° 17902</t>
  </si>
  <si>
    <t>6856869 3105766771</t>
  </si>
  <si>
    <t>carlosmj8959@hotmail.com</t>
  </si>
  <si>
    <t>CALLE 128 C # 95 B - 04</t>
  </si>
  <si>
    <t xml:space="preserve">PRORROGA - POSESION 1 DE FEBRERO, ENVIADA A YURI ANDREA </t>
  </si>
  <si>
    <t>Id° 17906</t>
  </si>
  <si>
    <t>gl-2805@hotmail.com</t>
  </si>
  <si>
    <t>CLL 53 BIS # 88 B 09 SUR</t>
  </si>
  <si>
    <t>28/05/1969</t>
  </si>
  <si>
    <t>vacaciones del 27 de diciembre al 17 de enero</t>
  </si>
  <si>
    <t>Id° 17869</t>
  </si>
  <si>
    <t>juanitamalagon@hotmail.com</t>
  </si>
  <si>
    <t>carrera 70 #2-46</t>
  </si>
  <si>
    <t>Id° 17957</t>
  </si>
  <si>
    <t>mcastroospina@gmail.com</t>
  </si>
  <si>
    <t>KR 92A #52B 48 SUR BL 1 IN 1 AP 502</t>
  </si>
  <si>
    <t>23/05/1975</t>
  </si>
  <si>
    <t>Id° 17832</t>
  </si>
  <si>
    <t xml:space="preserve">	3173676696 - 3203777229</t>
  </si>
  <si>
    <t>ivonne_davila@hotmail.com</t>
  </si>
  <si>
    <t>cr 53 #141-69</t>
  </si>
  <si>
    <t>28/06/2000</t>
  </si>
  <si>
    <t>30/04/1982</t>
  </si>
  <si>
    <t>Id° 17886</t>
  </si>
  <si>
    <t>3006470273 - 3173983842</t>
  </si>
  <si>
    <t>ronaldvp1@gmail.com</t>
  </si>
  <si>
    <t>CL 5A 88B 27</t>
  </si>
  <si>
    <t>27/05/1999</t>
  </si>
  <si>
    <t>22/03/1981</t>
  </si>
  <si>
    <t>Id° 17782</t>
  </si>
  <si>
    <t>crissarmero@hotmail.com</t>
  </si>
  <si>
    <t>calle 46 # 9-75</t>
  </si>
  <si>
    <t>15/12/1973</t>
  </si>
  <si>
    <t>Id° 17890</t>
  </si>
  <si>
    <t>luferordo@gmail.com</t>
  </si>
  <si>
    <t>CARRERA 106 # 13D - 49</t>
  </si>
  <si>
    <t>21/01/2014</t>
  </si>
  <si>
    <t>19/01/1996</t>
  </si>
  <si>
    <t>3:30 p. m.</t>
  </si>
  <si>
    <t>Id° 17917</t>
  </si>
  <si>
    <t>2309782 - 3208876906</t>
  </si>
  <si>
    <t>guiovani12@yahoo.es</t>
  </si>
  <si>
    <t>carrera 69 No. 54 A 90 Sur</t>
  </si>
  <si>
    <t>13/11/1979</t>
  </si>
  <si>
    <t>Id° 17895</t>
  </si>
  <si>
    <t>silvia-elena2@live.com</t>
  </si>
  <si>
    <t>carrera 78 F 42 A 28 sur</t>
  </si>
  <si>
    <t>24/3/2022</t>
  </si>
  <si>
    <t>davidtorres177@gmail.com</t>
  </si>
  <si>
    <t>Carrera 5 # 7 A 44 ALEJANDRIA REAL ETAPA 4 TORRE 11 APTO 103</t>
  </si>
  <si>
    <t>autorización 158363</t>
  </si>
  <si>
    <t>reinaldo.daza@gmail.com</t>
  </si>
  <si>
    <t>calle 78 sur # 77 L - 07</t>
  </si>
  <si>
    <t>autorización 158364</t>
  </si>
  <si>
    <t>173057 - 137610</t>
  </si>
  <si>
    <t>SUBDIRECCION LOCAL BOSA</t>
  </si>
  <si>
    <t>SLIS BOSA</t>
  </si>
  <si>
    <t>Id° 17980</t>
  </si>
  <si>
    <t>marceline.alza@gmail.com</t>
  </si>
  <si>
    <t>CALLE 13 Nro.37 - 53</t>
  </si>
  <si>
    <t>SUBDIRECCION LOCAL FONTIBON</t>
  </si>
  <si>
    <t>SLIS FONTIBON</t>
  </si>
  <si>
    <t>Id° 17914</t>
  </si>
  <si>
    <t>mbeltran1958@hotmail.com</t>
  </si>
  <si>
    <t>CARRERA 103B Nro. 16B - 77</t>
  </si>
  <si>
    <t>SUBDIRECCION DE CONTRATACION</t>
  </si>
  <si>
    <t>Id° 17950</t>
  </si>
  <si>
    <t>faancha444@yahoo.es</t>
  </si>
  <si>
    <t>CALLE 142F BIS Nro. 138A - 60, TERCER PISO, SUBA</t>
  </si>
  <si>
    <t>SIMO 4 ACEPTACION Y ACTA DE POSESION OK - ACEPTACION PRORROGA OK SIMO</t>
  </si>
  <si>
    <t>Id° 17975</t>
  </si>
  <si>
    <t>deusco228@hotmail.com</t>
  </si>
  <si>
    <t>CALLE 142F BIS Nro. 138A - 60,
TERCER PISO, SUBA</t>
  </si>
  <si>
    <t>SUBDIRECCION LOCAL SAN CRISTOBAL</t>
  </si>
  <si>
    <t>SLIS SAN CRISTOBAL</t>
  </si>
  <si>
    <t>Id° 17786</t>
  </si>
  <si>
    <t>j.martin.oviedo18@gmail.com</t>
  </si>
  <si>
    <t>CARRERA 12 BIS Nro. 34C – 17 SUR BLOQUE 7 APARTAMENTO 101</t>
  </si>
  <si>
    <t>SUBDIRECCION DE GESTION Y DESARROLLO DEL TALENTO HUMANO</t>
  </si>
  <si>
    <t>Id° 17918</t>
  </si>
  <si>
    <t>johannajimenez.0222@outlook.com</t>
  </si>
  <si>
    <t>CARRERA 36 Nro.37 - 167 TORRE 4, APARTAMENTO 304</t>
  </si>
  <si>
    <t>SUBDIRECCION LOCAL ENGATIVA</t>
  </si>
  <si>
    <t>SLIS ENGATIVA</t>
  </si>
  <si>
    <t>Id° 17971</t>
  </si>
  <si>
    <t>kajidu@hotmail.com</t>
  </si>
  <si>
    <t>CARRERA 96A Nro. 65A - 25</t>
  </si>
  <si>
    <t>Id° 17952</t>
  </si>
  <si>
    <t>clatenjo@hotmail.com</t>
  </si>
  <si>
    <t>CARRERA 104B Nro. 22 - 78</t>
  </si>
  <si>
    <t>Id° 17961</t>
  </si>
  <si>
    <t>meliest24@hotmail.es</t>
  </si>
  <si>
    <t>MANZANA 9 CASA 8 BARRIO LA
FLORESTA</t>
  </si>
  <si>
    <t>Id° 17911</t>
  </si>
  <si>
    <t>rcperdomobt@gmail.com</t>
  </si>
  <si>
    <t>CARRERA 81A Nro. 13D - 10
INTERIOR 2</t>
  </si>
  <si>
    <t>SUBDIRECCION LOCAL DE SAN CRISTOBAL</t>
  </si>
  <si>
    <t>Id° 17775</t>
  </si>
  <si>
    <t>marleas@hotmail.com</t>
  </si>
  <si>
    <t>CARRERA 78I Nro.57I - 07 SUR</t>
  </si>
  <si>
    <t>JIMENA REALPE</t>
  </si>
  <si>
    <t>Id° 17907</t>
  </si>
  <si>
    <t>angelamch7@gmail.com</t>
  </si>
  <si>
    <t>CARRERA 85 Nro. 42A - 47 SUR</t>
  </si>
  <si>
    <t>SIMO 4  PENDIENTE ALCANCE A LA PRORROGA</t>
  </si>
  <si>
    <t>OPERARIO</t>
  </si>
  <si>
    <t xml:space="preserve">Realizar labores de mantenimiento y darle el debido manejo a las piscinas y calderas, con fin de mantener en buen estado de conservación los bienes muebles e inmuebles de la entidad </t>
  </si>
  <si>
    <t>DIRECCIÓN TERRITORIAL – SUBDIRECCIONES LOCALES – DIRECCIÓN POBLACIONAL – SUBDIRECCIONES TÉCNICAS – UNIDADES OPERATIVAS – CALDERAS Y PSICINAS</t>
  </si>
  <si>
    <t>Id° 18000</t>
  </si>
  <si>
    <t>dilveriocampi@hotmail.com</t>
  </si>
  <si>
    <t>Calle 69 C # 17m18 sur</t>
  </si>
  <si>
    <t>28/02/2022</t>
  </si>
  <si>
    <t>Id° 17989</t>
  </si>
  <si>
    <t>edison2617@hotmail.com</t>
  </si>
  <si>
    <t>CALLE 38 SUR #90D-35</t>
  </si>
  <si>
    <t>SE ENVÍA CORREO 2/12/21, 6/12/21 SIN SUBIR HOJA DE VIDA, SE INTENTA CONTACTO TELEFONICO PERO NO ES POSIBLE, SE ENVÍA NUEVAMENTE CORREO, SE ENVÍA NUEVAMENTE CORREO 13/12/21</t>
  </si>
  <si>
    <t xml:space="preserve"> CDC SIMON BOLIVAR</t>
  </si>
  <si>
    <t>Id° 17990</t>
  </si>
  <si>
    <t>ccsanchezm92@gmail.com</t>
  </si>
  <si>
    <t>KRA 19 # 181 - 83</t>
  </si>
  <si>
    <t>Id° 32934</t>
  </si>
  <si>
    <t>wilmarfuerte@gmail.com</t>
  </si>
  <si>
    <t>vereda el tejar</t>
  </si>
  <si>
    <t>Paipa</t>
  </si>
  <si>
    <t>Id° 32933</t>
  </si>
  <si>
    <t>rudaro13@gmail.com</t>
  </si>
  <si>
    <t>Calle 58 C # 22-26</t>
  </si>
  <si>
    <t>2:00 p. m.</t>
  </si>
  <si>
    <t>Id° 17992</t>
  </si>
  <si>
    <t>vladimircifuentes79@gmail.com</t>
  </si>
  <si>
    <t>carrera 72r # 40c 45 sur</t>
  </si>
  <si>
    <t>2:30 p. m.</t>
  </si>
  <si>
    <t>Id° 17993</t>
  </si>
  <si>
    <t>luzange0313@gmail.com</t>
  </si>
  <si>
    <t>diagonal 30i #7a 69</t>
  </si>
  <si>
    <t xml:space="preserve">SUBDIRECCIÓN PARA LA VEJEZ </t>
  </si>
  <si>
    <t>Id° 17994</t>
  </si>
  <si>
    <t>jesusrueda1988@hotmail.com</t>
  </si>
  <si>
    <t>Calle 3 Sur#1C-04 Apto. 3</t>
  </si>
  <si>
    <t>CDC LOURDES</t>
  </si>
  <si>
    <t>Id° 32932</t>
  </si>
  <si>
    <t>wilder.beltran@hotmail.com</t>
  </si>
  <si>
    <t>calle 52 b sur # 5c - 08 este</t>
  </si>
  <si>
    <t>error grado</t>
  </si>
  <si>
    <t>Id° 32930</t>
  </si>
  <si>
    <t>fierro02@hotmail.com</t>
  </si>
  <si>
    <t>Diagonal 5 A sur No. 6 A 17</t>
  </si>
  <si>
    <t>Sibaté</t>
  </si>
  <si>
    <t>Id° 32927</t>
  </si>
  <si>
    <t>orminsolano790516@gmail.com</t>
  </si>
  <si>
    <t>Calle 5 B Sur No. 22-15 Bl 18 Ca 27</t>
  </si>
  <si>
    <t>Id° 18001</t>
  </si>
  <si>
    <t>oscarvilmar@hotmail.es</t>
  </si>
  <si>
    <t>carrera 105 C # 129 D - 50</t>
  </si>
  <si>
    <t>Id° 32928</t>
  </si>
  <si>
    <t>luisaaortizoso@hotmail.com</t>
  </si>
  <si>
    <t>KR 3A ESTE No 90D SUR 57</t>
  </si>
  <si>
    <t>Id° 32929</t>
  </si>
  <si>
    <t>3502947098 / 775 50 39</t>
  </si>
  <si>
    <t>llherrera1965@gmail.com</t>
  </si>
  <si>
    <t>Calle 56 D #72 B 43 Sur</t>
  </si>
  <si>
    <t>CEDIO CONTRATO 05/01/2021 , YA TIENE EXAMEN MÉDICO</t>
  </si>
  <si>
    <t>Id° 32931</t>
  </si>
  <si>
    <t>javier_f_molano_l@hotmail.com</t>
  </si>
  <si>
    <t>Calle 88 Sur No. 88 C 90, torre 1 apartamento 603</t>
  </si>
  <si>
    <t>3204086612 - 3164786859</t>
  </si>
  <si>
    <t>miguelparada1027@gmail.com</t>
  </si>
  <si>
    <t>Carrera 97 F OESTE # 34 A 30 SUR int 18 apto 101</t>
  </si>
  <si>
    <t>autorización 157399</t>
  </si>
  <si>
    <t>pedrocastellanos29@gmail.com</t>
  </si>
  <si>
    <t>CL 127C 91C 11</t>
  </si>
  <si>
    <t>autorización 157401</t>
  </si>
  <si>
    <t>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t>
  </si>
  <si>
    <t>Id° 17704</t>
  </si>
  <si>
    <t>alexatap@yahoo.es</t>
  </si>
  <si>
    <t>CL 57 A S 70 A 39</t>
  </si>
  <si>
    <t>JUAN CARLOS BRICEÑO</t>
  </si>
  <si>
    <t>Solicita prorroga para el dia 1 o 2 de febrero 2022</t>
  </si>
  <si>
    <t>Id° 17708</t>
  </si>
  <si>
    <t>Ladyjohanna1208@hotmail.com</t>
  </si>
  <si>
    <t>Carrera 105C# 63 - 20</t>
  </si>
  <si>
    <t>Id° 17705</t>
  </si>
  <si>
    <t>yaquiroz6@misena.edu.co</t>
  </si>
  <si>
    <t>Cra 29 a bis # 15a -23 sur La Fragua</t>
  </si>
  <si>
    <t xml:space="preserve">envia correo  realizar la posesión después  del 10 de enero del 2022 </t>
  </si>
  <si>
    <t>Id° 17697</t>
  </si>
  <si>
    <t>munoz_amparo@yahoo.com</t>
  </si>
  <si>
    <t>Calle 173 A 20 A 32 APTO 232 INT 9</t>
  </si>
  <si>
    <t>Id° 17706</t>
  </si>
  <si>
    <t>cmarcelacely@gmail.com</t>
  </si>
  <si>
    <t>CRA 80 D N 22C -71</t>
  </si>
  <si>
    <t>Id° 17684</t>
  </si>
  <si>
    <t>andre1905_612@hotmail.com</t>
  </si>
  <si>
    <t>cra 77 k bis a N. 56-04 s</t>
  </si>
  <si>
    <t>Solicita prorroga para febrero y procedente indicar que una vez laservidoraprovisional Marleni Gaitán Buitrago, sea ingresadaen la nómina depensionados será procedentenombrar ala señora Zuly Andrea Duarte</t>
  </si>
  <si>
    <t>Id° 17685</t>
  </si>
  <si>
    <t>Katerin92olivar@hotmail.com</t>
  </si>
  <si>
    <t>Diagonal 48 sur 15 c 07 este interior 1</t>
  </si>
  <si>
    <t>Id° 17686</t>
  </si>
  <si>
    <t>rodrigo_almaz@hotmail.com</t>
  </si>
  <si>
    <t>Cl 89 B No 116 A -10</t>
  </si>
  <si>
    <t>Id° 17687</t>
  </si>
  <si>
    <t>4455876-3193214341</t>
  </si>
  <si>
    <t>jacquelinehc1965@gmail.com</t>
  </si>
  <si>
    <t>DG 49 SUR 85 17 INT 6 APTO 420</t>
  </si>
  <si>
    <t>Id° 17689</t>
  </si>
  <si>
    <t>nathalygutierrez7@hotmail.com</t>
  </si>
  <si>
    <t>Calle 9 # 5-30</t>
  </si>
  <si>
    <t>La Calera</t>
  </si>
  <si>
    <t xml:space="preserve">solicita la segunda semana de enero </t>
  </si>
  <si>
    <t>Id° 17690</t>
  </si>
  <si>
    <t>dianacarolina.rm@gmail.com</t>
  </si>
  <si>
    <t>Cra 6A Este # 38-91 torre 22 apto. 301</t>
  </si>
  <si>
    <t>la señora Diana Carolina no se puede posesionar por que este cargo (a condición de prepensionadadelaservidoraprovisional Alba Luz Muñoz Cárdenas, teniendo en cuenta que al momento del reporte se encontraba dentro del término detres (3) años o menos de adquirirel derecho a la pensión de vejez, por cumplimiento de requisitosde edad y tiempo de cotización,condición que debe ser protegida hasta el momento que sea incluido en la nómina de pensionados.</t>
  </si>
  <si>
    <t>Id° 17691</t>
  </si>
  <si>
    <t>3123541359 - 3204011888</t>
  </si>
  <si>
    <t>midzaor@yahoo.com</t>
  </si>
  <si>
    <t>Calle 50 A sur # 80 A - 32</t>
  </si>
  <si>
    <t xml:space="preserve">Solicita prorroga para poscion  1 de febrero 2022, por razomes medicas del hijo, </t>
  </si>
  <si>
    <t>Id° 17698</t>
  </si>
  <si>
    <t>jepao0619@gmail.com</t>
  </si>
  <si>
    <t>KRA 87G 68A 05 PISO 3</t>
  </si>
  <si>
    <t xml:space="preserve">No se puede posesionar por que el señor servifdor provisional Gilberto  Sanchez Malagon , sea ingresado en la nomina de pensionados </t>
  </si>
  <si>
    <t>173051 - 137612</t>
  </si>
  <si>
    <t>SUBDIRECCION LOCAL DE CIUDAD BOLIVAR</t>
  </si>
  <si>
    <t>Id° 17701</t>
  </si>
  <si>
    <t>karenlorenauribe@hotmail.com</t>
  </si>
  <si>
    <t>CARRERA 71 Nro. 69C - 85 SUR</t>
  </si>
  <si>
    <t>Id° 17692</t>
  </si>
  <si>
    <t>jjeniffer0309@gmail.com</t>
  </si>
  <si>
    <t>DIAGONAL 2 Nro. 66 - 09</t>
  </si>
  <si>
    <t>NO ACEPTA AGT 5 2022</t>
  </si>
  <si>
    <t>Id° 17693</t>
  </si>
  <si>
    <t>nubiacarrion@gmail.com</t>
  </si>
  <si>
    <t>CARRERA 1 Nro.4 - 24</t>
  </si>
  <si>
    <t>SUBDIRECCION LOCAL DE ENGATIVA</t>
  </si>
  <si>
    <t>sanlimalu75@hotmail.com</t>
  </si>
  <si>
    <t>CALLE 17 Nro. 9 - 75</t>
  </si>
  <si>
    <t>Id° 17702</t>
  </si>
  <si>
    <t>ferneyrendon1980@gmail.com</t>
  </si>
  <si>
    <t>AVENIDA CARRERA 68 Nro. 5 - 17 TORRE
4 APARTAMENTO 1916 PORTO AMERICAS</t>
  </si>
  <si>
    <t>amge0109@gmail.com</t>
  </si>
  <si>
    <t>CALLE 10 Nro. 80 - 41 APARTAMENTO 438</t>
  </si>
  <si>
    <t>ymymabel.214@gmail.com</t>
  </si>
  <si>
    <t>CARRERA 107A Nro.71A - 55</t>
  </si>
  <si>
    <t>jjgonzal.jjgr@gmail.com</t>
  </si>
  <si>
    <t>CALLE 151 Nro. 111A - 82 CASA 80</t>
  </si>
  <si>
    <t>Realizar actividades de apoyo administrativo tales como: clasificar y ordenar correspondencia, transcripción de documentos, actualización del sistema de información de la secretaria distrital de integración social y el sistema sirbe y atención personal y telefónica a los usuarios y al público, de acuerdo con los estándares de eficiencia y calidad en la prestación de los servicios del área de desempeño</t>
  </si>
  <si>
    <t>Id° 17713</t>
  </si>
  <si>
    <t>bperez@iberoamericana.edu.co</t>
  </si>
  <si>
    <t>kra 19 # 183-30 Int 9 apto 301</t>
  </si>
  <si>
    <t>Id° 17711</t>
  </si>
  <si>
    <t>julic2014@hotmail.com</t>
  </si>
  <si>
    <t>KR 2 A SUR 6-36</t>
  </si>
  <si>
    <t>Id° 17709</t>
  </si>
  <si>
    <t>eimy_0423@hotmail.com</t>
  </si>
  <si>
    <t>Calle 23 # 12 - 129 Apto 402 Torre 26</t>
  </si>
  <si>
    <t>para posesion segunda semana de enero 2022</t>
  </si>
  <si>
    <t>Id° 17710</t>
  </si>
  <si>
    <t>jsantiagoserna@sanmateo.edu.co</t>
  </si>
  <si>
    <t>Carrera 14 No.9d-15</t>
  </si>
  <si>
    <t xml:space="preserve">No se puede  posesionar  el señor  Jose  Santiago Serna Moreno hasta que  la señora Sandra Hernandez de Maldonado sea ingresada a la nomina de pensionados </t>
  </si>
  <si>
    <t>Id° 17715</t>
  </si>
  <si>
    <t>andrus-39@hotmail.com</t>
  </si>
  <si>
    <t>calle 7cn 3-33</t>
  </si>
  <si>
    <t>Piedecuesta</t>
  </si>
  <si>
    <t xml:space="preserve">la señora tiene programado el parto para las primera semana de enero 2022, solicita prorroga  por embarazo,  anexa examenez medicos </t>
  </si>
  <si>
    <t>Id° 17716</t>
  </si>
  <si>
    <t>angelma08@hotmail.com</t>
  </si>
  <si>
    <t>calle 56 b sur # 72 a 22</t>
  </si>
  <si>
    <t>Solicir prorroga para posesion  a partir del 1 de febrero 2022- solicita nueva prorroga por Covid</t>
  </si>
  <si>
    <t>Id° 17717</t>
  </si>
  <si>
    <t>alzateb22@gmail.com</t>
  </si>
  <si>
    <t>Diagonal 31B Bis Sur # 24A-27</t>
  </si>
  <si>
    <t>173050 - 137613</t>
  </si>
  <si>
    <t>OFICINA ASESORA DE ASUNTOS DISCIPLINARIOS</t>
  </si>
  <si>
    <t>calderon.angelica@gmail.com</t>
  </si>
  <si>
    <t>CALLE 188A Nro. 14 - 12</t>
  </si>
  <si>
    <t>lores_312@hotmail.com</t>
  </si>
  <si>
    <t>Calle 62 D Sur # 70-08</t>
  </si>
  <si>
    <t>Elaborar, recepcionar, enviar, clasificar y archivar los documentos propios de la dependencia, así como realizar atención personal y telefónica a los usuarios y al público, de acuerdo con los estándares de eficiencia y calidad en la prestación de los servicios del área de desempeño</t>
  </si>
  <si>
    <t>CASA JUVENTUD KENNEDY</t>
  </si>
  <si>
    <t>Id° 17718</t>
  </si>
  <si>
    <t>dajeni23@hotmail.com</t>
  </si>
  <si>
    <t>CRA 9 ESTE 38-23 CASA 62</t>
  </si>
  <si>
    <t>Id° 17719</t>
  </si>
  <si>
    <t>angiepinedamanosalva@gmail.com</t>
  </si>
  <si>
    <t>Calle 26C Sur 11 27 Este</t>
  </si>
  <si>
    <t>Id° 17724</t>
  </si>
  <si>
    <t>adrisrodriguez@gmail.com</t>
  </si>
  <si>
    <t>Calle 65 No. 20-42 Apto 301A</t>
  </si>
  <si>
    <t>CASA DE LA JUVENTUD MARTIRES</t>
  </si>
  <si>
    <t>Id° 17729</t>
  </si>
  <si>
    <t>mariopuerto@gmail.com</t>
  </si>
  <si>
    <t>Carrera 115 # 153-80 Interior 2 Apartamento 303</t>
  </si>
  <si>
    <t>SOLICITA PRORROGA DE POSESION 1/02/2022</t>
  </si>
  <si>
    <t>CASA JUVENTUD BOSA</t>
  </si>
  <si>
    <t>Id° 17721</t>
  </si>
  <si>
    <t>mariapaulamc029@gmail.com</t>
  </si>
  <si>
    <t>Calle 148 98 40</t>
  </si>
  <si>
    <t>SOLICITA PRORROGA DE POSESION 1/03/2022</t>
  </si>
  <si>
    <t>Id° 17723</t>
  </si>
  <si>
    <t>hugofernunez@gmail.com</t>
  </si>
  <si>
    <t>CL 83A 114-99 CS 193</t>
  </si>
  <si>
    <t>173036 - 137614</t>
  </si>
  <si>
    <t>SUBDIRECCION PARA LA FAMILIA - CP CURNN</t>
  </si>
  <si>
    <t>lauradanielavargasquintero@gmail.com</t>
  </si>
  <si>
    <t>CALLE 52G SUR Nro. 27 - 74</t>
  </si>
  <si>
    <t>SUBDIRECCIÓN PARA LA FAMILIA - CP LA MARÍA</t>
  </si>
  <si>
    <t>CP LA MARÍA</t>
  </si>
  <si>
    <t>aangelica.arias@gmail.com</t>
  </si>
  <si>
    <t>CALLE 14A Nro. 80D - 24</t>
  </si>
  <si>
    <t>ANA LUCIA CASTRO</t>
  </si>
  <si>
    <t>SIMO 4 COMUNICACION</t>
  </si>
  <si>
    <t>Participar en el diseño y ejecución de estrategias de fortalecimiento de las comunicaciones de la entidad, a través de un plan de medios enfocado en la divulgación interna y externa de la gestión de la Secretaría Distrital de Integración Social  aplicando criterios de eficiencia</t>
  </si>
  <si>
    <t xml:space="preserve">OFICINA ASESORA DE COMUNICACIONES </t>
  </si>
  <si>
    <t>Id°  16314</t>
  </si>
  <si>
    <t>vivianrueda@gmail.com</t>
  </si>
  <si>
    <t>Calle 38 sur # 72 N 45 Apto 324</t>
  </si>
  <si>
    <t xml:space="preserve">Con fecha 31 de Diciembre 2021 solicita la  máxima prorroga, porque se encuentra en periodo de prueba en otra Entidad </t>
  </si>
  <si>
    <t>Programar y efectuar las indagaciones preliminares y las investigaciones disciplinarias de los funcionarios y proyectar y sustanciar los autos, fallos y providencias correspondientes y orientar a las dependencias, interpretando y aplicando estrictamente las normas legales vigentes y dentro del marco de una política de prevención de conductas que infrinjan el régimen disciplinario</t>
  </si>
  <si>
    <t>Id° 16204</t>
  </si>
  <si>
    <t>castaneda.manuel@urosario.edu.co</t>
  </si>
  <si>
    <t>Cll. 145 No. 7c-48</t>
  </si>
  <si>
    <t>JUAN C BRICEÑO</t>
  </si>
  <si>
    <t>116888-137617</t>
  </si>
  <si>
    <t>Estudiar, analizar y aplicar las normas y los procedimientos previstos en el régimen disciplinario vigente para la apertura y trámite de procesos disciplinarios de competencia de la Oficina de Asuntos Disciplinarios de la Secretaría Distrital de Integración Social.</t>
  </si>
  <si>
    <t>Id° 16621</t>
  </si>
  <si>
    <t>jhon.becerra19@gmail.com</t>
  </si>
  <si>
    <t>Manzana 74 Casa 8 barrio Ciudadela</t>
  </si>
  <si>
    <t>Santa Marta</t>
  </si>
  <si>
    <t>29/3/2022</t>
  </si>
  <si>
    <t>Proponer, promover y realizar la formulación, implementación y seguimiento de la Política Pública en los procesos de promoción, prevención o atención dirigidos a la población beneficiaria o demandante de los programas desarrollados por la dependencia, asegurando el cumplimiento de las políticas públicas, enfoques misionales y estrategias de la Secretaría Distrital de Integración Social</t>
  </si>
  <si>
    <t>SUBSECRETARIA-  DIRECCIÓN TERRITORIAL – DIRECCION POBLACIONAL - SUBDIRECCIONES TÉCNICAS- SUBDIRECCIONES LOCALES – ÁREA TERRITORIAL</t>
  </si>
  <si>
    <t>Id° 16185</t>
  </si>
  <si>
    <t>wcastrol71@gmail.com</t>
  </si>
  <si>
    <t>Calle 65 A 78-45</t>
  </si>
  <si>
    <t xml:space="preserve">Solicita prorroga para tomar posesion el dia 1 de febrero </t>
  </si>
  <si>
    <t>Proyectar, verificar y aprobar los actos administrativos y documentos que resuelvan las tutelas, Derechos de petición, acciones populares, consultas y reclamaciones propias de la gestión administrativa de personal y de derecho laboral administrativo, asegurando que se ajustan a los mandatos constitucionales y a los lineamientos y normas legales vigentes.</t>
  </si>
  <si>
    <t>DIRECCIÓN DE GESTIÓN CORPORATIVA - SUBDIRECCIÓN DE GESTIÓN Y DESARROLLO DEL TALENTO HUMANO – ADMINISTRACIÓN DE TALENTO HUMANO</t>
  </si>
  <si>
    <t>Id° 16191</t>
  </si>
  <si>
    <t>genersatili@hotmail.com</t>
  </si>
  <si>
    <t>Diagonal 17b No. 90-53 torre 1 apto 102</t>
  </si>
  <si>
    <t>SOLICITA PRORROGA DE POSESION 2/02/2022 SOLICITA NUEVA PRÓRROGA HASTA EL 01/03/2022</t>
  </si>
  <si>
    <t>22/02/2022</t>
  </si>
  <si>
    <t>Ejecutar el Análisis, Diseño, Desarrollo, ajustes y puesta en marcha de los aplicativos de la Secretaría Distrital de Integración Social, de acuerdo a los lineamientos establecidos por la dependencia.</t>
  </si>
  <si>
    <t>DIRECCIÓN DE ANÁLISIS Y DISEÑO ESTRATÉGICO - SUBDIRECCIÓN DE INVESTIGACIÓN E INFORMACIÓN</t>
  </si>
  <si>
    <t>Id° 16269</t>
  </si>
  <si>
    <t>quinte_1530@hotmail.com</t>
  </si>
  <si>
    <t>Calle 30 sur 52 c 57</t>
  </si>
  <si>
    <t>Proponer métodos, procedimientos, instrumentos administrativos y operativos y mecanismos de control para asegurar el desarrollo y cumplimiento de los proyectos a cargo de la unidad operativa</t>
  </si>
  <si>
    <t xml:space="preserve">DIRECCION POBLACIONAL – SUBDIRECCIONES TÉCNICAS </t>
  </si>
  <si>
    <t>Id° 16241</t>
  </si>
  <si>
    <t>lopez_jadriana@hotmail.com</t>
  </si>
  <si>
    <t>Calle 69 C Bis # 78-14 Sur</t>
  </si>
  <si>
    <t>NO ACEPTO EL CARGO</t>
  </si>
  <si>
    <t>EN VERIFICACIÓN DEL  20/12/2021</t>
  </si>
  <si>
    <t>Elaborar proyectos de decretos, resoluciones, actos administrativos relacionados con la actividad de la Secretaría Distrital de Integración Social y colaborar en la formulación de sistemas y procedimientos para el mejoramiento continuo del área, con el fin de asegurar que los documentos producidos en esta cumplan con los requisitos de forma y contenido estipulados en las normas vigentes, con calidad y oportunidad</t>
  </si>
  <si>
    <t xml:space="preserve">OFICINA ASESORA JURÍDICA </t>
  </si>
  <si>
    <t>Id° 16208</t>
  </si>
  <si>
    <t>braianmoreno92@hotmail.com</t>
  </si>
  <si>
    <t>TRV 78 H 45 47 SUR</t>
  </si>
  <si>
    <t>Realizar las labores relacionadas con el manejo de los inventarios físicos de muebles y equipos de la Secretaría Distrital de Integración Social.</t>
  </si>
  <si>
    <t>DIRECCIÓN DE GESTIÓN CORPORATIVA – SUBDIRECCIÓN ADMINISTRATIVA Y FINANCIERA – ÁREA DE APOYO LOGISTICO – INVENTARIOS</t>
  </si>
  <si>
    <t>Id° 17527</t>
  </si>
  <si>
    <t>lezt-4878@hotmail.com</t>
  </si>
  <si>
    <t>Calle 64B # 39 B 09</t>
  </si>
  <si>
    <t>Manizales</t>
  </si>
  <si>
    <t>PERSONAL Y VACANTES AFECTADAS CONVOCATORIA 1486 DE 2020 DISTRITO 4</t>
  </si>
  <si>
    <t>CÉDULA GANADOR</t>
  </si>
  <si>
    <t>GANADOR</t>
  </si>
  <si>
    <t>FECHA POSESION</t>
  </si>
  <si>
    <t>TIPO DE CONCURSO</t>
  </si>
  <si>
    <t>ESCALERA</t>
  </si>
  <si>
    <t>POSICION EN LA ESCALERA</t>
  </si>
  <si>
    <t xml:space="preserve">CEDULA DE CIUDADANIA </t>
  </si>
  <si>
    <t>PRIMER APELLIDO</t>
  </si>
  <si>
    <t>SEGUNDO APELLIDO</t>
  </si>
  <si>
    <t>NOMBRES</t>
  </si>
  <si>
    <t xml:space="preserve">DENOMINACION DEL EMPLEO </t>
  </si>
  <si>
    <t xml:space="preserve">CODIGO </t>
  </si>
  <si>
    <t>OBSERVACIÓN</t>
  </si>
  <si>
    <t>CLAVE UNICA DEL EMPLEO</t>
  </si>
  <si>
    <t>NIVEL</t>
  </si>
  <si>
    <t xml:space="preserve">TIPO DE VINCULACION </t>
  </si>
  <si>
    <t>CLASE NOMBRAMIENTO</t>
  </si>
  <si>
    <t>UBICACIÓN EXACTA</t>
  </si>
  <si>
    <t>SANDRA</t>
  </si>
  <si>
    <t>CONCURSO ABIERTO</t>
  </si>
  <si>
    <t>GARAVITO</t>
  </si>
  <si>
    <t>BELTRAN</t>
  </si>
  <si>
    <t>AURORA ISABEL</t>
  </si>
  <si>
    <t>Id° 485</t>
  </si>
  <si>
    <t>PROFESIONAL</t>
  </si>
  <si>
    <t>ENCARGO VACANTE DEFINITIVA</t>
  </si>
  <si>
    <t>SEDE SUBDIRECCION LOCAL PARA LA INTEGRACION SOCIAL</t>
  </si>
  <si>
    <t>VACANTE TEM-219-09</t>
  </si>
  <si>
    <t>09</t>
  </si>
  <si>
    <t>Id° 560</t>
  </si>
  <si>
    <t>VACANTE TEMPORAL</t>
  </si>
  <si>
    <t>GABRIEL</t>
  </si>
  <si>
    <t>CONCURSO ASCENSO</t>
  </si>
  <si>
    <t>PINZON</t>
  </si>
  <si>
    <t>VERA</t>
  </si>
  <si>
    <t>IBETH</t>
  </si>
  <si>
    <t>GANO CONCURSO</t>
  </si>
  <si>
    <t>Id° 639</t>
  </si>
  <si>
    <t>COMISARIA DE FAMILIA BOSA 1</t>
  </si>
  <si>
    <t>SUBDIRECCION PARA LA FAMILIA</t>
  </si>
  <si>
    <t>TORRES</t>
  </si>
  <si>
    <t>MAYORGA</t>
  </si>
  <si>
    <t xml:space="preserve">SANDRA ROCIO </t>
  </si>
  <si>
    <t>Id° 1372</t>
  </si>
  <si>
    <t>ASISTENCIAL</t>
  </si>
  <si>
    <t>ENCARGO VACANTE TEMPORAL</t>
  </si>
  <si>
    <t>MANRIQUE</t>
  </si>
  <si>
    <t>ORTIZ</t>
  </si>
  <si>
    <t>ANA YIBE</t>
  </si>
  <si>
    <t>Id° 1634</t>
  </si>
  <si>
    <t>BARRERA</t>
  </si>
  <si>
    <t>ALBARRACIN</t>
  </si>
  <si>
    <t>DANIEL FRANCISCO</t>
  </si>
  <si>
    <t>08</t>
  </si>
  <si>
    <t>Id° 1936</t>
  </si>
  <si>
    <t>EN PROVISIONALIDAD</t>
  </si>
  <si>
    <t>PROVISIONAL VACANTE TEMPORAL</t>
  </si>
  <si>
    <t>JI SANTA SOFIA</t>
  </si>
  <si>
    <t>SUBDIRECCION LOCAL BARRIOS UNIDOS TEUSAQUILLO</t>
  </si>
  <si>
    <t>HURTADO</t>
  </si>
  <si>
    <t>ZALASAR</t>
  </si>
  <si>
    <t>YALILA DEL CARMEN</t>
  </si>
  <si>
    <t>Id° 234</t>
  </si>
  <si>
    <t>CDC PORVENIR</t>
  </si>
  <si>
    <t>CASTRO</t>
  </si>
  <si>
    <t>RAMOS</t>
  </si>
  <si>
    <t>ANA LUCIA</t>
  </si>
  <si>
    <t>RENUNCIO</t>
  </si>
  <si>
    <t>Id° 329</t>
  </si>
  <si>
    <t>BENAVIDES</t>
  </si>
  <si>
    <t>GARCIA</t>
  </si>
  <si>
    <t>ADRIANA MERCEDES</t>
  </si>
  <si>
    <t>Id° 515</t>
  </si>
  <si>
    <t>CDC BELLAVISTA</t>
  </si>
  <si>
    <t>GONZALEZ</t>
  </si>
  <si>
    <t>SUAREZ</t>
  </si>
  <si>
    <t>HERNAN</t>
  </si>
  <si>
    <t>Id° 1792</t>
  </si>
  <si>
    <t>JI AMAS DE CASA JACKELINE</t>
  </si>
  <si>
    <t>SALAZAR</t>
  </si>
  <si>
    <t>MONSALVE</t>
  </si>
  <si>
    <t>MERCEDES</t>
  </si>
  <si>
    <t>RENUNCIA</t>
  </si>
  <si>
    <t>Id° 389</t>
  </si>
  <si>
    <t>SUBDIRECCION LOCAL MARTIRES</t>
  </si>
  <si>
    <t>MARTIN</t>
  </si>
  <si>
    <t>CORDOBA</t>
  </si>
  <si>
    <t>CESAR DAVID</t>
  </si>
  <si>
    <t>Id° 598</t>
  </si>
  <si>
    <t>DIRECCION TERRITORIAL</t>
  </si>
  <si>
    <t>AMADO</t>
  </si>
  <si>
    <t>CADENA</t>
  </si>
  <si>
    <t>BLANCA AURORA</t>
  </si>
  <si>
    <t>23</t>
  </si>
  <si>
    <t>Id° 152</t>
  </si>
  <si>
    <t>SUBDIRECCION DE DISEÑO, EVALUACION Y SISTEMATIZACION</t>
  </si>
  <si>
    <t>JARAMILLO</t>
  </si>
  <si>
    <t>CONSTANZA</t>
  </si>
  <si>
    <t>Id° 170</t>
  </si>
  <si>
    <t>PEREZ</t>
  </si>
  <si>
    <t>VARGAS</t>
  </si>
  <si>
    <t>EDWIN ARLEY</t>
  </si>
  <si>
    <t>Id° 281</t>
  </si>
  <si>
    <t>MORENO</t>
  </si>
  <si>
    <t>CLAUDIA</t>
  </si>
  <si>
    <t>Id° 461</t>
  </si>
  <si>
    <t>Id° 614</t>
  </si>
  <si>
    <t>LUCAS</t>
  </si>
  <si>
    <t>RUEDA</t>
  </si>
  <si>
    <t>NUBIA ESPERANZA</t>
  </si>
  <si>
    <t>Id° 465</t>
  </si>
  <si>
    <t>QUINTERO</t>
  </si>
  <si>
    <t>LOPEZ</t>
  </si>
  <si>
    <t>MIGUEL ANGEL</t>
  </si>
  <si>
    <t>Id° 591</t>
  </si>
  <si>
    <t>SUBDIRECCION PARA ASUNTOS LGBTI</t>
  </si>
  <si>
    <t>VACANTE TEM-440-15</t>
  </si>
  <si>
    <t>Id° 1641</t>
  </si>
  <si>
    <t>CONTRERAS</t>
  </si>
  <si>
    <t>MURCIA</t>
  </si>
  <si>
    <t>OLGA</t>
  </si>
  <si>
    <t>Id° 128</t>
  </si>
  <si>
    <t>MOYA</t>
  </si>
  <si>
    <t>MORA</t>
  </si>
  <si>
    <t>CARMEN</t>
  </si>
  <si>
    <t>Id° 252</t>
  </si>
  <si>
    <t>GOMEZ</t>
  </si>
  <si>
    <t>ANGARITA</t>
  </si>
  <si>
    <t>LUISA FERNANDA</t>
  </si>
  <si>
    <t>05</t>
  </si>
  <si>
    <t>Id° 1148</t>
  </si>
  <si>
    <t>TECNICO</t>
  </si>
  <si>
    <t>CURNN</t>
  </si>
  <si>
    <t>BERMUDEZ</t>
  </si>
  <si>
    <t>LEON</t>
  </si>
  <si>
    <t>OSCAR MIGUEL</t>
  </si>
  <si>
    <t>Id° 181</t>
  </si>
  <si>
    <t>RINCON</t>
  </si>
  <si>
    <t>OMAR MAXIMILIANO</t>
  </si>
  <si>
    <t>Id° 202</t>
  </si>
  <si>
    <t>SUBDIRECCION LOCAL USME - SUMAPAZ</t>
  </si>
  <si>
    <t>VACANTE TEM-219-11</t>
  </si>
  <si>
    <t>Id° 467</t>
  </si>
  <si>
    <t>SEGURA</t>
  </si>
  <si>
    <t>RODRIGUEZ</t>
  </si>
  <si>
    <t>MARIA ANGELICA</t>
  </si>
  <si>
    <t>Id° 232</t>
  </si>
  <si>
    <t>ESPINOSA</t>
  </si>
  <si>
    <t>PARRA</t>
  </si>
  <si>
    <t>ALEJANDRA MILENA</t>
  </si>
  <si>
    <t>Id° 393</t>
  </si>
  <si>
    <t>SEDE TEUSAQUILLO SUBDIRECCION PARA LA ADULTEZ</t>
  </si>
  <si>
    <t>Id° 440</t>
  </si>
  <si>
    <t>AMAYA</t>
  </si>
  <si>
    <t>MARTHA VIANETH</t>
  </si>
  <si>
    <t>Id° 301</t>
  </si>
  <si>
    <t>COMISARIA DE FAMILIA SAN CRISTOBAL 1</t>
  </si>
  <si>
    <t>VACA</t>
  </si>
  <si>
    <t>SANDRA MILENA</t>
  </si>
  <si>
    <t>Id° 561</t>
  </si>
  <si>
    <t>COMISARIA DE FAMILIA SANTA FE</t>
  </si>
  <si>
    <t>LORA</t>
  </si>
  <si>
    <t>MONTAÑO</t>
  </si>
  <si>
    <t>SERGIO DE JESUS</t>
  </si>
  <si>
    <t>Id° 244</t>
  </si>
  <si>
    <t>SUBDIRECCION LOCAL PUENTE ARANDA - ANTONIO NARIÑO</t>
  </si>
  <si>
    <t>IMBACHI</t>
  </si>
  <si>
    <t>SANCHEZ</t>
  </si>
  <si>
    <t>ELQUI HENRY ALEXANDER</t>
  </si>
  <si>
    <t>Id° 401</t>
  </si>
  <si>
    <t>HUERTAS</t>
  </si>
  <si>
    <t>CLARA EUGENIA</t>
  </si>
  <si>
    <t>Id° 700</t>
  </si>
  <si>
    <t>VACANTE TEM-313-14</t>
  </si>
  <si>
    <t>Id° 859</t>
  </si>
  <si>
    <t>ARIAS</t>
  </si>
  <si>
    <t>JIMENEZ</t>
  </si>
  <si>
    <t>MARLENY EUNICE</t>
  </si>
  <si>
    <t>Id° 195</t>
  </si>
  <si>
    <t>GARZON</t>
  </si>
  <si>
    <t>PEÑA</t>
  </si>
  <si>
    <t>Id° 348</t>
  </si>
  <si>
    <t>ESCOBAR</t>
  </si>
  <si>
    <t>ALBA CIELO</t>
  </si>
  <si>
    <t>Id° 659</t>
  </si>
  <si>
    <t>CORREA</t>
  </si>
  <si>
    <t>CAROLINA</t>
  </si>
  <si>
    <t>Id° 1413</t>
  </si>
  <si>
    <t>COMISARIA DE FAMILIA CAPIV</t>
  </si>
  <si>
    <t>YATE</t>
  </si>
  <si>
    <t>SANDRA PATRICIA</t>
  </si>
  <si>
    <t>Id° 1529</t>
  </si>
  <si>
    <t>SUBDIRECCION LOCAL RAFAEL URIBE URIBE</t>
  </si>
  <si>
    <t>VENEGAS</t>
  </si>
  <si>
    <t>HERNANDEZ</t>
  </si>
  <si>
    <t>LUIS JAIME</t>
  </si>
  <si>
    <t>Id° 699</t>
  </si>
  <si>
    <t>DUCUARA</t>
  </si>
  <si>
    <t>-</t>
  </si>
  <si>
    <t>MARIA NANCY</t>
  </si>
  <si>
    <t>Id° 1419</t>
  </si>
  <si>
    <t>COMISARIA DE FAMILIA USME 1</t>
  </si>
  <si>
    <t>CARDENAS</t>
  </si>
  <si>
    <t>ESPEJO</t>
  </si>
  <si>
    <t>ARMANDO</t>
  </si>
  <si>
    <t>Id° 1549</t>
  </si>
  <si>
    <t>NELLY</t>
  </si>
  <si>
    <t>LUIS GABRIEL</t>
  </si>
  <si>
    <t>Id° 588</t>
  </si>
  <si>
    <t>SERRANO</t>
  </si>
  <si>
    <t>JOSE GUILLERMO</t>
  </si>
  <si>
    <t>Id° 762</t>
  </si>
  <si>
    <t>PIÑEROS</t>
  </si>
  <si>
    <t>MARIA NIEVES</t>
  </si>
  <si>
    <t>19</t>
  </si>
  <si>
    <t>Id° 1428</t>
  </si>
  <si>
    <t>RAMIREZ</t>
  </si>
  <si>
    <t>CASTAÑO</t>
  </si>
  <si>
    <t>ERIKA MARIA</t>
  </si>
  <si>
    <t>Id° 1875</t>
  </si>
  <si>
    <t>JI JOSE MARTI</t>
  </si>
  <si>
    <t>BLANCA NELLY</t>
  </si>
  <si>
    <t>Id° 383</t>
  </si>
  <si>
    <t>NUCLEO TERRITORIAL SUBDIRECCION LOCAL SUBA</t>
  </si>
  <si>
    <t>JAIME STEVE</t>
  </si>
  <si>
    <t>Id° 580</t>
  </si>
  <si>
    <t>BARROS</t>
  </si>
  <si>
    <t>NOHEMI DEL CARMEN</t>
  </si>
  <si>
    <t>Id° 168</t>
  </si>
  <si>
    <t>VACANTE TEM-219-16</t>
  </si>
  <si>
    <t>Id° 199</t>
  </si>
  <si>
    <t>GRANADOS</t>
  </si>
  <si>
    <t>LUZ MERY</t>
  </si>
  <si>
    <t>Id° 649</t>
  </si>
  <si>
    <t>VIASUS</t>
  </si>
  <si>
    <t>BARRANTES</t>
  </si>
  <si>
    <t>MARISOL</t>
  </si>
  <si>
    <t>Id° 1316</t>
  </si>
  <si>
    <t>BOLIVAR</t>
  </si>
  <si>
    <t xml:space="preserve">MARIA AMPARO </t>
  </si>
  <si>
    <t>Id° 1968</t>
  </si>
  <si>
    <t>COMISARIA DE FAMILIA ENGATIVA 2</t>
  </si>
  <si>
    <t>ENRIQUEZ</t>
  </si>
  <si>
    <t>MOSQUERA</t>
  </si>
  <si>
    <t xml:space="preserve">ELIZABETH </t>
  </si>
  <si>
    <t>Id° 428</t>
  </si>
  <si>
    <t xml:space="preserve">BAQUERO </t>
  </si>
  <si>
    <t xml:space="preserve">GARCIA </t>
  </si>
  <si>
    <t xml:space="preserve">JENNY PAOLA </t>
  </si>
  <si>
    <t>Id° 553</t>
  </si>
  <si>
    <t>ALVAREZ</t>
  </si>
  <si>
    <t>CELIS</t>
  </si>
  <si>
    <t>JUAN</t>
  </si>
  <si>
    <t>Id° 1377</t>
  </si>
  <si>
    <t>CALDERON</t>
  </si>
  <si>
    <t>CLARA JEANET</t>
  </si>
  <si>
    <t>Id° 1740</t>
  </si>
  <si>
    <t>COMISARIA DE FAMILIA CIUDAD BOLIVAR 1</t>
  </si>
  <si>
    <t>ROMERO</t>
  </si>
  <si>
    <t>ROSA MARGARITA</t>
  </si>
  <si>
    <t>Id° 665</t>
  </si>
  <si>
    <t>SUBDIRECCION LOCAL CHAPINERO</t>
  </si>
  <si>
    <t>LUZ MARINA</t>
  </si>
  <si>
    <t>Id° 763</t>
  </si>
  <si>
    <t>MUÑOZ</t>
  </si>
  <si>
    <t>VALBUENA</t>
  </si>
  <si>
    <t>AURA RITA</t>
  </si>
  <si>
    <t>Id° 1278</t>
  </si>
  <si>
    <t>VACANTE TEM-407-10</t>
  </si>
  <si>
    <t>Id° 1533</t>
  </si>
  <si>
    <t>GORDILLO</t>
  </si>
  <si>
    <t>MARIA ROSALBA</t>
  </si>
  <si>
    <t>Id° 572</t>
  </si>
  <si>
    <t>ROJAS</t>
  </si>
  <si>
    <t>LISENIA DEL PILAR</t>
  </si>
  <si>
    <t>Id° 981</t>
  </si>
  <si>
    <t>NYDIA MARLEN</t>
  </si>
  <si>
    <t>Id° 1013</t>
  </si>
  <si>
    <t>VELASQUEZ</t>
  </si>
  <si>
    <t>ALFONSO</t>
  </si>
  <si>
    <t>JAQUELINE</t>
  </si>
  <si>
    <t>Id° 1398</t>
  </si>
  <si>
    <t>CASTILLO</t>
  </si>
  <si>
    <t>CORTES</t>
  </si>
  <si>
    <t>KAREN ELOISA</t>
  </si>
  <si>
    <t>Id° 1629</t>
  </si>
  <si>
    <t>Id° 16615</t>
  </si>
  <si>
    <t>MARTHA LILIANA</t>
  </si>
  <si>
    <t>Id° 662</t>
  </si>
  <si>
    <t>AREA DE APOYO LOGISTICO</t>
  </si>
  <si>
    <t>SANTOYA</t>
  </si>
  <si>
    <t>FORERO</t>
  </si>
  <si>
    <t>ALIRIO</t>
  </si>
  <si>
    <t>Id° 1436</t>
  </si>
  <si>
    <t>LOAIZA</t>
  </si>
  <si>
    <t>JUAN DAVID</t>
  </si>
  <si>
    <t>Id° 1697</t>
  </si>
  <si>
    <t>CUBIDES</t>
  </si>
  <si>
    <t>QUITIAN</t>
  </si>
  <si>
    <t>JAVIER AUGUSTO</t>
  </si>
  <si>
    <t>Id° 1649</t>
  </si>
  <si>
    <t>VACANTE TEM-407-08</t>
  </si>
  <si>
    <t>Id° 1578</t>
  </si>
  <si>
    <t>MAZO</t>
  </si>
  <si>
    <t>IVONNE ADRIANA</t>
  </si>
  <si>
    <t>Id° 163</t>
  </si>
  <si>
    <t>CLAVIJO</t>
  </si>
  <si>
    <t>MORALES</t>
  </si>
  <si>
    <t>OLGA LUCIA</t>
  </si>
  <si>
    <t>Id° 332</t>
  </si>
  <si>
    <t>CARDENAL</t>
  </si>
  <si>
    <t>LUZ ANGELA</t>
  </si>
  <si>
    <t>Id° 426</t>
  </si>
  <si>
    <t>NIGRINIS</t>
  </si>
  <si>
    <t>GANTIVAR</t>
  </si>
  <si>
    <t>MONICA ISABEL</t>
  </si>
  <si>
    <t>Id° 555</t>
  </si>
  <si>
    <t>VACANTE TEM-407-24</t>
  </si>
  <si>
    <t>Id° 1382</t>
  </si>
  <si>
    <t>SARMIENTO</t>
  </si>
  <si>
    <t>ANA MARLEN</t>
  </si>
  <si>
    <t>Id° 90</t>
  </si>
  <si>
    <t>GUEVARA</t>
  </si>
  <si>
    <t>GUTIERREZ</t>
  </si>
  <si>
    <t>CARLOS GILDARDO</t>
  </si>
  <si>
    <t>Id° 775</t>
  </si>
  <si>
    <t>VACANTE TEM-313-05</t>
  </si>
  <si>
    <t>Id° 1061</t>
  </si>
  <si>
    <t>Id° 17405</t>
  </si>
  <si>
    <t>GLORIA PATRICIA</t>
  </si>
  <si>
    <t>Id° 1366</t>
  </si>
  <si>
    <t>TRASLAVIÑA</t>
  </si>
  <si>
    <t>MARIA DE JESUS</t>
  </si>
  <si>
    <t>Id° 1513</t>
  </si>
  <si>
    <t>DAVILA</t>
  </si>
  <si>
    <t>CABRERA</t>
  </si>
  <si>
    <t>SONIA MILDRED</t>
  </si>
  <si>
    <t>Id° 1828</t>
  </si>
  <si>
    <t xml:space="preserve">CARRILLO </t>
  </si>
  <si>
    <t>ROSALBA</t>
  </si>
  <si>
    <t>Id° 144</t>
  </si>
  <si>
    <t>SUBDIRECCION DE INVESTIGACION E INFORMACION</t>
  </si>
  <si>
    <t>LADINO</t>
  </si>
  <si>
    <t>LILIANA VICTORIA</t>
  </si>
  <si>
    <t>Id° 211</t>
  </si>
  <si>
    <t>OROZCO</t>
  </si>
  <si>
    <t>MANUEL ORLANDO</t>
  </si>
  <si>
    <t>Id° 354</t>
  </si>
  <si>
    <t>Id° 427</t>
  </si>
  <si>
    <t>GLORIA JENNY</t>
  </si>
  <si>
    <t>Id° 310</t>
  </si>
  <si>
    <t>COMISARIA DE FAMILIA USAQUEN 1</t>
  </si>
  <si>
    <t>CAMACHO</t>
  </si>
  <si>
    <t>AVILA</t>
  </si>
  <si>
    <t>NUBIA</t>
  </si>
  <si>
    <t>Id° 1623</t>
  </si>
  <si>
    <t>DUSSAN</t>
  </si>
  <si>
    <t>CARLOS ANDRES</t>
  </si>
  <si>
    <t>Id° 1635</t>
  </si>
  <si>
    <t>MUNAR</t>
  </si>
  <si>
    <t>CARDOZO</t>
  </si>
  <si>
    <t>DEISY</t>
  </si>
  <si>
    <t>Id° 456</t>
  </si>
  <si>
    <t>JI COMUNEROS NORTE</t>
  </si>
  <si>
    <t>PINTO</t>
  </si>
  <si>
    <t>BETULIA</t>
  </si>
  <si>
    <t>Id° 636</t>
  </si>
  <si>
    <t>JI TINTALITO</t>
  </si>
  <si>
    <t>RODAS</t>
  </si>
  <si>
    <t>ANDRES ALBERTO</t>
  </si>
  <si>
    <t>Id° 1886</t>
  </si>
  <si>
    <t>IBAÑEZ</t>
  </si>
  <si>
    <t>Id° 582</t>
  </si>
  <si>
    <t>CENTRO DIA PORVENIR</t>
  </si>
  <si>
    <t>LUNA</t>
  </si>
  <si>
    <t>JAIMES</t>
  </si>
  <si>
    <t>CLAUDIA ROCIO</t>
  </si>
  <si>
    <t>Id° 872</t>
  </si>
  <si>
    <t>JI EL TRIUNFO</t>
  </si>
  <si>
    <t>Id° 16244</t>
  </si>
  <si>
    <t>CASTAÑEDA</t>
  </si>
  <si>
    <t>MANUEL EDUARDO</t>
  </si>
  <si>
    <t>Id° 303</t>
  </si>
  <si>
    <t>VACANTE TEM-219-12</t>
  </si>
  <si>
    <t>12</t>
  </si>
  <si>
    <t>Id° 409</t>
  </si>
  <si>
    <t>Id° 16237</t>
  </si>
  <si>
    <t>BEJARANO</t>
  </si>
  <si>
    <t>FLAUTERO</t>
  </si>
  <si>
    <t>FLOR ANGELA</t>
  </si>
  <si>
    <t>Id° 198</t>
  </si>
  <si>
    <t>COMISARIA DE FAMILIA ENGATIVA 1</t>
  </si>
  <si>
    <t>SILVA</t>
  </si>
  <si>
    <t>OTONIEL</t>
  </si>
  <si>
    <t>Id° 513</t>
  </si>
  <si>
    <t>CDC SIMON BOLIVAR</t>
  </si>
  <si>
    <t>Id° 952</t>
  </si>
  <si>
    <t>NEIRA</t>
  </si>
  <si>
    <t>NUBIA ELENA</t>
  </si>
  <si>
    <t>Id° 405</t>
  </si>
  <si>
    <t>Id° 468</t>
  </si>
  <si>
    <t>Id° 16629</t>
  </si>
  <si>
    <t>SOSA</t>
  </si>
  <si>
    <t>VALDERRAMA</t>
  </si>
  <si>
    <t>ESPERANZA DEL CARMEN</t>
  </si>
  <si>
    <t>Id° 680</t>
  </si>
  <si>
    <t>ANGELA</t>
  </si>
  <si>
    <t>Id° 1208</t>
  </si>
  <si>
    <t>MANUEL GERARDO</t>
  </si>
  <si>
    <t>Id° 516</t>
  </si>
  <si>
    <t>MENDEZ</t>
  </si>
  <si>
    <t>CORREDOR</t>
  </si>
  <si>
    <t>DORIS</t>
  </si>
  <si>
    <t>Id° 769</t>
  </si>
  <si>
    <t>MUÑETON</t>
  </si>
  <si>
    <t>TAMAYO</t>
  </si>
  <si>
    <t>JUAN SEBASTIAN</t>
  </si>
  <si>
    <t>Id° 1666</t>
  </si>
  <si>
    <t>ESCAMILLA</t>
  </si>
  <si>
    <t>HERRERA</t>
  </si>
  <si>
    <t>ANDREA DEL PILAR</t>
  </si>
  <si>
    <t>Id° 554</t>
  </si>
  <si>
    <t>MARQUEZ</t>
  </si>
  <si>
    <t>DANIELA  ANDREA</t>
  </si>
  <si>
    <t>Id° 1175</t>
  </si>
  <si>
    <t xml:space="preserve">QUICENO </t>
  </si>
  <si>
    <t>MACHADO</t>
  </si>
  <si>
    <t>IRMA CONSUELO</t>
  </si>
  <si>
    <t>Id° 268</t>
  </si>
  <si>
    <t>VILLABONA</t>
  </si>
  <si>
    <t>BEATRIZ ELENA</t>
  </si>
  <si>
    <t>Id° 335</t>
  </si>
  <si>
    <t>Id° 469</t>
  </si>
  <si>
    <t>ACOSTA</t>
  </si>
  <si>
    <t>FAJARDO</t>
  </si>
  <si>
    <t>LUZ ADRIANA</t>
  </si>
  <si>
    <t>Id° 491</t>
  </si>
  <si>
    <t>SUBDIRECCION LOCAL TUNJUELITO</t>
  </si>
  <si>
    <t>Id° 492</t>
  </si>
  <si>
    <t>Id° 16562</t>
  </si>
  <si>
    <t>PAEZ</t>
  </si>
  <si>
    <t>CECILIA</t>
  </si>
  <si>
    <t>Id° 628</t>
  </si>
  <si>
    <t>CANTOR</t>
  </si>
  <si>
    <t>LUIS ANTONIO</t>
  </si>
  <si>
    <t>Id° 1429</t>
  </si>
  <si>
    <t>GONZALO</t>
  </si>
  <si>
    <t>Id° 1692</t>
  </si>
  <si>
    <t>MONTES</t>
  </si>
  <si>
    <t>BARON</t>
  </si>
  <si>
    <t>MARIA CATERITE</t>
  </si>
  <si>
    <t>Id° 612</t>
  </si>
  <si>
    <t>JI EL NOGAL DE LA ESPERANZA</t>
  </si>
  <si>
    <t>JEREZ</t>
  </si>
  <si>
    <t>AREVALO</t>
  </si>
  <si>
    <t>OLGA HELENA</t>
  </si>
  <si>
    <t>Id° 861</t>
  </si>
  <si>
    <t>GARIBELLO</t>
  </si>
  <si>
    <t>JHENNYFER</t>
  </si>
  <si>
    <t>Id° 1347</t>
  </si>
  <si>
    <t>COMISARIA DE FAMILIA KENNEDY 4</t>
  </si>
  <si>
    <t>ROZO</t>
  </si>
  <si>
    <t>BUENAVENTURA</t>
  </si>
  <si>
    <t>LINDA MARIA PAULA</t>
  </si>
  <si>
    <t>Id° 1570</t>
  </si>
  <si>
    <t>COMISARIA DE FAMILIA FONTIBON</t>
  </si>
  <si>
    <t>P31</t>
  </si>
  <si>
    <t>MEJIA</t>
  </si>
  <si>
    <t>LUIS CARLOS</t>
  </si>
  <si>
    <t>Id° 604</t>
  </si>
  <si>
    <t>PROVISIONAL VACANTE DEFINITIVA</t>
  </si>
  <si>
    <t>GLADYS ESPERANZA</t>
  </si>
  <si>
    <t>Id° 709</t>
  </si>
  <si>
    <t>MENA</t>
  </si>
  <si>
    <t>YEISER</t>
  </si>
  <si>
    <t>Id° 1201</t>
  </si>
  <si>
    <t>CAJAMARCA</t>
  </si>
  <si>
    <t>DIAZ</t>
  </si>
  <si>
    <t>LUZ STELLA</t>
  </si>
  <si>
    <t>Id° 710</t>
  </si>
  <si>
    <t>VACANTE TEM-314-15</t>
  </si>
  <si>
    <t>Id° 727</t>
  </si>
  <si>
    <t>ALBA LIYANI</t>
  </si>
  <si>
    <t>Id° 404</t>
  </si>
  <si>
    <t>MALDONADO</t>
  </si>
  <si>
    <t>CARRILLO</t>
  </si>
  <si>
    <t>MARYORY JANABELL</t>
  </si>
  <si>
    <t>Id° 486</t>
  </si>
  <si>
    <t>CDC MOLINOS</t>
  </si>
  <si>
    <t>Id° 594</t>
  </si>
  <si>
    <t>BUSTOS</t>
  </si>
  <si>
    <t>MARTINEZ</t>
  </si>
  <si>
    <t>LUZ ANGELICA</t>
  </si>
  <si>
    <t>Id° 206</t>
  </si>
  <si>
    <t>PACHON</t>
  </si>
  <si>
    <t>LUZ EDITH</t>
  </si>
  <si>
    <t>Id° 1360</t>
  </si>
  <si>
    <t>MORATO</t>
  </si>
  <si>
    <t>CASTIBLANCO</t>
  </si>
  <si>
    <t>Id° 1401</t>
  </si>
  <si>
    <t>CORDOVA</t>
  </si>
  <si>
    <t>MATA</t>
  </si>
  <si>
    <t>ARAYDES MERCEDES</t>
  </si>
  <si>
    <t>Id° 1541</t>
  </si>
  <si>
    <t>COMISARIA DE FAMILIA TUNJUELITO</t>
  </si>
  <si>
    <t>NOHEMI</t>
  </si>
  <si>
    <t xml:space="preserve">GOMEZ </t>
  </si>
  <si>
    <t>VELASCO</t>
  </si>
  <si>
    <t>MIGUEL ANTONIO</t>
  </si>
  <si>
    <t>Id° 1393</t>
  </si>
  <si>
    <t>CALA</t>
  </si>
  <si>
    <t>PABLO</t>
  </si>
  <si>
    <t>Id° 1463</t>
  </si>
  <si>
    <t>MARTHA LUCIA</t>
  </si>
  <si>
    <t>Id° 406</t>
  </si>
  <si>
    <t>PATIÑO</t>
  </si>
  <si>
    <t>MARIA MERCEDES</t>
  </si>
  <si>
    <t>Id° 414</t>
  </si>
  <si>
    <t>SANTOYO</t>
  </si>
  <si>
    <t>ALZA</t>
  </si>
  <si>
    <t>Id° 443</t>
  </si>
  <si>
    <t>Id° 673</t>
  </si>
  <si>
    <t>DORIS CLEMENCIA</t>
  </si>
  <si>
    <t>Id° 309</t>
  </si>
  <si>
    <t>COMISARIA DE FAMILIA CANDELARIA</t>
  </si>
  <si>
    <t>PUERTO</t>
  </si>
  <si>
    <t>HELBER ENRIQUE</t>
  </si>
  <si>
    <t>Id° 1611</t>
  </si>
  <si>
    <t>VACANTE TEM-487-13</t>
  </si>
  <si>
    <t>VACANTE TEM-480-17</t>
  </si>
  <si>
    <t>CONDUCTOR</t>
  </si>
  <si>
    <t>Id° 1705</t>
  </si>
  <si>
    <t>BLANCO</t>
  </si>
  <si>
    <t>AGUILLON</t>
  </si>
  <si>
    <t>DORA INES</t>
  </si>
  <si>
    <t>Id° 1350</t>
  </si>
  <si>
    <t>COMISARIA DE FAMILIA BOSA 3</t>
  </si>
  <si>
    <t>OSPINA</t>
  </si>
  <si>
    <t>LAMUS</t>
  </si>
  <si>
    <t>RONNY</t>
  </si>
  <si>
    <t>Id° 1857</t>
  </si>
  <si>
    <t>Id° 1440</t>
  </si>
  <si>
    <t>SUBDIRECCION PARA LA IDENTIFICACION CARACTERIZACION E INTEGRACION</t>
  </si>
  <si>
    <t>HEILER STIWAR</t>
  </si>
  <si>
    <t>Id° 1737</t>
  </si>
  <si>
    <t>PARAMO</t>
  </si>
  <si>
    <t>ALEJANDRO</t>
  </si>
  <si>
    <t>Id° 133</t>
  </si>
  <si>
    <t>COMISARIA DE FAMILIA CIUDAD BOLIVAR 2</t>
  </si>
  <si>
    <t>CASAS</t>
  </si>
  <si>
    <t>NIDIA LEONOR</t>
  </si>
  <si>
    <t>Id° 262</t>
  </si>
  <si>
    <t>QUIROGA</t>
  </si>
  <si>
    <t>FLORELVA</t>
  </si>
  <si>
    <t>Id° 1313</t>
  </si>
  <si>
    <t>CUBILLOS</t>
  </si>
  <si>
    <t>SALAMANCA</t>
  </si>
  <si>
    <t>DOLLY MARLENY</t>
  </si>
  <si>
    <t>Id° 571</t>
  </si>
  <si>
    <t>ECHEVERRI</t>
  </si>
  <si>
    <t>GAMEZ</t>
  </si>
  <si>
    <t>YULIET SAMARA</t>
  </si>
  <si>
    <t>Id° 737</t>
  </si>
  <si>
    <t>PACHECO</t>
  </si>
  <si>
    <t>MIGUEL EDGARDO</t>
  </si>
  <si>
    <t>Id° 1121</t>
  </si>
  <si>
    <t>ROSAS</t>
  </si>
  <si>
    <t>MARIA VICTORIA</t>
  </si>
  <si>
    <t>Id° 509</t>
  </si>
  <si>
    <t>ORTEGA</t>
  </si>
  <si>
    <t>SONIA JANNETH</t>
  </si>
  <si>
    <t>Id° 1665</t>
  </si>
  <si>
    <t>Id° 17424</t>
  </si>
  <si>
    <t>LEGUIZAMON</t>
  </si>
  <si>
    <t>MARIA HELENA</t>
  </si>
  <si>
    <t>Id° 1402</t>
  </si>
  <si>
    <t>DIRECCION DE NUTRICION Y ABASTECIMIENTO</t>
  </si>
  <si>
    <t>VACANTE TEM-440-09</t>
  </si>
  <si>
    <t>Id° 1684</t>
  </si>
  <si>
    <t>CESAR AUGUSTO</t>
  </si>
  <si>
    <t>Id° 435</t>
  </si>
  <si>
    <t>NELSON</t>
  </si>
  <si>
    <t>Id° 564</t>
  </si>
  <si>
    <t>CICUA</t>
  </si>
  <si>
    <t>ALDANA</t>
  </si>
  <si>
    <t>MARCO AURELIO</t>
  </si>
  <si>
    <t>Id° 1514</t>
  </si>
  <si>
    <t>Id° 17664</t>
  </si>
  <si>
    <t>BARRETO</t>
  </si>
  <si>
    <t>NEDY PATRICIA</t>
  </si>
  <si>
    <t>Id° 1613</t>
  </si>
  <si>
    <t>LEYDY VALENTINA</t>
  </si>
  <si>
    <t>Id° 1769</t>
  </si>
  <si>
    <t>TRIANA</t>
  </si>
  <si>
    <t>NIDIA LUCERO</t>
  </si>
  <si>
    <t>Id° 207</t>
  </si>
  <si>
    <t>NIVIA</t>
  </si>
  <si>
    <t xml:space="preserve">ANA LUCIA </t>
  </si>
  <si>
    <t>Id° 689</t>
  </si>
  <si>
    <t>JI SAN MARCOS</t>
  </si>
  <si>
    <t>BLANCA CECILIA</t>
  </si>
  <si>
    <t>Id° 900</t>
  </si>
  <si>
    <t>CIP ANTONIA SANTOS</t>
  </si>
  <si>
    <t>Id° 1315</t>
  </si>
  <si>
    <t>BENITEZ</t>
  </si>
  <si>
    <t>ERIKA</t>
  </si>
  <si>
    <t>Id° 731</t>
  </si>
  <si>
    <t>MALAGON</t>
  </si>
  <si>
    <t>Id° 1824</t>
  </si>
  <si>
    <t>QUEZADA</t>
  </si>
  <si>
    <t>ULPIANO</t>
  </si>
  <si>
    <t>Id° 1439</t>
  </si>
  <si>
    <t>VACANTE TEM-412-13</t>
  </si>
  <si>
    <t>Id° 1593</t>
  </si>
  <si>
    <t>Id° 16335</t>
  </si>
  <si>
    <t>PARDO</t>
  </si>
  <si>
    <t>MIRIAN</t>
  </si>
  <si>
    <t>Id° 220</t>
  </si>
  <si>
    <t>MELO</t>
  </si>
  <si>
    <t>LIDA MAYERLY</t>
  </si>
  <si>
    <t>Id° 937</t>
  </si>
  <si>
    <t>Id° 1314</t>
  </si>
  <si>
    <t>BUITRAGO</t>
  </si>
  <si>
    <t>DE PATARROYO</t>
  </si>
  <si>
    <t>ESPERANZA</t>
  </si>
  <si>
    <t>Id° 1500</t>
  </si>
  <si>
    <t>Id° 1679</t>
  </si>
  <si>
    <t>SANABRIA</t>
  </si>
  <si>
    <t>MONICA ALEXANDRA</t>
  </si>
  <si>
    <t>Id° 493</t>
  </si>
  <si>
    <t>OFICINA ASESORA JURIDICA</t>
  </si>
  <si>
    <t>VACANTE TEM-407-15</t>
  </si>
  <si>
    <t>Id° 1442</t>
  </si>
  <si>
    <t>Id° 32939</t>
  </si>
  <si>
    <t>ISAIAS</t>
  </si>
  <si>
    <t>Id° 1959</t>
  </si>
  <si>
    <t>SALAS</t>
  </si>
  <si>
    <t>PORRAS</t>
  </si>
  <si>
    <t>HILVA LUCIA</t>
  </si>
  <si>
    <t>Id° 563</t>
  </si>
  <si>
    <t>MANUEL ANTONIO</t>
  </si>
  <si>
    <t>Id° 1412</t>
  </si>
  <si>
    <t>Id° 1698</t>
  </si>
  <si>
    <t>ESPINEL</t>
  </si>
  <si>
    <t>MAURICIO</t>
  </si>
  <si>
    <t>Id° 1973</t>
  </si>
  <si>
    <t>VACANTE TEM-470-08</t>
  </si>
  <si>
    <t>Id° 1879</t>
  </si>
  <si>
    <t>CAMPOS</t>
  </si>
  <si>
    <t>GLORIA PAULINA</t>
  </si>
  <si>
    <t>Id° 511</t>
  </si>
  <si>
    <t>NURY BELEN</t>
  </si>
  <si>
    <t>Id° 1081</t>
  </si>
  <si>
    <t>BRAVO</t>
  </si>
  <si>
    <t>NUÑEZ</t>
  </si>
  <si>
    <t>ANA PATRICIA</t>
  </si>
  <si>
    <t>Id° 523</t>
  </si>
  <si>
    <t>FLORIDO</t>
  </si>
  <si>
    <t>DEICY YAMILE</t>
  </si>
  <si>
    <t>Id° 1606</t>
  </si>
  <si>
    <t>GARCES</t>
  </si>
  <si>
    <t>YUDY MARCELA</t>
  </si>
  <si>
    <t>Id° 1890</t>
  </si>
  <si>
    <t>COMISARIA DE FAMILIA USAQUEN 2</t>
  </si>
  <si>
    <t>COY</t>
  </si>
  <si>
    <t>MARIA CRISTINA</t>
  </si>
  <si>
    <t>Id° 521</t>
  </si>
  <si>
    <t>MARIA TERESA</t>
  </si>
  <si>
    <t>Id° 741</t>
  </si>
  <si>
    <t>Id° 1631</t>
  </si>
  <si>
    <t>ORJUELA</t>
  </si>
  <si>
    <t>HEYDY ASTRID</t>
  </si>
  <si>
    <t>Id° 622</t>
  </si>
  <si>
    <t>ROCHA</t>
  </si>
  <si>
    <t>LUZ MIREYA</t>
  </si>
  <si>
    <t>Id° 1434</t>
  </si>
  <si>
    <t>VARON</t>
  </si>
  <si>
    <t>MARIO JAVIER</t>
  </si>
  <si>
    <t>Id° 1926</t>
  </si>
  <si>
    <t>COMISARIA DE FAMILIA BARRIOS UNIDOS</t>
  </si>
  <si>
    <t>Id°  16540</t>
  </si>
  <si>
    <t>OVALLE</t>
  </si>
  <si>
    <t>GLADYS AMANDA</t>
  </si>
  <si>
    <t>Id° 626</t>
  </si>
  <si>
    <t xml:space="preserve">CENTRO LOCAL DE ATENCION A VICTIMAS </t>
  </si>
  <si>
    <t>AMANDA ISABEL</t>
  </si>
  <si>
    <t>Id° 851</t>
  </si>
  <si>
    <t>SAENZ</t>
  </si>
  <si>
    <t>ABRIL</t>
  </si>
  <si>
    <t xml:space="preserve">NARDA MARIA </t>
  </si>
  <si>
    <t>Id° 670</t>
  </si>
  <si>
    <t>GAMBOA</t>
  </si>
  <si>
    <t>MENESES</t>
  </si>
  <si>
    <t>YANETH</t>
  </si>
  <si>
    <t>Id° 1474</t>
  </si>
  <si>
    <t>RONCANCIO</t>
  </si>
  <si>
    <t>Id° 1901</t>
  </si>
  <si>
    <t>Id°  16565</t>
  </si>
  <si>
    <t>MARIA DEL CARMEN</t>
  </si>
  <si>
    <t>Id° 687</t>
  </si>
  <si>
    <t>SANTOS</t>
  </si>
  <si>
    <t>PIRAVAGUEN</t>
  </si>
  <si>
    <t>JORGE ANDRES</t>
  </si>
  <si>
    <t xml:space="preserve">AUXILIAR DE SERVICIOS GENERALES </t>
  </si>
  <si>
    <t>Id° 1957</t>
  </si>
  <si>
    <t>FABIOLA</t>
  </si>
  <si>
    <t>Id° 1329</t>
  </si>
  <si>
    <t>Id° 1689</t>
  </si>
  <si>
    <t>DE MILLAN</t>
  </si>
  <si>
    <t>MARIA ESPERANZA</t>
  </si>
  <si>
    <t>Id° 1333</t>
  </si>
  <si>
    <t>ZULUAGA</t>
  </si>
  <si>
    <t>JENIT</t>
  </si>
  <si>
    <t>Id° 1407</t>
  </si>
  <si>
    <t>LEAL</t>
  </si>
  <si>
    <t>FLORALVA</t>
  </si>
  <si>
    <t>Id° 1809</t>
  </si>
  <si>
    <t>CARRASCAL</t>
  </si>
  <si>
    <t>YULY ESTELLA</t>
  </si>
  <si>
    <t>Id° 1336</t>
  </si>
  <si>
    <t>PEREIRA</t>
  </si>
  <si>
    <t>ANDREA PEREIRA</t>
  </si>
  <si>
    <t>Id° 1494</t>
  </si>
  <si>
    <t>GALINDO</t>
  </si>
  <si>
    <t>Id° 1342</t>
  </si>
  <si>
    <t>COMISARIA DE FAMILIA KENNEDY 2</t>
  </si>
  <si>
    <t>SOLIS</t>
  </si>
  <si>
    <t>BETTY RUTH</t>
  </si>
  <si>
    <t>Id° 1479</t>
  </si>
  <si>
    <t>PINEDA</t>
  </si>
  <si>
    <t>ELICENIA</t>
  </si>
  <si>
    <t>Id° 1345</t>
  </si>
  <si>
    <t>VILLARRAGA</t>
  </si>
  <si>
    <t>MYRIAM YANETH</t>
  </si>
  <si>
    <t>Id° 1664</t>
  </si>
  <si>
    <t>HENRIQUEZ</t>
  </si>
  <si>
    <t>MARIA DEL ROSARIO</t>
  </si>
  <si>
    <t>Id° 1348</t>
  </si>
  <si>
    <t>URIBE</t>
  </si>
  <si>
    <t>CLAUDIA MILENA</t>
  </si>
  <si>
    <t>Id° 1688</t>
  </si>
  <si>
    <t>CUELLAR</t>
  </si>
  <si>
    <t>FRANKY</t>
  </si>
  <si>
    <t>Id° 1351</t>
  </si>
  <si>
    <t>EJE AMPLIACION DE CAPACIDADES Y GENERACION DE OPORTUNIDADES</t>
  </si>
  <si>
    <t>Id° 1380</t>
  </si>
  <si>
    <t>Id° 17663</t>
  </si>
  <si>
    <t>GINA LIZETH</t>
  </si>
  <si>
    <t>Id° 1617</t>
  </si>
  <si>
    <t>POVEDA</t>
  </si>
  <si>
    <t>JOSEPH WILSON</t>
  </si>
  <si>
    <t>Id° 1637</t>
  </si>
  <si>
    <t>JUAN CARLOS</t>
  </si>
  <si>
    <t>Id° 1354</t>
  </si>
  <si>
    <t>GUANUME</t>
  </si>
  <si>
    <t>LARA</t>
  </si>
  <si>
    <t>Id° 1425</t>
  </si>
  <si>
    <t>CALVACHE</t>
  </si>
  <si>
    <t>LAURA ANDREA</t>
  </si>
  <si>
    <t>Id° 1563</t>
  </si>
  <si>
    <t>EDGAR LEONEL</t>
  </si>
  <si>
    <t>Id° 1357</t>
  </si>
  <si>
    <t>COMISARIA DE FAMILIA RAFAEL URIBE URIBE</t>
  </si>
  <si>
    <t>BAQUERO</t>
  </si>
  <si>
    <t>EMILCE</t>
  </si>
  <si>
    <t>Id° 1392</t>
  </si>
  <si>
    <t>COMISARIA DE FAMILIA SUBA 3</t>
  </si>
  <si>
    <t>JOHN ALEXANDER</t>
  </si>
  <si>
    <t>Id° 1678</t>
  </si>
  <si>
    <t>PADILLA</t>
  </si>
  <si>
    <t>PEDRO NEL</t>
  </si>
  <si>
    <t>Id° 1361</t>
  </si>
  <si>
    <t>GUZMAN</t>
  </si>
  <si>
    <t>BLANCA NIEVES</t>
  </si>
  <si>
    <t>Id° 1395</t>
  </si>
  <si>
    <t>DELGADO</t>
  </si>
  <si>
    <t>CATALINA</t>
  </si>
  <si>
    <t>Id° 1547</t>
  </si>
  <si>
    <t>COMISARIA DE FAMILIA SAN CRISTOBAL 2</t>
  </si>
  <si>
    <t>PEDRAZA</t>
  </si>
  <si>
    <t>LUZ EDILMA</t>
  </si>
  <si>
    <t>Id° 1363</t>
  </si>
  <si>
    <t>Id° 1484</t>
  </si>
  <si>
    <t>PALACIOS</t>
  </si>
  <si>
    <t>YARA</t>
  </si>
  <si>
    <t>JENNY PAOLA</t>
  </si>
  <si>
    <t>Id° 1863</t>
  </si>
  <si>
    <t>Id° 17380</t>
  </si>
  <si>
    <t>GLORIA MARLEN</t>
  </si>
  <si>
    <t>Id° 1365</t>
  </si>
  <si>
    <t>TAPIERO</t>
  </si>
  <si>
    <t>LEONOR</t>
  </si>
  <si>
    <t>Id° 1507</t>
  </si>
  <si>
    <t>HEIDY JOHANNA</t>
  </si>
  <si>
    <t>Id° 1911</t>
  </si>
  <si>
    <t>APONTE</t>
  </si>
  <si>
    <t>MARINA</t>
  </si>
  <si>
    <t>Id° 1378</t>
  </si>
  <si>
    <t>BONILLA</t>
  </si>
  <si>
    <t>JANIS LORENA</t>
  </si>
  <si>
    <t>Id° 1650</t>
  </si>
  <si>
    <t>CENTRO DE ATENCION INTEGRAL A LA DIVERSIDAD SEXUAL Y DE GENEROS (CAIDSG) ZONA CENTRO</t>
  </si>
  <si>
    <t>CASALLAS</t>
  </si>
  <si>
    <t>HECTOR MANUEL</t>
  </si>
  <si>
    <t>Id° 1384</t>
  </si>
  <si>
    <t>MIREYA</t>
  </si>
  <si>
    <t>Id° 1821</t>
  </si>
  <si>
    <t>ANGELICA</t>
  </si>
  <si>
    <t>ARAMINTA</t>
  </si>
  <si>
    <t>Id° 1388</t>
  </si>
  <si>
    <t>VARELA</t>
  </si>
  <si>
    <t>ANA GRACIELA</t>
  </si>
  <si>
    <t>Id° 1467</t>
  </si>
  <si>
    <t>FRANCO</t>
  </si>
  <si>
    <t>LUIS GUILLERMO</t>
  </si>
  <si>
    <t>Id° 1390</t>
  </si>
  <si>
    <t>NIETO</t>
  </si>
  <si>
    <t>GIL</t>
  </si>
  <si>
    <t>MARY CARMEN</t>
  </si>
  <si>
    <t>Id° 1490</t>
  </si>
  <si>
    <t>Id° 17456</t>
  </si>
  <si>
    <t>CABEZAS</t>
  </si>
  <si>
    <t>VIVIAN PATRICIA</t>
  </si>
  <si>
    <t>Id° 1391</t>
  </si>
  <si>
    <t>MONROY</t>
  </si>
  <si>
    <t>Id° 1646</t>
  </si>
  <si>
    <t>CDC KENNEDY</t>
  </si>
  <si>
    <t>CASADIEGO</t>
  </si>
  <si>
    <t>COTE</t>
  </si>
  <si>
    <t>OLGA JEANETH</t>
  </si>
  <si>
    <t>Id° 1539</t>
  </si>
  <si>
    <t>COMISARIA DE FAMILIA CHAPINERO</t>
  </si>
  <si>
    <t>MARIA ELCY</t>
  </si>
  <si>
    <t>Id° 1394</t>
  </si>
  <si>
    <t>ARANGO</t>
  </si>
  <si>
    <t>KAREN LORENA</t>
  </si>
  <si>
    <t>Id° 1661</t>
  </si>
  <si>
    <t>MOGOLLON</t>
  </si>
  <si>
    <t>JOHN HENRY</t>
  </si>
  <si>
    <t>Id° 1400</t>
  </si>
  <si>
    <t>DE CIFUENTES</t>
  </si>
  <si>
    <t>GLORIA</t>
  </si>
  <si>
    <t>Id° 1473</t>
  </si>
  <si>
    <t>Id° 1682</t>
  </si>
  <si>
    <t>ANGELA HASBLEISDY</t>
  </si>
  <si>
    <t>Id° 1339</t>
  </si>
  <si>
    <t>COMISARIA DE FAMILIA KENNEDY 1</t>
  </si>
  <si>
    <t>MENDIETA</t>
  </si>
  <si>
    <t>JEINNY</t>
  </si>
  <si>
    <t>Id° 1455</t>
  </si>
  <si>
    <t>SANTIAGO</t>
  </si>
  <si>
    <t>OSORIO</t>
  </si>
  <si>
    <t>ALBA MERIDA</t>
  </si>
  <si>
    <t>Id° 1415</t>
  </si>
  <si>
    <t>COMISARIA DE FAMILIA KENNEDY 3</t>
  </si>
  <si>
    <t>LONDOÑO</t>
  </si>
  <si>
    <t>YIRLEAND VIRGINIA</t>
  </si>
  <si>
    <t>Id° 1844</t>
  </si>
  <si>
    <t>ZAPATA</t>
  </si>
  <si>
    <t>MESA</t>
  </si>
  <si>
    <t>CARLOS MARIO</t>
  </si>
  <si>
    <t>Id° 1421</t>
  </si>
  <si>
    <t>VACANTE TEM-407-13</t>
  </si>
  <si>
    <t>Id° 1457</t>
  </si>
  <si>
    <t>Id° 17414</t>
  </si>
  <si>
    <t>ZAMUDIO</t>
  </si>
  <si>
    <t>HENRY BENJAMIN</t>
  </si>
  <si>
    <t>Id° 1330</t>
  </si>
  <si>
    <t>MONTERO</t>
  </si>
  <si>
    <t>Id° 1691</t>
  </si>
  <si>
    <t>DANNY LUZ</t>
  </si>
  <si>
    <t>Id° 1938</t>
  </si>
  <si>
    <t>CHAVARRO</t>
  </si>
  <si>
    <t>Id° 1607</t>
  </si>
  <si>
    <t>CENTRO AMAR EL NOGAL</t>
  </si>
  <si>
    <t>VACANTE TEM-440-13</t>
  </si>
  <si>
    <t>Id° 1647</t>
  </si>
  <si>
    <t>&lt;&lt;</t>
  </si>
  <si>
    <t>BLANCA DORA</t>
  </si>
  <si>
    <t>Id° 1608</t>
  </si>
  <si>
    <t>GALEANO</t>
  </si>
  <si>
    <t>LEIDY PAOLA</t>
  </si>
  <si>
    <t>Id° 1652</t>
  </si>
  <si>
    <t>Id° 17657</t>
  </si>
  <si>
    <t>MONTEALEGRE</t>
  </si>
  <si>
    <t>EDITH JOHANNA</t>
  </si>
  <si>
    <t>Id° 1619</t>
  </si>
  <si>
    <t>Id° 1680</t>
  </si>
  <si>
    <t>MICOLTA</t>
  </si>
  <si>
    <t>ALMA PATRICIA</t>
  </si>
  <si>
    <t>Id° 1615</t>
  </si>
  <si>
    <t>VENTUROLI</t>
  </si>
  <si>
    <t>DIANA MARCELA</t>
  </si>
  <si>
    <t>Id° 1630</t>
  </si>
  <si>
    <t>DE GAMBOA</t>
  </si>
  <si>
    <t xml:space="preserve">TERESA DE JESUS </t>
  </si>
  <si>
    <t>Id° 1614</t>
  </si>
  <si>
    <t>Id° 1503</t>
  </si>
  <si>
    <t>GALVEZ</t>
  </si>
  <si>
    <t>JORGE ALBERTO</t>
  </si>
  <si>
    <t>Id° 1430</t>
  </si>
  <si>
    <t>MEDINA</t>
  </si>
  <si>
    <t>Id° 1488</t>
  </si>
  <si>
    <t>DIRECCION DE GESTION CORPORATIVA</t>
  </si>
  <si>
    <t>FERNEY</t>
  </si>
  <si>
    <t>Id° 1432</t>
  </si>
  <si>
    <t>RENDON</t>
  </si>
  <si>
    <t>ROBEIRO DE JESUS</t>
  </si>
  <si>
    <t>Id° 1810</t>
  </si>
  <si>
    <t>RAPPY</t>
  </si>
  <si>
    <t>ZAMBRANO</t>
  </si>
  <si>
    <t>JAIME</t>
  </si>
  <si>
    <t>Id° 1364</t>
  </si>
  <si>
    <t>Id° 1448</t>
  </si>
  <si>
    <t>DIANA</t>
  </si>
  <si>
    <t>RIVERA</t>
  </si>
  <si>
    <t>JOSE JAIME</t>
  </si>
  <si>
    <t>Id° 1435</t>
  </si>
  <si>
    <t>ESTRADA</t>
  </si>
  <si>
    <t>VICTOR HUGO</t>
  </si>
  <si>
    <t>Id° 1577</t>
  </si>
  <si>
    <t>FERNANDO</t>
  </si>
  <si>
    <t>Id° 1427</t>
  </si>
  <si>
    <t>Id° 1766</t>
  </si>
  <si>
    <t>RIAÑO</t>
  </si>
  <si>
    <t>Id° 1444</t>
  </si>
  <si>
    <t>URAN</t>
  </si>
  <si>
    <t>COBOS</t>
  </si>
  <si>
    <t>CLAUDIA LINETH</t>
  </si>
  <si>
    <t>Id° 1295</t>
  </si>
  <si>
    <t>SOLORZANO</t>
  </si>
  <si>
    <t>MARTHA CONSUELO</t>
  </si>
  <si>
    <t>Id° 1446</t>
  </si>
  <si>
    <t>SAMBONI</t>
  </si>
  <si>
    <t>GIRONZA</t>
  </si>
  <si>
    <t>LUBER</t>
  </si>
  <si>
    <t>Id° 1945</t>
  </si>
  <si>
    <t>ROSA</t>
  </si>
  <si>
    <t>Id° 1449</t>
  </si>
  <si>
    <t>DAZA</t>
  </si>
  <si>
    <t>FLORIAN</t>
  </si>
  <si>
    <t>XIOMARA</t>
  </si>
  <si>
    <t>Id° 1546</t>
  </si>
  <si>
    <t>Id° 1450</t>
  </si>
  <si>
    <t>LAURA ALEJANDRA</t>
  </si>
  <si>
    <t>Id° 1949</t>
  </si>
  <si>
    <t>VIUCHE</t>
  </si>
  <si>
    <t>HELIDA</t>
  </si>
  <si>
    <t>Id° 1451</t>
  </si>
  <si>
    <t>DANIEL JOHANN</t>
  </si>
  <si>
    <t>Id° 1950</t>
  </si>
  <si>
    <t>BRAND</t>
  </si>
  <si>
    <t>OTALORA</t>
  </si>
  <si>
    <t>Id° 1628</t>
  </si>
  <si>
    <t>WILLIAM RICARDO</t>
  </si>
  <si>
    <t>Id° 1892</t>
  </si>
  <si>
    <t>Id° 1632</t>
  </si>
  <si>
    <t>CDC PABLO DE TARSO</t>
  </si>
  <si>
    <t>DIANA LILI</t>
  </si>
  <si>
    <t>Id° 1719</t>
  </si>
  <si>
    <t>PAREDES</t>
  </si>
  <si>
    <t>MARIA DEISY</t>
  </si>
  <si>
    <t>Id° 1438</t>
  </si>
  <si>
    <t>CRISTIAN OSBALDO</t>
  </si>
  <si>
    <t>Id° 1540</t>
  </si>
  <si>
    <t>FONSECA</t>
  </si>
  <si>
    <t>RAQUEL</t>
  </si>
  <si>
    <t>Id° 1640</t>
  </si>
  <si>
    <t>CAVIEDES</t>
  </si>
  <si>
    <t>MOLINA</t>
  </si>
  <si>
    <t>YIRLEY ALEXANDRA</t>
  </si>
  <si>
    <t>Id° 1753</t>
  </si>
  <si>
    <t>JIMENA</t>
  </si>
  <si>
    <t>RUBIANO</t>
  </si>
  <si>
    <t>FARFAN</t>
  </si>
  <si>
    <t>Id° 1639</t>
  </si>
  <si>
    <t>CUESTA</t>
  </si>
  <si>
    <t>PALOMEQUE</t>
  </si>
  <si>
    <t>ADOLFO ANTONIO</t>
  </si>
  <si>
    <t>Id° 1544</t>
  </si>
  <si>
    <t>GUERRERO</t>
  </si>
  <si>
    <t>CARMELINA</t>
  </si>
  <si>
    <t>Id° 1454</t>
  </si>
  <si>
    <t>GAMBA</t>
  </si>
  <si>
    <t>DIANA PATRICIA</t>
  </si>
  <si>
    <t>Id° 1778</t>
  </si>
  <si>
    <t>Id° 1459</t>
  </si>
  <si>
    <t>CRESCENCIO MANUEL</t>
  </si>
  <si>
    <t>Id° 1870</t>
  </si>
  <si>
    <t>CASA DE LA JUVENTUD CANDELARIA</t>
  </si>
  <si>
    <t>BERNAL</t>
  </si>
  <si>
    <t>GLORIA SOFIA</t>
  </si>
  <si>
    <t>Id° 1466</t>
  </si>
  <si>
    <t>FRANCIA ELENA</t>
  </si>
  <si>
    <t>Id° 1939</t>
  </si>
  <si>
    <t>DE RUGE</t>
  </si>
  <si>
    <t>MARIA EULOGIA</t>
  </si>
  <si>
    <t>Id° 1460</t>
  </si>
  <si>
    <t>SICACHA</t>
  </si>
  <si>
    <t>ANA GEORGINA</t>
  </si>
  <si>
    <t>Id° 1903</t>
  </si>
  <si>
    <t>LUZ DARY</t>
  </si>
  <si>
    <t>Id° 1462</t>
  </si>
  <si>
    <t>Id° 1839</t>
  </si>
  <si>
    <t>CAMARGO</t>
  </si>
  <si>
    <t>BARBOSA</t>
  </si>
  <si>
    <t>JULIO CESAR</t>
  </si>
  <si>
    <t>Id° 1465</t>
  </si>
  <si>
    <t>Id° 1552</t>
  </si>
  <si>
    <t>DEICY</t>
  </si>
  <si>
    <t>Id° 1472</t>
  </si>
  <si>
    <t>CAITA</t>
  </si>
  <si>
    <t>HERNAN FELIPE</t>
  </si>
  <si>
    <t>Id° 1738</t>
  </si>
  <si>
    <t>DE RINCON</t>
  </si>
  <si>
    <t>MARIA HERMINDA</t>
  </si>
  <si>
    <t>Id° 1483</t>
  </si>
  <si>
    <t>EDILBERTO</t>
  </si>
  <si>
    <t>Id° 1946</t>
  </si>
  <si>
    <t>MYRIAM ROSA</t>
  </si>
  <si>
    <t>Id° 1489</t>
  </si>
  <si>
    <t>BURGOS</t>
  </si>
  <si>
    <t>MISAELINA</t>
  </si>
  <si>
    <t>Id° 1842</t>
  </si>
  <si>
    <t>ANA DOLORES</t>
  </si>
  <si>
    <t>Id° 1492</t>
  </si>
  <si>
    <t>DIANA GISSELLE</t>
  </si>
  <si>
    <t>Id° 1542</t>
  </si>
  <si>
    <t>SALGADO</t>
  </si>
  <si>
    <t>ALBA CENAIDA</t>
  </si>
  <si>
    <t>Id° 1501</t>
  </si>
  <si>
    <t>KATHERYN LIZETH</t>
  </si>
  <si>
    <t>Id° 1555</t>
  </si>
  <si>
    <t>CARLOS</t>
  </si>
  <si>
    <t>BAUTISTA</t>
  </si>
  <si>
    <t>MARTHA INES</t>
  </si>
  <si>
    <t>Id° 1505</t>
  </si>
  <si>
    <t>*</t>
  </si>
  <si>
    <t>ROSA NATALIA</t>
  </si>
  <si>
    <t>Id° 1955</t>
  </si>
  <si>
    <t>COMISARIA DE FAMILIA SUBA 4</t>
  </si>
  <si>
    <t>LUZ EUFEMIA</t>
  </si>
  <si>
    <t>Id° 1509</t>
  </si>
  <si>
    <t>COMISARIA DE FAMILIA PUENTE ARANDA</t>
  </si>
  <si>
    <t>VILLA</t>
  </si>
  <si>
    <t>MURILLO</t>
  </si>
  <si>
    <t>ISAIAS ENRIQUE</t>
  </si>
  <si>
    <t>Id° 1925</t>
  </si>
  <si>
    <t>MARIA ELVIRA</t>
  </si>
  <si>
    <t>Id° 1643</t>
  </si>
  <si>
    <t>MAHECHA</t>
  </si>
  <si>
    <t>LEIDY JOHANA</t>
  </si>
  <si>
    <t>Id° 1893</t>
  </si>
  <si>
    <t>BALLEN</t>
  </si>
  <si>
    <t>CLAUDIA BEATRIZ</t>
  </si>
  <si>
    <t>Id° 1644</t>
  </si>
  <si>
    <t>MAIRA ALEJANDRA</t>
  </si>
  <si>
    <t>Id° 1894</t>
  </si>
  <si>
    <t>BLANCA NUBIA</t>
  </si>
  <si>
    <t>Id° 1645</t>
  </si>
  <si>
    <t>YEFERSON</t>
  </si>
  <si>
    <t>Id° 1732</t>
  </si>
  <si>
    <t>MARIA STELLA</t>
  </si>
  <si>
    <t>Id° 1648</t>
  </si>
  <si>
    <t>PULIDO</t>
  </si>
  <si>
    <t>JOAN SEBASTIAN</t>
  </si>
  <si>
    <t>Id° 1800</t>
  </si>
  <si>
    <t>NACIANCENO</t>
  </si>
  <si>
    <t>Id° 1693</t>
  </si>
  <si>
    <t>FERNANDEZ</t>
  </si>
  <si>
    <t>MARIA ELVINIA</t>
  </si>
  <si>
    <t>Id° 1710</t>
  </si>
  <si>
    <t>OLMOS</t>
  </si>
  <si>
    <t>PERALTA</t>
  </si>
  <si>
    <t>WILSON HERNANDO</t>
  </si>
  <si>
    <t>Id° 1405</t>
  </si>
  <si>
    <t>SUBDIRECCION DE PLANTAS FISICAS</t>
  </si>
  <si>
    <t>MARRIAGA</t>
  </si>
  <si>
    <t>MARTHA ESTELA</t>
  </si>
  <si>
    <t>Id° 1825</t>
  </si>
  <si>
    <t>NIÑO</t>
  </si>
  <si>
    <t>FREDDYS TERESA</t>
  </si>
  <si>
    <t>Id° 1595</t>
  </si>
  <si>
    <t>YECNI PATRICIA</t>
  </si>
  <si>
    <t>Id° 1554</t>
  </si>
  <si>
    <t>OCHOA</t>
  </si>
  <si>
    <t>LUZ ALVIRIA</t>
  </si>
  <si>
    <t>Id° 1523</t>
  </si>
  <si>
    <t>HERREÑO</t>
  </si>
  <si>
    <t>MAGDALENA</t>
  </si>
  <si>
    <t>Id° 1779</t>
  </si>
  <si>
    <t>URRIAGO</t>
  </si>
  <si>
    <t>NANCY</t>
  </si>
  <si>
    <t>Id° 398</t>
  </si>
  <si>
    <t>GODOY</t>
  </si>
  <si>
    <t>QUEVEDO</t>
  </si>
  <si>
    <t>Id° 683</t>
  </si>
  <si>
    <t>CDC SAN BLAS</t>
  </si>
  <si>
    <t>Id° 845</t>
  </si>
  <si>
    <t>VACANTE TEM-313-11</t>
  </si>
  <si>
    <t>Id° 993</t>
  </si>
  <si>
    <t>CLAUDIA HERMINDA</t>
  </si>
  <si>
    <t>Id° 1461</t>
  </si>
  <si>
    <t>BETANCOURT</t>
  </si>
  <si>
    <t>SEPULVEDA</t>
  </si>
  <si>
    <t>GEORGINA</t>
  </si>
  <si>
    <t>Id° 1822</t>
  </si>
  <si>
    <t>POLANIA</t>
  </si>
  <si>
    <t>LUISA PATRICIA</t>
  </si>
  <si>
    <t>Id° 376</t>
  </si>
  <si>
    <t>CELY</t>
  </si>
  <si>
    <t>Id° 587</t>
  </si>
  <si>
    <t>Id° 1568</t>
  </si>
  <si>
    <t>VELANDIA</t>
  </si>
  <si>
    <t>LINARES</t>
  </si>
  <si>
    <t>MARIA YAQUELIN</t>
  </si>
  <si>
    <t>Id° 482</t>
  </si>
  <si>
    <t>MAYERLI</t>
  </si>
  <si>
    <t>Id° 934</t>
  </si>
  <si>
    <t>P10</t>
  </si>
  <si>
    <t>CLEVES</t>
  </si>
  <si>
    <t>NARVAEZ</t>
  </si>
  <si>
    <t>Id° 1468</t>
  </si>
  <si>
    <t>P105</t>
  </si>
  <si>
    <t>ROA</t>
  </si>
  <si>
    <t>Id° 1687</t>
  </si>
  <si>
    <t>P11</t>
  </si>
  <si>
    <t xml:space="preserve">FAJARDO </t>
  </si>
  <si>
    <t>REYES</t>
  </si>
  <si>
    <t>ROSMERY</t>
  </si>
  <si>
    <t>Id° 1773</t>
  </si>
  <si>
    <t>COMUNIDAD DE VIDA EL CAMINO</t>
  </si>
  <si>
    <t>P12</t>
  </si>
  <si>
    <t>ARAQUE</t>
  </si>
  <si>
    <t>Id° 1852</t>
  </si>
  <si>
    <t>P127</t>
  </si>
  <si>
    <t>ORDOÑEZ</t>
  </si>
  <si>
    <t>JULIA PAOLA</t>
  </si>
  <si>
    <t>Id° 1636</t>
  </si>
  <si>
    <t>P13</t>
  </si>
  <si>
    <t>ZAIDA VIANNEY</t>
  </si>
  <si>
    <t>Id° 1960</t>
  </si>
  <si>
    <t>P14</t>
  </si>
  <si>
    <t>DOLLY PAMELA</t>
  </si>
  <si>
    <t>Id° 210</t>
  </si>
  <si>
    <t>P15</t>
  </si>
  <si>
    <t>CRUZ</t>
  </si>
  <si>
    <t>LUZ BETTY</t>
  </si>
  <si>
    <t>Id° 982</t>
  </si>
  <si>
    <t>P16</t>
  </si>
  <si>
    <t>VILLAMIL</t>
  </si>
  <si>
    <t>JHOAN FELIPE</t>
  </si>
  <si>
    <t>Id° 1573</t>
  </si>
  <si>
    <t>P171</t>
  </si>
  <si>
    <t>PARADA</t>
  </si>
  <si>
    <t>WILMAR YOBANI</t>
  </si>
  <si>
    <t>Id° 1538</t>
  </si>
  <si>
    <t>P175</t>
  </si>
  <si>
    <t>SELLAMEN</t>
  </si>
  <si>
    <t>ANGELICA PATRICIA</t>
  </si>
  <si>
    <t>Id° 1791</t>
  </si>
  <si>
    <t>CASA DE LA JUVENTUD BARRIOS UNIDOS</t>
  </si>
  <si>
    <t>P18</t>
  </si>
  <si>
    <t>FLOREZ</t>
  </si>
  <si>
    <t>JEIMI ANDREA</t>
  </si>
  <si>
    <t>Id° 1585</t>
  </si>
  <si>
    <t>P180</t>
  </si>
  <si>
    <t>OSMA</t>
  </si>
  <si>
    <t>Id° 1524</t>
  </si>
  <si>
    <t>COMISARIA DE FAMILIA BOSA 2</t>
  </si>
  <si>
    <t>P183</t>
  </si>
  <si>
    <t>ARIZA</t>
  </si>
  <si>
    <t>ULLOA</t>
  </si>
  <si>
    <t>MARIA ISABEL</t>
  </si>
  <si>
    <t>Id° 505</t>
  </si>
  <si>
    <t>P19</t>
  </si>
  <si>
    <t>LAURA CAROLINA</t>
  </si>
  <si>
    <t>Id° 1675</t>
  </si>
  <si>
    <t>P194</t>
  </si>
  <si>
    <t>AGUIRRE</t>
  </si>
  <si>
    <t>WILSON</t>
  </si>
  <si>
    <t>Id° 1531</t>
  </si>
  <si>
    <t>COMISARIA DE FAMILIA ANTONIO NARIÑO</t>
  </si>
  <si>
    <t>P20</t>
  </si>
  <si>
    <t>LINA MARCELA</t>
  </si>
  <si>
    <t>Id° 1953</t>
  </si>
  <si>
    <t>P21</t>
  </si>
  <si>
    <t>Id° 1530</t>
  </si>
  <si>
    <t>P22</t>
  </si>
  <si>
    <t>Id° 1951</t>
  </si>
  <si>
    <t>P225</t>
  </si>
  <si>
    <t>SAAVEDRA</t>
  </si>
  <si>
    <t>KAREN LINETH</t>
  </si>
  <si>
    <t>Id° 1496</t>
  </si>
  <si>
    <t>P23</t>
  </si>
  <si>
    <t>YOLANDA</t>
  </si>
  <si>
    <t>Id° 1931</t>
  </si>
  <si>
    <t>P24</t>
  </si>
  <si>
    <t>JORGE ELIECER</t>
  </si>
  <si>
    <t>Id° 74</t>
  </si>
  <si>
    <t>P25</t>
  </si>
  <si>
    <t>MOJICA</t>
  </si>
  <si>
    <t>COGOLLOS</t>
  </si>
  <si>
    <t>CESAR HERNANDO</t>
  </si>
  <si>
    <t>Id° 1730</t>
  </si>
  <si>
    <t>P258</t>
  </si>
  <si>
    <t>PAVA</t>
  </si>
  <si>
    <t>Id° 1493</t>
  </si>
  <si>
    <t>P26</t>
  </si>
  <si>
    <t>JOYA</t>
  </si>
  <si>
    <t>MARIA CLAUDINA</t>
  </si>
  <si>
    <t>Id° 1763</t>
  </si>
  <si>
    <t>P27</t>
  </si>
  <si>
    <t>LINA JOHANNA</t>
  </si>
  <si>
    <t>Id° 1543</t>
  </si>
  <si>
    <t>P28</t>
  </si>
  <si>
    <t>MERLANO</t>
  </si>
  <si>
    <t>REDONDO</t>
  </si>
  <si>
    <t>MARIA PATRICIA</t>
  </si>
  <si>
    <t>Id° 1873</t>
  </si>
  <si>
    <t>P29</t>
  </si>
  <si>
    <t>COLORADO</t>
  </si>
  <si>
    <t>Id° 1690</t>
  </si>
  <si>
    <t>P290</t>
  </si>
  <si>
    <t>CARO</t>
  </si>
  <si>
    <t>JAIME LUIS</t>
  </si>
  <si>
    <t>Id° 1525</t>
  </si>
  <si>
    <t>Id° 16737</t>
  </si>
  <si>
    <t>BORBON</t>
  </si>
  <si>
    <t>SULIVAN NERIED</t>
  </si>
  <si>
    <t>Id° 499</t>
  </si>
  <si>
    <t>SIERRA</t>
  </si>
  <si>
    <t>NELLY ESMERALDA</t>
  </si>
  <si>
    <t>Id° 771</t>
  </si>
  <si>
    <t>YANIS ANDREA</t>
  </si>
  <si>
    <t>Id° 1685</t>
  </si>
  <si>
    <t>P32</t>
  </si>
  <si>
    <t>NYDIA</t>
  </si>
  <si>
    <t>Id° 1515</t>
  </si>
  <si>
    <t>P321</t>
  </si>
  <si>
    <t>Id° 1782</t>
  </si>
  <si>
    <t>P328</t>
  </si>
  <si>
    <t>CALAO</t>
  </si>
  <si>
    <t>CASTELLANOS</t>
  </si>
  <si>
    <t>CARLOS JOSE</t>
  </si>
  <si>
    <t>Id° 525</t>
  </si>
  <si>
    <t>P34</t>
  </si>
  <si>
    <t>HEYDI TATIANA</t>
  </si>
  <si>
    <t>Id° 1947</t>
  </si>
  <si>
    <t>P35</t>
  </si>
  <si>
    <t>MOLANO</t>
  </si>
  <si>
    <t>FIGUEROA</t>
  </si>
  <si>
    <t>LUISA MERCEDES</t>
  </si>
  <si>
    <t>Id° 1935</t>
  </si>
  <si>
    <t>P36</t>
  </si>
  <si>
    <t>SEQUEA</t>
  </si>
  <si>
    <t>Id° 674</t>
  </si>
  <si>
    <t>P38</t>
  </si>
  <si>
    <t>RIVEROS</t>
  </si>
  <si>
    <t>EDWIN SANTIAGO</t>
  </si>
  <si>
    <t>Id° 1581</t>
  </si>
  <si>
    <t>P39</t>
  </si>
  <si>
    <t>MAYERLY LORENA</t>
  </si>
  <si>
    <t>Id° 1495</t>
  </si>
  <si>
    <t>P40</t>
  </si>
  <si>
    <t xml:space="preserve">VEGA </t>
  </si>
  <si>
    <t>ESPITIA</t>
  </si>
  <si>
    <t>KATHERINE</t>
  </si>
  <si>
    <t>Id° 695</t>
  </si>
  <si>
    <t>P41</t>
  </si>
  <si>
    <t>URREGO</t>
  </si>
  <si>
    <t>LILIAM ROSARIO</t>
  </si>
  <si>
    <t>Id° 690</t>
  </si>
  <si>
    <t>P42</t>
  </si>
  <si>
    <t>LABRADOR</t>
  </si>
  <si>
    <t>Id° 1633</t>
  </si>
  <si>
    <t>P433</t>
  </si>
  <si>
    <t>BOSIGAS</t>
  </si>
  <si>
    <t>SEGUNDO MARCO TULIO</t>
  </si>
  <si>
    <t>Id° 1404</t>
  </si>
  <si>
    <t>P434</t>
  </si>
  <si>
    <t>JORGE ORLANDO</t>
  </si>
  <si>
    <t>Id° 1447</t>
  </si>
  <si>
    <t>TERMINAL DE TRANSPORTE DE BOGOTA</t>
  </si>
  <si>
    <t>P435</t>
  </si>
  <si>
    <t>BALLESTEROS</t>
  </si>
  <si>
    <t>BARRAGAN</t>
  </si>
  <si>
    <t>GHELGA</t>
  </si>
  <si>
    <t>Id° 1458</t>
  </si>
  <si>
    <t>P436</t>
  </si>
  <si>
    <t>Id° 1464</t>
  </si>
  <si>
    <t>P437</t>
  </si>
  <si>
    <t>COCA</t>
  </si>
  <si>
    <t>EDISSON YESID</t>
  </si>
  <si>
    <t>Id° 1469</t>
  </si>
  <si>
    <t>P438</t>
  </si>
  <si>
    <t>CORDOVEZ</t>
  </si>
  <si>
    <t>DUQUE</t>
  </si>
  <si>
    <t>MARIA FERNANDA</t>
  </si>
  <si>
    <t>Id° 1470</t>
  </si>
  <si>
    <t>P439</t>
  </si>
  <si>
    <t>ANAMARIA</t>
  </si>
  <si>
    <t>Id° 1476</t>
  </si>
  <si>
    <t>CASA DE LA JUVENTUD SUBA</t>
  </si>
  <si>
    <t>P440</t>
  </si>
  <si>
    <t>SUAZA</t>
  </si>
  <si>
    <t>ELDA JULIETH</t>
  </si>
  <si>
    <t>Id° 1526</t>
  </si>
  <si>
    <t>P441</t>
  </si>
  <si>
    <t>LLOREDA</t>
  </si>
  <si>
    <t>HARINSON ANTONIO</t>
  </si>
  <si>
    <t>Id° 1481</t>
  </si>
  <si>
    <t>P442</t>
  </si>
  <si>
    <t>MARIA ROCIO</t>
  </si>
  <si>
    <t>Id° 1486</t>
  </si>
  <si>
    <t>P443</t>
  </si>
  <si>
    <t>LORENZA</t>
  </si>
  <si>
    <t>Id° 1491</t>
  </si>
  <si>
    <t>P444</t>
  </si>
  <si>
    <t>RICARDO SENEN</t>
  </si>
  <si>
    <t>Id° 1497</t>
  </si>
  <si>
    <t>P445</t>
  </si>
  <si>
    <t>SANDRA VIVIANA</t>
  </si>
  <si>
    <t>Id° 1502</t>
  </si>
  <si>
    <t>P446</t>
  </si>
  <si>
    <t>JUAN GABRIEL</t>
  </si>
  <si>
    <t>Id° 1504</t>
  </si>
  <si>
    <t>P447</t>
  </si>
  <si>
    <t>TIJARO</t>
  </si>
  <si>
    <t>Id° 1508</t>
  </si>
  <si>
    <t>P448</t>
  </si>
  <si>
    <t>VIVIANA</t>
  </si>
  <si>
    <t>Id° 1511</t>
  </si>
  <si>
    <t>P449</t>
  </si>
  <si>
    <t>KELLY ISABEL</t>
  </si>
  <si>
    <t>Id° 1770</t>
  </si>
  <si>
    <t>P450</t>
  </si>
  <si>
    <t>GAITAN</t>
  </si>
  <si>
    <t>MARLENI</t>
  </si>
  <si>
    <t>Id° 1651</t>
  </si>
  <si>
    <t>P451</t>
  </si>
  <si>
    <t>OLGA MILENA</t>
  </si>
  <si>
    <t>Id° 1653</t>
  </si>
  <si>
    <t>P452</t>
  </si>
  <si>
    <t xml:space="preserve">VALLEJO </t>
  </si>
  <si>
    <t>DEYSI VIVIANA</t>
  </si>
  <si>
    <t>Id° 1654</t>
  </si>
  <si>
    <t>P453</t>
  </si>
  <si>
    <t>Id° 1656</t>
  </si>
  <si>
    <t>SEDE TEUSAQUILLO</t>
  </si>
  <si>
    <t>P455</t>
  </si>
  <si>
    <t>ALBA LUZ</t>
  </si>
  <si>
    <t>Id° 1659</t>
  </si>
  <si>
    <t>P456</t>
  </si>
  <si>
    <t>NARANJO</t>
  </si>
  <si>
    <t>CARMEN ZULIMA</t>
  </si>
  <si>
    <t>Id° 1660</t>
  </si>
  <si>
    <t>no acepto el cargo</t>
  </si>
  <si>
    <t>P458</t>
  </si>
  <si>
    <t>DANIEL ANDRES</t>
  </si>
  <si>
    <t>Id° 1695</t>
  </si>
  <si>
    <t>P459</t>
  </si>
  <si>
    <t>FIERRO</t>
  </si>
  <si>
    <t>ALBEIRO</t>
  </si>
  <si>
    <t>Id° 1696</t>
  </si>
  <si>
    <t>Id° 17479</t>
  </si>
  <si>
    <t>P46</t>
  </si>
  <si>
    <t>MUNEVAR</t>
  </si>
  <si>
    <t>MARIA CATALINA</t>
  </si>
  <si>
    <t>Id° 1431</t>
  </si>
  <si>
    <t>P460</t>
  </si>
  <si>
    <t>DIEGO OMAR</t>
  </si>
  <si>
    <t>Id° 1700</t>
  </si>
  <si>
    <t>P461</t>
  </si>
  <si>
    <t>JOSE SEVERIANO</t>
  </si>
  <si>
    <t>Id° 1702</t>
  </si>
  <si>
    <t>CDC JULIO CESAR</t>
  </si>
  <si>
    <t>P462</t>
  </si>
  <si>
    <t>RICARDO</t>
  </si>
  <si>
    <t>Id° 1703</t>
  </si>
  <si>
    <t>P463</t>
  </si>
  <si>
    <t>LEIDY VIVIANA</t>
  </si>
  <si>
    <t>Id° 1584</t>
  </si>
  <si>
    <t>P464</t>
  </si>
  <si>
    <t>CIFUENTES</t>
  </si>
  <si>
    <t>GLORIA YANETH</t>
  </si>
  <si>
    <t>Id° 1487</t>
  </si>
  <si>
    <t>P465</t>
  </si>
  <si>
    <t>ORFA NIDIA</t>
  </si>
  <si>
    <t>Id° 1586</t>
  </si>
  <si>
    <t>P467</t>
  </si>
  <si>
    <t>ROBAYO</t>
  </si>
  <si>
    <t>MARLENNY</t>
  </si>
  <si>
    <t>Id° 1588</t>
  </si>
  <si>
    <t>AUTOCUIDADO PUENTE ARANDA</t>
  </si>
  <si>
    <t>P468</t>
  </si>
  <si>
    <t>DORA ISABEL</t>
  </si>
  <si>
    <t>Id° 1589</t>
  </si>
  <si>
    <t>P469</t>
  </si>
  <si>
    <t>BELLO</t>
  </si>
  <si>
    <t>HELLEN TATIANA</t>
  </si>
  <si>
    <t>Id° 1590</t>
  </si>
  <si>
    <t>P470</t>
  </si>
  <si>
    <t>Id° 1591</t>
  </si>
  <si>
    <t>P471</t>
  </si>
  <si>
    <t xml:space="preserve">OLGA LUCIA </t>
  </si>
  <si>
    <t>Id° 1592</t>
  </si>
  <si>
    <t>P473</t>
  </si>
  <si>
    <t>MONICA STELLA</t>
  </si>
  <si>
    <t>Id° 1594</t>
  </si>
  <si>
    <t>P474</t>
  </si>
  <si>
    <t>Id° 1597</t>
  </si>
  <si>
    <t>P476</t>
  </si>
  <si>
    <t>JOELY YAMILE</t>
  </si>
  <si>
    <t>Id° 1599</t>
  </si>
  <si>
    <t>P477</t>
  </si>
  <si>
    <t>ROMAÑA</t>
  </si>
  <si>
    <t>LEMUS</t>
  </si>
  <si>
    <t>DORA YADIRA</t>
  </si>
  <si>
    <t>Id° 1600</t>
  </si>
  <si>
    <t>P478</t>
  </si>
  <si>
    <t>YINETH ALEJANDRA</t>
  </si>
  <si>
    <t>Id° 1683</t>
  </si>
  <si>
    <t>P480</t>
  </si>
  <si>
    <t>RUIZ</t>
  </si>
  <si>
    <t>ANDREA LILIANA</t>
  </si>
  <si>
    <t>Id° 896</t>
  </si>
  <si>
    <t>P481</t>
  </si>
  <si>
    <t>JOSE ALFREDO</t>
  </si>
  <si>
    <t>Id° 1517</t>
  </si>
  <si>
    <t>P482</t>
  </si>
  <si>
    <t>MILENA FAIZURE</t>
  </si>
  <si>
    <t>Id° 1676</t>
  </si>
  <si>
    <t>COMISARIA DE FAMILIA SUBA 2</t>
  </si>
  <si>
    <t>P483</t>
  </si>
  <si>
    <t>YESENIA</t>
  </si>
  <si>
    <t>Id° 1774</t>
  </si>
  <si>
    <t>P484</t>
  </si>
  <si>
    <t>Id° 1786</t>
  </si>
  <si>
    <t>P487</t>
  </si>
  <si>
    <t>RUTH</t>
  </si>
  <si>
    <t>Id° 1673</t>
  </si>
  <si>
    <t>P488</t>
  </si>
  <si>
    <t>DE MALDONADO</t>
  </si>
  <si>
    <t>Id° 1674</t>
  </si>
  <si>
    <t>P489</t>
  </si>
  <si>
    <t>DIANA ISABEL</t>
  </si>
  <si>
    <t>Id° 1532</t>
  </si>
  <si>
    <t>P49</t>
  </si>
  <si>
    <t>DIANIS</t>
  </si>
  <si>
    <t>Id° 1898</t>
  </si>
  <si>
    <t>P490</t>
  </si>
  <si>
    <t>VEGA</t>
  </si>
  <si>
    <t>JESUS EDGAR</t>
  </si>
  <si>
    <t>Id° 1535</t>
  </si>
  <si>
    <t>P491</t>
  </si>
  <si>
    <t>ACUÑA</t>
  </si>
  <si>
    <t>JAIME ALBERTO</t>
  </si>
  <si>
    <t>Id° 1677</t>
  </si>
  <si>
    <t>P492</t>
  </si>
  <si>
    <t>Id° 1681</t>
  </si>
  <si>
    <t>Id° 16646</t>
  </si>
  <si>
    <t>P493</t>
  </si>
  <si>
    <t>MESTRE</t>
  </si>
  <si>
    <t>MONICA PATRICIA</t>
  </si>
  <si>
    <t>Id° 663</t>
  </si>
  <si>
    <t>P497</t>
  </si>
  <si>
    <t>JACQUELINE ANDREA</t>
  </si>
  <si>
    <t>Id° 1527</t>
  </si>
  <si>
    <t>P498</t>
  </si>
  <si>
    <t>DUARTE</t>
  </si>
  <si>
    <t>DIANA KARINA</t>
  </si>
  <si>
    <t>Id° 1548</t>
  </si>
  <si>
    <t>P5</t>
  </si>
  <si>
    <t>YINA TATIANA</t>
  </si>
  <si>
    <t>Id° 1711</t>
  </si>
  <si>
    <t>P500</t>
  </si>
  <si>
    <t>LEIDY LORENA</t>
  </si>
  <si>
    <t>Id° 1551</t>
  </si>
  <si>
    <t>P501</t>
  </si>
  <si>
    <t>MAZORCO</t>
  </si>
  <si>
    <t>Id° 1557</t>
  </si>
  <si>
    <t>P502</t>
  </si>
  <si>
    <t>LILIANA MARCELA</t>
  </si>
  <si>
    <t>Id° 1559</t>
  </si>
  <si>
    <t>P503</t>
  </si>
  <si>
    <t>VASQUEZ</t>
  </si>
  <si>
    <t>HERMENEGILDO</t>
  </si>
  <si>
    <t>Id° 1528</t>
  </si>
  <si>
    <t>P504</t>
  </si>
  <si>
    <t>OSSA</t>
  </si>
  <si>
    <t>Id° 1561</t>
  </si>
  <si>
    <t>P506</t>
  </si>
  <si>
    <t>DIEGO EDISSON</t>
  </si>
  <si>
    <t>Id° 1564</t>
  </si>
  <si>
    <t>P507</t>
  </si>
  <si>
    <t>PUENTES</t>
  </si>
  <si>
    <t>KAREN JULIETH</t>
  </si>
  <si>
    <t>Id° 1565</t>
  </si>
  <si>
    <t>COMISARIA DE FAMILIA KENNEDY 5</t>
  </si>
  <si>
    <t>P508</t>
  </si>
  <si>
    <t>FLORES</t>
  </si>
  <si>
    <t>JOHANA FABIOLA</t>
  </si>
  <si>
    <t>Id° 1566</t>
  </si>
  <si>
    <t>P509</t>
  </si>
  <si>
    <t>RICAURTE</t>
  </si>
  <si>
    <t>Id° 1567</t>
  </si>
  <si>
    <t>P510</t>
  </si>
  <si>
    <t>BRANDON ALEJANDRO</t>
  </si>
  <si>
    <t>Id° 1569</t>
  </si>
  <si>
    <t>P511</t>
  </si>
  <si>
    <t>NESTOR ROGELIO</t>
  </si>
  <si>
    <t>Id° 1571</t>
  </si>
  <si>
    <t>P512</t>
  </si>
  <si>
    <t>Id° 1572</t>
  </si>
  <si>
    <t>P515</t>
  </si>
  <si>
    <t xml:space="preserve">GEISSON ANDRES </t>
  </si>
  <si>
    <t>Id° 1576</t>
  </si>
  <si>
    <t>DIANA MARCELA VIASUS BELTRAN</t>
  </si>
  <si>
    <t>Id° 17734</t>
  </si>
  <si>
    <t>P517</t>
  </si>
  <si>
    <t>ALFREDO</t>
  </si>
  <si>
    <t>Id° 1707</t>
  </si>
  <si>
    <t>P518</t>
  </si>
  <si>
    <t>PAULA MARIA</t>
  </si>
  <si>
    <t>Id° 1708</t>
  </si>
  <si>
    <t>P519</t>
  </si>
  <si>
    <t>GLADYS</t>
  </si>
  <si>
    <t>Id° 1709</t>
  </si>
  <si>
    <t>P521</t>
  </si>
  <si>
    <t>AMORTEGUI</t>
  </si>
  <si>
    <t>Id° 1712</t>
  </si>
  <si>
    <t>P522</t>
  </si>
  <si>
    <t>LUZ MYRIAM</t>
  </si>
  <si>
    <t>Id° 1713</t>
  </si>
  <si>
    <t>P523</t>
  </si>
  <si>
    <t>ARANDA</t>
  </si>
  <si>
    <t xml:space="preserve">BEATRIZ </t>
  </si>
  <si>
    <t>Id° 1714</t>
  </si>
  <si>
    <t>P524</t>
  </si>
  <si>
    <t>NIDIA JUDITH</t>
  </si>
  <si>
    <t>Id° 1715</t>
  </si>
  <si>
    <t>P525</t>
  </si>
  <si>
    <t>ARDILA</t>
  </si>
  <si>
    <t>GLORIA MILENA</t>
  </si>
  <si>
    <t>Id° 1716</t>
  </si>
  <si>
    <t>P526</t>
  </si>
  <si>
    <t>Id° 1718</t>
  </si>
  <si>
    <t>P527</t>
  </si>
  <si>
    <t xml:space="preserve">NOELY </t>
  </si>
  <si>
    <t>Id° 1720</t>
  </si>
  <si>
    <t>P528</t>
  </si>
  <si>
    <t>DE ROZO</t>
  </si>
  <si>
    <t>ANA MERCEDES</t>
  </si>
  <si>
    <t>Id° 1722</t>
  </si>
  <si>
    <t>P529</t>
  </si>
  <si>
    <t xml:space="preserve">SANDRA PATRICIA </t>
  </si>
  <si>
    <t>Id° 1723</t>
  </si>
  <si>
    <t>P531</t>
  </si>
  <si>
    <t>Id° 1726</t>
  </si>
  <si>
    <t>JI TIBANICA</t>
  </si>
  <si>
    <t>P533</t>
  </si>
  <si>
    <t>LUZ AMANDA</t>
  </si>
  <si>
    <t>Id° 1728</t>
  </si>
  <si>
    <t>P534</t>
  </si>
  <si>
    <t>NELLY CONSTANZA</t>
  </si>
  <si>
    <t>Id° 1729</t>
  </si>
  <si>
    <t>P535</t>
  </si>
  <si>
    <t>Id° 1733</t>
  </si>
  <si>
    <t>P537</t>
  </si>
  <si>
    <t>Id° 1735</t>
  </si>
  <si>
    <t>P538</t>
  </si>
  <si>
    <t>BOTERO</t>
  </si>
  <si>
    <t>Id° 1736</t>
  </si>
  <si>
    <t>P539</t>
  </si>
  <si>
    <t xml:space="preserve">ANA DORA </t>
  </si>
  <si>
    <t>Id° 1739</t>
  </si>
  <si>
    <t>JI ACUNAR GABITO</t>
  </si>
  <si>
    <t>P54</t>
  </si>
  <si>
    <t>SERRATO</t>
  </si>
  <si>
    <t>PEDRO NICOLAS</t>
  </si>
  <si>
    <t>Id° 1974</t>
  </si>
  <si>
    <t>P540</t>
  </si>
  <si>
    <t>GUAVITA</t>
  </si>
  <si>
    <t>FLOR MARINA</t>
  </si>
  <si>
    <t>Id° 1742</t>
  </si>
  <si>
    <t>P541</t>
  </si>
  <si>
    <t>Id° 1743</t>
  </si>
  <si>
    <t>P542</t>
  </si>
  <si>
    <t>CARABALLO</t>
  </si>
  <si>
    <t>Id° 1744</t>
  </si>
  <si>
    <t>P543</t>
  </si>
  <si>
    <t>BRAYAN CAMILO</t>
  </si>
  <si>
    <t>Id° 1746</t>
  </si>
  <si>
    <t>P544</t>
  </si>
  <si>
    <t>CARREÑO</t>
  </si>
  <si>
    <t>QUIJANO</t>
  </si>
  <si>
    <t>NANCY AMPARO</t>
  </si>
  <si>
    <t>Id° 1747</t>
  </si>
  <si>
    <t>CASA GAITAN</t>
  </si>
  <si>
    <t>SUBDIRECCION PARA LA INFANCIA</t>
  </si>
  <si>
    <t>P545</t>
  </si>
  <si>
    <t>ISMENIA</t>
  </si>
  <si>
    <t>Id° 1748</t>
  </si>
  <si>
    <t>P546</t>
  </si>
  <si>
    <t>RIOS</t>
  </si>
  <si>
    <t>MARIELA</t>
  </si>
  <si>
    <t>Id° 1749</t>
  </si>
  <si>
    <t>JI LA VICTORIA</t>
  </si>
  <si>
    <t>P547</t>
  </si>
  <si>
    <t>TOLOSA</t>
  </si>
  <si>
    <t>NIDIA</t>
  </si>
  <si>
    <t>Id° 1750</t>
  </si>
  <si>
    <t>P548</t>
  </si>
  <si>
    <t>TOLOZA</t>
  </si>
  <si>
    <t>MARLENY CECILIA</t>
  </si>
  <si>
    <t>Id° 1751</t>
  </si>
  <si>
    <t>P549</t>
  </si>
  <si>
    <t>CEPEDA</t>
  </si>
  <si>
    <t>SOTOMONTE</t>
  </si>
  <si>
    <t>HEIDER HERMOLOF</t>
  </si>
  <si>
    <t>Id° 1754</t>
  </si>
  <si>
    <t>P550</t>
  </si>
  <si>
    <t>CHIGUASUQUE</t>
  </si>
  <si>
    <t>FRANCY JULIETH</t>
  </si>
  <si>
    <t>Id° 1755</t>
  </si>
  <si>
    <t>P551</t>
  </si>
  <si>
    <t>ADRIANA PATRICIA</t>
  </si>
  <si>
    <t>Id° 1757</t>
  </si>
  <si>
    <t>P552</t>
  </si>
  <si>
    <t>BABATIVA</t>
  </si>
  <si>
    <t>MONICA FERNANDA</t>
  </si>
  <si>
    <t>Id° 1758</t>
  </si>
  <si>
    <t>P553</t>
  </si>
  <si>
    <t>LUIS</t>
  </si>
  <si>
    <t>Id° 1759</t>
  </si>
  <si>
    <t>P554</t>
  </si>
  <si>
    <t>CURREA</t>
  </si>
  <si>
    <t>ANA BEATRIZ</t>
  </si>
  <si>
    <t>Id° 1762</t>
  </si>
  <si>
    <t>P556</t>
  </si>
  <si>
    <t xml:space="preserve">ANA ISABEL </t>
  </si>
  <si>
    <t>Id° 1764</t>
  </si>
  <si>
    <t>P557</t>
  </si>
  <si>
    <t>Id° 1765</t>
  </si>
  <si>
    <t>P559</t>
  </si>
  <si>
    <t>ESTEVEZ BRETON</t>
  </si>
  <si>
    <t>DUEÑAS</t>
  </si>
  <si>
    <t>JHON RICARDO</t>
  </si>
  <si>
    <t>Id° 1772</t>
  </si>
  <si>
    <t>P561</t>
  </si>
  <si>
    <t>CUESTO</t>
  </si>
  <si>
    <t>JENNIFER</t>
  </si>
  <si>
    <t>Id° 1777</t>
  </si>
  <si>
    <t>P562</t>
  </si>
  <si>
    <t>CARLOS EDUARDO</t>
  </si>
  <si>
    <t>Id° 1954</t>
  </si>
  <si>
    <t>P563</t>
  </si>
  <si>
    <t>VALLEJO</t>
  </si>
  <si>
    <t>Id° 1780</t>
  </si>
  <si>
    <t>P564</t>
  </si>
  <si>
    <t>GARAY</t>
  </si>
  <si>
    <t>VIVIANA EMILCE</t>
  </si>
  <si>
    <t>Id° 1781</t>
  </si>
  <si>
    <t>P565</t>
  </si>
  <si>
    <t xml:space="preserve">GARZON </t>
  </si>
  <si>
    <t>NERY OLIVA</t>
  </si>
  <si>
    <t>Id° 1785</t>
  </si>
  <si>
    <t>P566</t>
  </si>
  <si>
    <t>ALVARO</t>
  </si>
  <si>
    <t>Id° 1787</t>
  </si>
  <si>
    <t>CENTRO SOCIAL SANITARIO BALCANES</t>
  </si>
  <si>
    <t>P567</t>
  </si>
  <si>
    <t>EDGAR AUGUSTO</t>
  </si>
  <si>
    <t>Id° 1788</t>
  </si>
  <si>
    <t>P568</t>
  </si>
  <si>
    <t>Id° 1789</t>
  </si>
  <si>
    <t>P569</t>
  </si>
  <si>
    <t>LILIA</t>
  </si>
  <si>
    <t>Id° 1793</t>
  </si>
  <si>
    <t>P570</t>
  </si>
  <si>
    <t>CORTAZAR</t>
  </si>
  <si>
    <t>DAYAND SMIST</t>
  </si>
  <si>
    <t>Id° 1796</t>
  </si>
  <si>
    <t>P571</t>
  </si>
  <si>
    <t>LAFONT</t>
  </si>
  <si>
    <t>SINDY JOHANA</t>
  </si>
  <si>
    <t>Id° 1798</t>
  </si>
  <si>
    <t>P572</t>
  </si>
  <si>
    <t>FLOR MARIA</t>
  </si>
  <si>
    <t>Id° 1799</t>
  </si>
  <si>
    <t>P573</t>
  </si>
  <si>
    <t>NAVARRO</t>
  </si>
  <si>
    <t>JORGE LUIS</t>
  </si>
  <si>
    <t>Id° 1801</t>
  </si>
  <si>
    <t>P574</t>
  </si>
  <si>
    <t>ADRIANA</t>
  </si>
  <si>
    <t>Id° 1803</t>
  </si>
  <si>
    <t>P575</t>
  </si>
  <si>
    <t>CLAUDIA MARIA</t>
  </si>
  <si>
    <t>Id° 1804</t>
  </si>
  <si>
    <t>CDC SAMORE</t>
  </si>
  <si>
    <t>P576</t>
  </si>
  <si>
    <t>ANA BLEIDEN</t>
  </si>
  <si>
    <t>Id° 1805</t>
  </si>
  <si>
    <t>P577</t>
  </si>
  <si>
    <t>JOJOA</t>
  </si>
  <si>
    <t>Id° 1806</t>
  </si>
  <si>
    <t>P579</t>
  </si>
  <si>
    <t xml:space="preserve">JIMENEZ </t>
  </si>
  <si>
    <t xml:space="preserve">VILLALBA </t>
  </si>
  <si>
    <t xml:space="preserve">VIVIANA </t>
  </si>
  <si>
    <t>Id° 1808</t>
  </si>
  <si>
    <t>P58</t>
  </si>
  <si>
    <t>CARDONA</t>
  </si>
  <si>
    <t>JULIANA DE LOS ANGELES</t>
  </si>
  <si>
    <t>Id° 1745</t>
  </si>
  <si>
    <t>P580</t>
  </si>
  <si>
    <t>LUZ MERI</t>
  </si>
  <si>
    <t>Id° 1811</t>
  </si>
  <si>
    <t>P581</t>
  </si>
  <si>
    <t>GIRALDO</t>
  </si>
  <si>
    <t>MARCELA</t>
  </si>
  <si>
    <t>Id° 1813</t>
  </si>
  <si>
    <t>P582</t>
  </si>
  <si>
    <t>ANA ILSE</t>
  </si>
  <si>
    <t>Id° 1814</t>
  </si>
  <si>
    <t>CDC ASUNCION</t>
  </si>
  <si>
    <t>P583</t>
  </si>
  <si>
    <t>ANDREINA</t>
  </si>
  <si>
    <t>Id° 1815</t>
  </si>
  <si>
    <t>P584</t>
  </si>
  <si>
    <t>ALCIRA</t>
  </si>
  <si>
    <t>Id° 1817</t>
  </si>
  <si>
    <t>JI ROSARIO</t>
  </si>
  <si>
    <t>P585</t>
  </si>
  <si>
    <t>LILIA ISABEL</t>
  </si>
  <si>
    <t>Id° 1818</t>
  </si>
  <si>
    <t>P586</t>
  </si>
  <si>
    <t>MARTHA CONCEPCION</t>
  </si>
  <si>
    <t>Id° 1819</t>
  </si>
  <si>
    <t>P587</t>
  </si>
  <si>
    <t>NOHORA EDITH</t>
  </si>
  <si>
    <t>Id° 1820</t>
  </si>
  <si>
    <t>P588</t>
  </si>
  <si>
    <t xml:space="preserve">MACIAS </t>
  </si>
  <si>
    <t>VERGARA</t>
  </si>
  <si>
    <t>ALVARO HERNAN</t>
  </si>
  <si>
    <t>Id° 1823</t>
  </si>
  <si>
    <t>P589</t>
  </si>
  <si>
    <t>DE CRUZ</t>
  </si>
  <si>
    <t>MARIA GILMA</t>
  </si>
  <si>
    <t>Id° 1827</t>
  </si>
  <si>
    <t>P590</t>
  </si>
  <si>
    <t>MATEUS</t>
  </si>
  <si>
    <t xml:space="preserve">MARIA DEL ROCIO </t>
  </si>
  <si>
    <t>Id° 1829</t>
  </si>
  <si>
    <t>P591</t>
  </si>
  <si>
    <t>MARIA ALEJANDRA</t>
  </si>
  <si>
    <t>Id° 1830</t>
  </si>
  <si>
    <t>P592</t>
  </si>
  <si>
    <t>COLOMBO</t>
  </si>
  <si>
    <t>KATIA CECILIA</t>
  </si>
  <si>
    <t>Id° 1832</t>
  </si>
  <si>
    <t>P593</t>
  </si>
  <si>
    <t>MEZA</t>
  </si>
  <si>
    <t>ONEIDA YULADI</t>
  </si>
  <si>
    <t>Id° 1833</t>
  </si>
  <si>
    <t>P594</t>
  </si>
  <si>
    <t>MILLAN</t>
  </si>
  <si>
    <t xml:space="preserve">PINEDA </t>
  </si>
  <si>
    <t xml:space="preserve">MAYHEN ALONSO </t>
  </si>
  <si>
    <t>Id° 1834</t>
  </si>
  <si>
    <t>P595</t>
  </si>
  <si>
    <t>MONTOYA</t>
  </si>
  <si>
    <t>TELLEZ</t>
  </si>
  <si>
    <t>LUZ NIDIA</t>
  </si>
  <si>
    <t>Id° 1836</t>
  </si>
  <si>
    <t>P597</t>
  </si>
  <si>
    <t>OLGA PATRICIA</t>
  </si>
  <si>
    <t>Id° 1956</t>
  </si>
  <si>
    <t>P598</t>
  </si>
  <si>
    <t>Id° 1838</t>
  </si>
  <si>
    <t>P599</t>
  </si>
  <si>
    <t>MOSCOSO</t>
  </si>
  <si>
    <t>KAY DILAY</t>
  </si>
  <si>
    <t>Id° 1840</t>
  </si>
  <si>
    <t>P6</t>
  </si>
  <si>
    <t>ACERO</t>
  </si>
  <si>
    <t>JESSICA KATHERYNE</t>
  </si>
  <si>
    <t>Id° 1516</t>
  </si>
  <si>
    <t>P60</t>
  </si>
  <si>
    <t>SABOGAL</t>
  </si>
  <si>
    <t>PAOLA ANDREA</t>
  </si>
  <si>
    <t>Id° 1868</t>
  </si>
  <si>
    <t>P600</t>
  </si>
  <si>
    <t>FLOR ALBA</t>
  </si>
  <si>
    <t>Id° 1841</t>
  </si>
  <si>
    <t>CASA DE INTEGRACION FAMILIAR PAULO FREIRE</t>
  </si>
  <si>
    <t>P601</t>
  </si>
  <si>
    <t>Id° 1843</t>
  </si>
  <si>
    <t>P602</t>
  </si>
  <si>
    <t>HILDA MARGARITA</t>
  </si>
  <si>
    <t>Id° 1845</t>
  </si>
  <si>
    <t>P603</t>
  </si>
  <si>
    <t>SERGIO DAVID</t>
  </si>
  <si>
    <t>Id° 1846</t>
  </si>
  <si>
    <t>COMISARIA DE FAMILIA TEUSAQUILLO</t>
  </si>
  <si>
    <t>P604</t>
  </si>
  <si>
    <t>NEVADO</t>
  </si>
  <si>
    <t>MARGOTH</t>
  </si>
  <si>
    <t>Id° 1847</t>
  </si>
  <si>
    <t>P606</t>
  </si>
  <si>
    <t xml:space="preserve">YEISON FABIAN </t>
  </si>
  <si>
    <t>Id° 1853</t>
  </si>
  <si>
    <t>P607</t>
  </si>
  <si>
    <t>MARIA DEL PILAR</t>
  </si>
  <si>
    <t>Id° 1854</t>
  </si>
  <si>
    <t>P608</t>
  </si>
  <si>
    <t>Id° 1855</t>
  </si>
  <si>
    <t>P609</t>
  </si>
  <si>
    <t>SHARY LORENA</t>
  </si>
  <si>
    <t>Id° 1856</t>
  </si>
  <si>
    <t>P61</t>
  </si>
  <si>
    <t>ERIKA ALEXANDRA</t>
  </si>
  <si>
    <t>Id° 1768</t>
  </si>
  <si>
    <t>P610</t>
  </si>
  <si>
    <t>OVIEDO</t>
  </si>
  <si>
    <t>JOSE MARTIN</t>
  </si>
  <si>
    <t>Id° 1858</t>
  </si>
  <si>
    <t>P611</t>
  </si>
  <si>
    <t>PALACIO</t>
  </si>
  <si>
    <t>CARMEN ROSA</t>
  </si>
  <si>
    <t>Id° 1862</t>
  </si>
  <si>
    <t>P612</t>
  </si>
  <si>
    <t>ANA RUTH</t>
  </si>
  <si>
    <t>Id° 1864</t>
  </si>
  <si>
    <t>P613</t>
  </si>
  <si>
    <t>PEDRO LUIS</t>
  </si>
  <si>
    <t>Id° 1865</t>
  </si>
  <si>
    <t>P614</t>
  </si>
  <si>
    <t>PEDROZA</t>
  </si>
  <si>
    <t>MARIA CECILIA</t>
  </si>
  <si>
    <t>Id° 1866</t>
  </si>
  <si>
    <t>P615</t>
  </si>
  <si>
    <t>PELAEZ</t>
  </si>
  <si>
    <t xml:space="preserve">ANGELICA JANETH </t>
  </si>
  <si>
    <t>Id° 1867</t>
  </si>
  <si>
    <t>P617</t>
  </si>
  <si>
    <t>Id° 1871</t>
  </si>
  <si>
    <t>P618</t>
  </si>
  <si>
    <t>BEJARY CRISTINA</t>
  </si>
  <si>
    <t>Id° 1872</t>
  </si>
  <si>
    <t>P619</t>
  </si>
  <si>
    <t>DIANA CAROLINA</t>
  </si>
  <si>
    <t>Id° 1918</t>
  </si>
  <si>
    <t>P620</t>
  </si>
  <si>
    <t>CARRERO</t>
  </si>
  <si>
    <t>YULI RAQUEL</t>
  </si>
  <si>
    <t>Id° 1874</t>
  </si>
  <si>
    <t>P621</t>
  </si>
  <si>
    <t>RENGIFO</t>
  </si>
  <si>
    <t>JOSE WILLIAM</t>
  </si>
  <si>
    <t>Id° 1876</t>
  </si>
  <si>
    <t>P622</t>
  </si>
  <si>
    <t>JUAN LUIS</t>
  </si>
  <si>
    <t>Id° 1877</t>
  </si>
  <si>
    <t>P623</t>
  </si>
  <si>
    <t>CUERVO</t>
  </si>
  <si>
    <t>Id° 1878</t>
  </si>
  <si>
    <t>P624</t>
  </si>
  <si>
    <t>ELIZABETH</t>
  </si>
  <si>
    <t>Id° 1880</t>
  </si>
  <si>
    <t>JI TRINIDAD GALAN</t>
  </si>
  <si>
    <t>P626</t>
  </si>
  <si>
    <t>CARLOS AUGUSTO</t>
  </si>
  <si>
    <t>Id° 1884</t>
  </si>
  <si>
    <t>P628</t>
  </si>
  <si>
    <t>AVELLANEDA</t>
  </si>
  <si>
    <t>MARIA ELENA</t>
  </si>
  <si>
    <t>Id° 1887</t>
  </si>
  <si>
    <t>P629</t>
  </si>
  <si>
    <t>AVENDAÑO</t>
  </si>
  <si>
    <t>MARELBY</t>
  </si>
  <si>
    <t>Id° 1888</t>
  </si>
  <si>
    <t>JI EL RINCON DE LAS ARDILLAS</t>
  </si>
  <si>
    <t>P63</t>
  </si>
  <si>
    <t>BOLAÑOS</t>
  </si>
  <si>
    <t>WALTER DAVID</t>
  </si>
  <si>
    <t>Id° 1909</t>
  </si>
  <si>
    <t>P630</t>
  </si>
  <si>
    <t>Id° 1889</t>
  </si>
  <si>
    <t>P631</t>
  </si>
  <si>
    <t xml:space="preserve">LUIS LEONARDO </t>
  </si>
  <si>
    <t>Id° 1891</t>
  </si>
  <si>
    <t>P632</t>
  </si>
  <si>
    <t xml:space="preserve">RODRIGUEZ </t>
  </si>
  <si>
    <t>PIMENTEL</t>
  </si>
  <si>
    <t>AMANDA</t>
  </si>
  <si>
    <t>Id° 1895</t>
  </si>
  <si>
    <t>P633</t>
  </si>
  <si>
    <t>VILLAMARIN</t>
  </si>
  <si>
    <t>PATRICIA</t>
  </si>
  <si>
    <t>Id° 1896</t>
  </si>
  <si>
    <t>P634</t>
  </si>
  <si>
    <t xml:space="preserve">ROJAS </t>
  </si>
  <si>
    <t xml:space="preserve">LARA </t>
  </si>
  <si>
    <t xml:space="preserve">ANGIE MARCELA </t>
  </si>
  <si>
    <t>Id° 1897</t>
  </si>
  <si>
    <t>13/01/2022</t>
  </si>
  <si>
    <t>P635</t>
  </si>
  <si>
    <t>LILIANA</t>
  </si>
  <si>
    <t>Id° 1900</t>
  </si>
  <si>
    <t>P636</t>
  </si>
  <si>
    <t>RUBIO</t>
  </si>
  <si>
    <t>VDA DE SEGURA</t>
  </si>
  <si>
    <t>AURA DIANETH</t>
  </si>
  <si>
    <t>Id° 1902</t>
  </si>
  <si>
    <t>P637</t>
  </si>
  <si>
    <t xml:space="preserve">SIBAJA </t>
  </si>
  <si>
    <t xml:space="preserve">ROSARIO </t>
  </si>
  <si>
    <t xml:space="preserve">ROSMIRA LEANDRA </t>
  </si>
  <si>
    <t>Id° 1905</t>
  </si>
  <si>
    <t>CENTRO DIA AMARU</t>
  </si>
  <si>
    <t>P638</t>
  </si>
  <si>
    <t>NESTOR RAUL</t>
  </si>
  <si>
    <t>Id° 1906</t>
  </si>
  <si>
    <t>P64</t>
  </si>
  <si>
    <t>AMEZQUITA</t>
  </si>
  <si>
    <t>Id° 1976</t>
  </si>
  <si>
    <t>P641</t>
  </si>
  <si>
    <t>TANGARIFE</t>
  </si>
  <si>
    <t>Id° 1912</t>
  </si>
  <si>
    <t>P642</t>
  </si>
  <si>
    <t>TAPIA</t>
  </si>
  <si>
    <t>RAFAEL GUSTAVO</t>
  </si>
  <si>
    <t>Id° 1913</t>
  </si>
  <si>
    <t>P643</t>
  </si>
  <si>
    <t>TINOCO</t>
  </si>
  <si>
    <t>Id° 1914</t>
  </si>
  <si>
    <t>P645</t>
  </si>
  <si>
    <t>TRUJILLO</t>
  </si>
  <si>
    <t>WALTER</t>
  </si>
  <si>
    <t>Id° 1916</t>
  </si>
  <si>
    <t>P647</t>
  </si>
  <si>
    <t>ROSA YANIRA</t>
  </si>
  <si>
    <t>Id° 1919</t>
  </si>
  <si>
    <t>P65</t>
  </si>
  <si>
    <t>WILSON DAVID</t>
  </si>
  <si>
    <t>Id° 1977</t>
  </si>
  <si>
    <t>P650</t>
  </si>
  <si>
    <t>GILZANS</t>
  </si>
  <si>
    <t>Id° 1921</t>
  </si>
  <si>
    <t>P651</t>
  </si>
  <si>
    <t xml:space="preserve">TILSIA </t>
  </si>
  <si>
    <t>Id° 1922</t>
  </si>
  <si>
    <t>P652</t>
  </si>
  <si>
    <t>Id° 1924</t>
  </si>
  <si>
    <t>P653</t>
  </si>
  <si>
    <t>VANEGAS</t>
  </si>
  <si>
    <t>CARLOS WILLIAN</t>
  </si>
  <si>
    <t>Id° 1767</t>
  </si>
  <si>
    <t>P654</t>
  </si>
  <si>
    <t>Id° 1927</t>
  </si>
  <si>
    <t>P655</t>
  </si>
  <si>
    <t>SALINAS</t>
  </si>
  <si>
    <t>RAUL RICARDO</t>
  </si>
  <si>
    <t>Id° 1928</t>
  </si>
  <si>
    <t>P656</t>
  </si>
  <si>
    <t>JONATHAN FERNEY</t>
  </si>
  <si>
    <t>Id° 1929</t>
  </si>
  <si>
    <t>CASA DE LA JUVENTUD CIUDAD BOLIVAR</t>
  </si>
  <si>
    <t>P658</t>
  </si>
  <si>
    <t>ZARATE</t>
  </si>
  <si>
    <t>COMBARIZA</t>
  </si>
  <si>
    <t>ELENA</t>
  </si>
  <si>
    <t>Id° 1932</t>
  </si>
  <si>
    <t>P66</t>
  </si>
  <si>
    <t>JEIMY TATIANA</t>
  </si>
  <si>
    <t>Id° 1598</t>
  </si>
  <si>
    <t>P661</t>
  </si>
  <si>
    <t>PEREA</t>
  </si>
  <si>
    <t>HEIDY KARINA</t>
  </si>
  <si>
    <t>Id° 1478</t>
  </si>
  <si>
    <t>P663</t>
  </si>
  <si>
    <t>RAYO</t>
  </si>
  <si>
    <t>GLORIA ROCIO</t>
  </si>
  <si>
    <t>Id° 117</t>
  </si>
  <si>
    <t>P664</t>
  </si>
  <si>
    <t>YIRLEIDY</t>
  </si>
  <si>
    <t>Id° 1583</t>
  </si>
  <si>
    <t>CENTRO CRECER BALCANES</t>
  </si>
  <si>
    <t>P665</t>
  </si>
  <si>
    <t>GLORIA EUGENIA</t>
  </si>
  <si>
    <t>Id° 131</t>
  </si>
  <si>
    <t>P666</t>
  </si>
  <si>
    <t>DE ZAMORA</t>
  </si>
  <si>
    <t>ROSA LILIA</t>
  </si>
  <si>
    <t>Id° 1519</t>
  </si>
  <si>
    <t>P673</t>
  </si>
  <si>
    <t>GILBERTO</t>
  </si>
  <si>
    <t>Id° 1662</t>
  </si>
  <si>
    <t>Id° 32938</t>
  </si>
  <si>
    <t>P679</t>
  </si>
  <si>
    <t>HEMELBERG</t>
  </si>
  <si>
    <t>Id° 1958</t>
  </si>
  <si>
    <t>P682</t>
  </si>
  <si>
    <t>SUANCHA</t>
  </si>
  <si>
    <t>JULIAN RICARDO</t>
  </si>
  <si>
    <t>Id° 1970</t>
  </si>
  <si>
    <t>Id° 32935</t>
  </si>
  <si>
    <t>P683</t>
  </si>
  <si>
    <t>SANTAMARIA</t>
  </si>
  <si>
    <t>HERMES</t>
  </si>
  <si>
    <t>Id° 1961</t>
  </si>
  <si>
    <t>Id° 32946</t>
  </si>
  <si>
    <t>P684</t>
  </si>
  <si>
    <t>UJUETA</t>
  </si>
  <si>
    <t>ANDREA LUCIA</t>
  </si>
  <si>
    <t>Id° 1962</t>
  </si>
  <si>
    <t>P685</t>
  </si>
  <si>
    <t>BARINAS</t>
  </si>
  <si>
    <t>COJI</t>
  </si>
  <si>
    <t>YISELA</t>
  </si>
  <si>
    <t>Id° 1668</t>
  </si>
  <si>
    <t>P686</t>
  </si>
  <si>
    <t>VALENCIA</t>
  </si>
  <si>
    <t>JACQUELINE</t>
  </si>
  <si>
    <t>Id° 1963</t>
  </si>
  <si>
    <t>P687</t>
  </si>
  <si>
    <t>GALVIS</t>
  </si>
  <si>
    <t>RUTH MARIA</t>
  </si>
  <si>
    <t>Id° 1964</t>
  </si>
  <si>
    <t>P688</t>
  </si>
  <si>
    <t>DIEGO FERNANDO</t>
  </si>
  <si>
    <t>Id° 1971</t>
  </si>
  <si>
    <t>P689</t>
  </si>
  <si>
    <t>GERARDO HUMBERTO</t>
  </si>
  <si>
    <t>Id° 1972</t>
  </si>
  <si>
    <t>P690</t>
  </si>
  <si>
    <t>Id° 1965</t>
  </si>
  <si>
    <t>P692</t>
  </si>
  <si>
    <t>HENRY</t>
  </si>
  <si>
    <t>Id° 1967</t>
  </si>
  <si>
    <t>P693</t>
  </si>
  <si>
    <t>KAREN BRIGITTE</t>
  </si>
  <si>
    <t>Id° 1671</t>
  </si>
  <si>
    <t>P695</t>
  </si>
  <si>
    <t>CARLA LUIGI MARITZA</t>
  </si>
  <si>
    <t>Id° 940</t>
  </si>
  <si>
    <t>P71</t>
  </si>
  <si>
    <t>DURAN</t>
  </si>
  <si>
    <t>DIANA JANET</t>
  </si>
  <si>
    <t>Id° 1520</t>
  </si>
  <si>
    <t>P8</t>
  </si>
  <si>
    <t>BARRERO</t>
  </si>
  <si>
    <t>JOSE GIOVANNI</t>
  </si>
  <si>
    <t>Id° 1952</t>
  </si>
  <si>
    <t>P9</t>
  </si>
  <si>
    <t>MIRTA</t>
  </si>
  <si>
    <t>Id° 1545</t>
  </si>
  <si>
    <t>P98</t>
  </si>
  <si>
    <t>LUGO</t>
  </si>
  <si>
    <t>HECTOR IGNACIO</t>
  </si>
  <si>
    <t>Id° 1908</t>
  </si>
  <si>
    <t>VACANTE-202-28</t>
  </si>
  <si>
    <t>Id° 1966</t>
  </si>
  <si>
    <t>VACANTE DEFINITIVA</t>
  </si>
  <si>
    <t>Id° 100</t>
  </si>
  <si>
    <t>Id° 1969</t>
  </si>
  <si>
    <t>VACANTE-219-09</t>
  </si>
  <si>
    <t>Id° 632</t>
  </si>
  <si>
    <t>Id° 603</t>
  </si>
  <si>
    <t>Id° 16751</t>
  </si>
  <si>
    <t>Id° 599</t>
  </si>
  <si>
    <t>Id°  16659</t>
  </si>
  <si>
    <t>Id° 664</t>
  </si>
  <si>
    <t>VACANTE-219-11</t>
  </si>
  <si>
    <t>Id° 471</t>
  </si>
  <si>
    <t>VACANTE-219-15</t>
  </si>
  <si>
    <t>Id° 403</t>
  </si>
  <si>
    <t>Id° 378</t>
  </si>
  <si>
    <t>VACANTE-219-16</t>
  </si>
  <si>
    <t>Id° 270</t>
  </si>
  <si>
    <t>VACANTE-407-08</t>
  </si>
  <si>
    <t>Id° 1537</t>
  </si>
  <si>
    <t>Id° 1582</t>
  </si>
  <si>
    <t>Id° 1562</t>
  </si>
  <si>
    <t>VACANTE-407-11</t>
  </si>
  <si>
    <t>Id° 1522</t>
  </si>
  <si>
    <t>VACANTE-407-13</t>
  </si>
  <si>
    <t>Id° 1456</t>
  </si>
  <si>
    <t>Id° 1453</t>
  </si>
  <si>
    <t>Id° 1506</t>
  </si>
  <si>
    <t>VACANTE-407-15</t>
  </si>
  <si>
    <t>Id° 1443</t>
  </si>
  <si>
    <t>Id° 1445</t>
  </si>
  <si>
    <t>VACANTE-407-24</t>
  </si>
  <si>
    <t>Id° 1422</t>
  </si>
  <si>
    <t>Id° 1409</t>
  </si>
  <si>
    <t>Id° 1420</t>
  </si>
  <si>
    <t>Id° 17410</t>
  </si>
  <si>
    <t>VACANTE-407-27</t>
  </si>
  <si>
    <t>Id° 1373</t>
  </si>
  <si>
    <t>Id° 17408</t>
  </si>
  <si>
    <t>Id° 1375</t>
  </si>
  <si>
    <t>Id° 17389</t>
  </si>
  <si>
    <t>Id° 1370</t>
  </si>
  <si>
    <t>VACANTE-412-13</t>
  </si>
  <si>
    <t>Id° 1587</t>
  </si>
  <si>
    <t>VACANTE-440-09</t>
  </si>
  <si>
    <t>Id° 1686</t>
  </si>
  <si>
    <t>VACANTE-440-11</t>
  </si>
  <si>
    <t>Id° 1672</t>
  </si>
  <si>
    <t>VACANTE-440-13</t>
  </si>
  <si>
    <t>Id° 1658</t>
  </si>
  <si>
    <t>VACANTE-440-15</t>
  </si>
  <si>
    <t>Id° 1642</t>
  </si>
  <si>
    <t>Id° 1638</t>
  </si>
  <si>
    <t>VACANTE-440-19</t>
  </si>
  <si>
    <t>Id° 1625</t>
  </si>
  <si>
    <t>VACANTE-470-08</t>
  </si>
  <si>
    <t>Id° 1727</t>
  </si>
  <si>
    <t>Id° 1807</t>
  </si>
  <si>
    <t>Id° 1734</t>
  </si>
  <si>
    <t>Id° 1885</t>
  </si>
  <si>
    <t>Id° 1917</t>
  </si>
  <si>
    <t>Id° 1848</t>
  </si>
  <si>
    <t>Id° 1915</t>
  </si>
  <si>
    <t>Id° 1934</t>
  </si>
  <si>
    <t>Id° 1948</t>
  </si>
  <si>
    <t>Id° 1930</t>
  </si>
  <si>
    <t>Id° 1920</t>
  </si>
  <si>
    <t>VACANTE-487-13</t>
  </si>
  <si>
    <t>Id° 1701</t>
  </si>
  <si>
    <t>Id° 1975</t>
  </si>
  <si>
    <t>173073-137568</t>
  </si>
  <si>
    <t>YENNY PAOLA PIEDRAHITA AVILA</t>
  </si>
  <si>
    <t>Id° 834</t>
  </si>
  <si>
    <t>P112</t>
  </si>
  <si>
    <t>FARIAS</t>
  </si>
  <si>
    <t>LUZ MILA</t>
  </si>
  <si>
    <t>PROVISIONAL VAC DEF</t>
  </si>
  <si>
    <t>SHIRLEY JOHANA DUARTE RODRIGUEZ</t>
  </si>
  <si>
    <t>P72</t>
  </si>
  <si>
    <t>ASTRID JOHANA DIAZ FRANCO</t>
  </si>
  <si>
    <t xml:space="preserve">ENCARGO POR VACANCIA DEFINITIVA </t>
  </si>
  <si>
    <t>Id° 17052</t>
  </si>
  <si>
    <t>PROVISIONAL VAC TEM</t>
  </si>
  <si>
    <t>Id°887</t>
  </si>
  <si>
    <t>VACANTE-313-14</t>
  </si>
  <si>
    <t>Id° 1355</t>
  </si>
  <si>
    <t xml:space="preserve">MOISES </t>
  </si>
  <si>
    <t xml:space="preserve">HERRERA </t>
  </si>
  <si>
    <t xml:space="preserve">ISA MOISES </t>
  </si>
  <si>
    <t>Id° 1475</t>
  </si>
  <si>
    <t>Id° 17525</t>
  </si>
  <si>
    <t>137578-173070</t>
  </si>
  <si>
    <t>Id° 1343</t>
  </si>
  <si>
    <t>173068-137583</t>
  </si>
  <si>
    <t>Id° 1386</t>
  </si>
  <si>
    <t>ANA MILENA</t>
  </si>
  <si>
    <t>Id° 1826</t>
  </si>
  <si>
    <t>Id° 17910</t>
  </si>
  <si>
    <t>DANIELA NAJYBETH</t>
  </si>
  <si>
    <t>CDJ ANTONIO NARIÑO</t>
  </si>
  <si>
    <t>Id° 1389</t>
  </si>
  <si>
    <t>RAMIRO</t>
  </si>
  <si>
    <t>Id° 1521</t>
  </si>
  <si>
    <t>Id° 17567</t>
  </si>
  <si>
    <t>ALARCON</t>
  </si>
  <si>
    <t>OLGA INES</t>
  </si>
  <si>
    <t>ENCARGO POR VACANCIA TEMPORAL</t>
  </si>
  <si>
    <t>Id° 1536</t>
  </si>
  <si>
    <t>Id° 17601</t>
  </si>
  <si>
    <t>URREA</t>
  </si>
  <si>
    <t>ANGEL</t>
  </si>
  <si>
    <t>DIANA ESTEFANIA</t>
  </si>
  <si>
    <t>LEYDI  LILIANA SANCHEZ HERRERA</t>
  </si>
  <si>
    <t>173039-137595</t>
  </si>
  <si>
    <t>173044-137596</t>
  </si>
  <si>
    <t>MARIA AEJANDRA PEÑA MARTINEZ</t>
  </si>
  <si>
    <t>173025-137599</t>
  </si>
  <si>
    <t>LEYDI JOHANNA SOVHA SOLANO</t>
  </si>
  <si>
    <t>P181</t>
  </si>
  <si>
    <t>ALEJANDRA CAROLINA CHACON BOHOIRQUEZ</t>
  </si>
  <si>
    <t>Id° 1498</t>
  </si>
  <si>
    <t>DANNY SELENNY</t>
  </si>
  <si>
    <t>P80</t>
  </si>
  <si>
    <t>137600-173067</t>
  </si>
  <si>
    <t>Id*1484</t>
  </si>
  <si>
    <t>Id° 17958</t>
  </si>
  <si>
    <t>Id° 1485</t>
  </si>
  <si>
    <t>CONSUELO BARRERA GARZON</t>
  </si>
  <si>
    <t>Id° 1480</t>
  </si>
  <si>
    <t>173064-137603</t>
  </si>
  <si>
    <t>Id° 1518</t>
  </si>
  <si>
    <t>P117</t>
  </si>
  <si>
    <t>BREIXON JAIR</t>
  </si>
  <si>
    <t>CAIDSG ZONA SUR</t>
  </si>
  <si>
    <t>173037-137604</t>
  </si>
  <si>
    <t>Id° 1534</t>
  </si>
  <si>
    <t>VACANTE-407-10</t>
  </si>
  <si>
    <t>173041-137605</t>
  </si>
  <si>
    <t>Id° 1575</t>
  </si>
  <si>
    <t>FALLO DE TUTELA EN PROVISIONALIDAD</t>
  </si>
  <si>
    <t>173058-137608</t>
  </si>
  <si>
    <t>LUZ ADRIANA HERNANDEZ CARDENAS</t>
  </si>
  <si>
    <t>Id° 1596</t>
  </si>
  <si>
    <t>P191</t>
  </si>
  <si>
    <t>WENDY DAYANE</t>
  </si>
  <si>
    <t>173057-137610</t>
  </si>
  <si>
    <t>Id° 1937</t>
  </si>
  <si>
    <t>GLORIA ESPERANZA</t>
  </si>
  <si>
    <t>Id° 1756</t>
  </si>
  <si>
    <t>P73</t>
  </si>
  <si>
    <t>ESTEVEZ</t>
  </si>
  <si>
    <t>MARY LUZ</t>
  </si>
  <si>
    <t>P596</t>
  </si>
  <si>
    <t>ADOLFO LEON ZAMBRANO BOLAÑOS</t>
  </si>
  <si>
    <t>Id° 1752</t>
  </si>
  <si>
    <t>JOSE MARTIN OVIEDO HERRERA</t>
  </si>
  <si>
    <t>Id° 1775</t>
  </si>
  <si>
    <t>P44</t>
  </si>
  <si>
    <t>GUERRON</t>
  </si>
  <si>
    <t>CARCAMO</t>
  </si>
  <si>
    <t>JUAN DIEGO</t>
  </si>
  <si>
    <t>P75</t>
  </si>
  <si>
    <t>P68</t>
  </si>
  <si>
    <t>CLAUDIA ALEXANDRA TENJO GARCIA</t>
  </si>
  <si>
    <t>Id° 1760</t>
  </si>
  <si>
    <t>Id° 1837</t>
  </si>
  <si>
    <t>P53</t>
  </si>
  <si>
    <t>FELIX ALFONSO</t>
  </si>
  <si>
    <t>P82</t>
  </si>
  <si>
    <t>NARLEY JOHANA ASCANIO PALACIOS</t>
  </si>
  <si>
    <t>Id° 1941</t>
  </si>
  <si>
    <t>P282</t>
  </si>
  <si>
    <t>Id° 1942</t>
  </si>
  <si>
    <t>P108</t>
  </si>
  <si>
    <t>173051-137612</t>
  </si>
  <si>
    <t>Id° 17599</t>
  </si>
  <si>
    <t>JENIFFER VILLAMIL SAENZ</t>
  </si>
  <si>
    <t>P74</t>
  </si>
  <si>
    <t>CAIDSG ZONA CENTRO</t>
  </si>
  <si>
    <t>P83</t>
  </si>
  <si>
    <t>Id° 17695</t>
  </si>
  <si>
    <t>P70</t>
  </si>
  <si>
    <t>Id° 17696</t>
  </si>
  <si>
    <t>P84</t>
  </si>
  <si>
    <t>Id° 1655</t>
  </si>
  <si>
    <t>Id° 17707</t>
  </si>
  <si>
    <t>Id° 17700</t>
  </si>
  <si>
    <t>173050-137613</t>
  </si>
  <si>
    <t>Id° 1669</t>
  </si>
  <si>
    <t>Id° 17712</t>
  </si>
  <si>
    <t>P2</t>
  </si>
  <si>
    <t>KAREN VIVIANA</t>
  </si>
  <si>
    <t>173036-137614</t>
  </si>
  <si>
    <t>Id° 17726</t>
  </si>
  <si>
    <t>P120</t>
  </si>
  <si>
    <t xml:space="preserve">ACUÑA </t>
  </si>
  <si>
    <t xml:space="preserve">CPS BELLO HORIZONTE </t>
  </si>
  <si>
    <t>Id° 17730</t>
  </si>
  <si>
    <t>P76</t>
  </si>
  <si>
    <t>173060-150819</t>
  </si>
  <si>
    <t>ISABEL AFRICANO CUBILLOS</t>
  </si>
  <si>
    <t>Id° 524</t>
  </si>
  <si>
    <t>Id° 16665</t>
  </si>
  <si>
    <t>173056-150820</t>
  </si>
  <si>
    <t>Id° 652</t>
  </si>
  <si>
    <t>Id°  16568</t>
  </si>
  <si>
    <t>AINI VICTORIA</t>
  </si>
  <si>
    <t>Id° 1103</t>
  </si>
  <si>
    <t>Id° 17363</t>
  </si>
  <si>
    <t>173055-150821</t>
  </si>
  <si>
    <t>Id° 567</t>
  </si>
  <si>
    <t>Id°  16630</t>
  </si>
  <si>
    <t>LUCY YADNORY</t>
  </si>
  <si>
    <t>CENTRO DIA</t>
  </si>
  <si>
    <t>Id° 1027</t>
  </si>
  <si>
    <t>Id° 17063</t>
  </si>
  <si>
    <t>VACANTE TEM-313-08</t>
  </si>
  <si>
    <t>Id° 621</t>
  </si>
  <si>
    <t>Id° 16587</t>
  </si>
  <si>
    <t>P47</t>
  </si>
  <si>
    <t>OLIVERA</t>
  </si>
  <si>
    <t>LENY DAYANN</t>
  </si>
  <si>
    <t xml:space="preserve">ESTADO DE CONVOCATORIA DISTRITO IV </t>
  </si>
  <si>
    <t>Posesionados el 3 de enero de 2022</t>
  </si>
  <si>
    <t>Posesionados el 4 de enero de 2022</t>
  </si>
  <si>
    <t>Posesionados el 11 de enero de 2022</t>
  </si>
  <si>
    <t>Posesionados el 12 de enero de 2022</t>
  </si>
  <si>
    <t>Posesionados el 13 de enero de 2022</t>
  </si>
  <si>
    <t>Posesionados el 1 de febrero de 2022</t>
  </si>
  <si>
    <t>Posesionados el 2 de febrero de 2022</t>
  </si>
  <si>
    <t>Posesionados el 16 de febrero de 2022</t>
  </si>
  <si>
    <t>Posesionados el 1 de marzo de 2022</t>
  </si>
  <si>
    <t>Posesionados  el 2 de marzo de 2022</t>
  </si>
  <si>
    <t>Posesionados el 1 de abril de 2022</t>
  </si>
  <si>
    <t>Posesionados el 28 de abril de 2022</t>
  </si>
  <si>
    <t>Posesionados el 2 de mayo de 2022</t>
  </si>
  <si>
    <t>Posesionados el 5 de mayo de 2022</t>
  </si>
  <si>
    <t>Posesionados el 11 de mayo de 2022</t>
  </si>
  <si>
    <t>Posesionados el 1 de junio de 2022</t>
  </si>
  <si>
    <t>Desierto</t>
  </si>
  <si>
    <t>Excluido</t>
  </si>
  <si>
    <t>Elegible no acepta nombramiento</t>
  </si>
  <si>
    <t xml:space="preserve">Uso de listas mismos empleos -Posesionados </t>
  </si>
  <si>
    <t xml:space="preserve">TOTAL </t>
  </si>
  <si>
    <t>Renuncias</t>
  </si>
  <si>
    <t>LISTADO DE DEROGATORIAS</t>
  </si>
  <si>
    <t>NOMBRE ELEGIBLE</t>
  </si>
  <si>
    <t>ID EMPLEO</t>
  </si>
  <si>
    <t>CC AFECTADO</t>
  </si>
  <si>
    <t>NOMBRE AFECTADO</t>
  </si>
  <si>
    <t>TIPO DE VINCULACIÓN</t>
  </si>
  <si>
    <t>VALENCIA DIAZ JACQUELINE</t>
  </si>
  <si>
    <t>URREGO DIAZ LILIAM ROSARIO</t>
  </si>
  <si>
    <t>ACOSTA GUERRERO CARMELINA</t>
  </si>
  <si>
    <t>ENCARGO</t>
  </si>
  <si>
    <t>PEREA MENA HEIDY KARINA</t>
  </si>
  <si>
    <t>PULIDO FLORES JOHANA FABIOLA</t>
  </si>
  <si>
    <t>RODRIGUEZ MUÑOZ JOELY YAMILE</t>
  </si>
  <si>
    <t>BOLIVAR DE RINCON MARIA ESPERANZA</t>
  </si>
  <si>
    <t>DAZA VEGA BLANCA NUBIA</t>
  </si>
  <si>
    <t>DIAZ RODRIGUEZ KELLY ISABEL</t>
  </si>
  <si>
    <t>MARTINEZ DE CRUZ MARIA GILMA</t>
  </si>
  <si>
    <t>DAZA RODRIGUEZ DANIEL ANDRES</t>
  </si>
  <si>
    <t>RAMIREZ CARRILLO RICARDO</t>
  </si>
  <si>
    <t>CONSOLIDADO</t>
  </si>
  <si>
    <t>FORMATO VERIFICACIÓN DE REQUISITOS</t>
  </si>
  <si>
    <t>CÓDIGO OPEC</t>
  </si>
  <si>
    <t>No. CARGOS</t>
  </si>
  <si>
    <t>1/2</t>
  </si>
  <si>
    <t>CARGO</t>
  </si>
  <si>
    <t>PROFESIONAL UNIVERSITARIO 219 GRADO 09</t>
  </si>
  <si>
    <t>Proposito Principal</t>
  </si>
  <si>
    <t>Requisitos de Estudio</t>
  </si>
  <si>
    <t>Título Profesional en el (los) siguiente (s) núcleo (s) básico (s) del conocimiento NBC: Administración.  Economía.  Derecho y afines.  Ciencia Política, Relaciones Internacionales.  Educación. Ingeniería Administrativa y afines.  Ingeniería Industrial y afines.  Ingeniería de Sistemas, Telemática y afines.  Psicología.  Sociología, Trabajo Social y afines.  Antropología, Artes Liberales. 
Tarjeta o matrícula profesional, en los casos reglamentados por Ley.</t>
  </si>
  <si>
    <t>Requisitos de Experiencia</t>
  </si>
  <si>
    <t>Veinticuatro (24) meses de experiencia profesional.</t>
  </si>
  <si>
    <t>Equivalencias</t>
  </si>
  <si>
    <t xml:space="preserve">El Título de postgrado en la modalidad de especialización por:
. Dos (2) años de experiencia profesional y viceversa, siempre que se acredite el título profesional; o
. Título profesional adicional al exigido en el requisito del respectivo empleo, siempre y cuando dicha formación adicional sea afín con las funciones del cargo; o,
. Terminación y aprobación de estudios profesionales adicionales al título profesional exigido en el requisito del respectivo empleo, siempre y cuando dicha formación adicional sea afín con las funciones del cargo, y un (1) año de experiencia profesional.
El Título de Postgrado en la modalidad de maestría por:
. Tres (3) años de experiencia profesional y viceversa, siempre que se acredite el título profesional; o
. Título profesional adicional al exigido en el requisito del respectivo empleo, siempre y cuando dicha formación adicional sea afín con las funciones del cargo; o
. Terminación y aprobación de estudios profesionales adicionales al título profesional exigido en el requisito del respectivo empleo, siempre y cuando dicha formación adicional sea afín con las funciones del cargo, y un (1) año de experiencia profesional.
El Título de Postgrado en la modalidad de doctorado o postdoctorado, por:
. Cuatro (4) años de experiencia profesional y viceversa, siempre que se acredite el título profesional; o
. Título profesional adicional al exigido en el requisito del respectivo empleo, siempre y cuando dicha formación adicional sea afín con las funciones del cargo; o
. Terminación y aprobación de estudios profesionales adicionales al título profesional exigido en el requisito del respectivo empleo, siempre y cuando dicha formación adicional sea afín con las funciones del cargo, y dos (2) años de experiencia profesional.
. Tres (3) años de experiencia profesional por título universitario adicional al exigido en el requisito del respectivo empleo.
</t>
  </si>
  <si>
    <t>No.</t>
  </si>
  <si>
    <t>CÉDULA</t>
  </si>
  <si>
    <t>NOMBRE</t>
  </si>
  <si>
    <t>ESTUDIOS</t>
  </si>
  <si>
    <t>EXPERIENCIA</t>
  </si>
  <si>
    <t>SEGUIMIENTO</t>
  </si>
  <si>
    <t>TITULO</t>
  </si>
  <si>
    <t>TARJETA PROFESIONAL</t>
  </si>
  <si>
    <t>CUMPLE</t>
  </si>
  <si>
    <t>NO CUMPLE</t>
  </si>
  <si>
    <t>TIEMPO</t>
  </si>
  <si>
    <t>OBSERVACIONES</t>
  </si>
  <si>
    <t>ACTO ADMINISTRATIVO RENUNCIA / DERRPGATORIA</t>
  </si>
  <si>
    <t>AUTORIZACION CNSC</t>
  </si>
  <si>
    <t>ACEPTA</t>
  </si>
  <si>
    <t xml:space="preserve">SI </t>
  </si>
  <si>
    <t>ASUNTO</t>
  </si>
  <si>
    <t>RESUMEN</t>
  </si>
  <si>
    <t>NUMERO</t>
  </si>
  <si>
    <t>FECHA</t>
  </si>
  <si>
    <t>,4/6</t>
  </si>
  <si>
    <t>PROFESIONAL UNIVERSITARIO 219 GRADO 16</t>
  </si>
  <si>
    <t>Promover la protección, defensa y restablecimiento de los derechos de los/as niños/as y jóvenes y demás participantes, mediante la evaluación y atención psicológica, utilizando técnicas y procesos formativos individuales y grupales, acciones de seguimiento, acompañamiento y prevención orientadas a la reducción del impacto del conflicto y la violencia intrafamiliar</t>
  </si>
  <si>
    <t>Título Profesional en el (los) siguiente (s) núcleo (s) básico (s) del conocimiento NBC:      Psicología.
Tarjeta o matrícula profesional, en los casos reglamentados por Ley.</t>
  </si>
  <si>
    <t>Cuarenta y cinco (45) meses de experiencia profesional.</t>
  </si>
  <si>
    <t>PSICÓLOGO</t>
  </si>
  <si>
    <t>X</t>
  </si>
  <si>
    <t xml:space="preserve">46 MESES 10 DÍAS </t>
  </si>
  <si>
    <t>SDIS - CORFUTURO - CORP AMAUTA</t>
  </si>
  <si>
    <t>PSICÓLOGA</t>
  </si>
  <si>
    <t>43 MESES 23 DÍAS - 2 AÑOS EQU</t>
  </si>
  <si>
    <t>SDIS - EQUIVALENCIA ESPECIALIZACIÓN PSICOLOGÍA JURÍDICA</t>
  </si>
  <si>
    <t>53 MESES 7 DÍAS</t>
  </si>
  <si>
    <t>SDIS - SDIS CPS</t>
  </si>
  <si>
    <t>58 MESES 27 DÍAS</t>
  </si>
  <si>
    <t>SDIS - SDIS ENCARGO</t>
  </si>
  <si>
    <t>10/13</t>
  </si>
  <si>
    <t>AUXILIAR ADMINISTRATIVO 407  27</t>
  </si>
  <si>
    <t>Diploma de Bachiller en cualquier modalidad</t>
  </si>
  <si>
    <t>Seis (6) años de experiencia relacionada</t>
  </si>
  <si>
    <t xml:space="preserve">Diploma de bachiller en cualquier modalidad, por aprobación de cuatro (4) años de educación básica secundaria y un (1) año de experiencia laboral y viceversa, o por aprobación de cuatro (4) años de educación básica secundaria y CAP de Sena. 
Aprobación de un (1) año de educación básica secundaria por seis (6) meses de experiencia laboral y viceversa, siempre y cuando se acredite la formación básica primaria.
La equivalencia respecto de la formación que imparte el Servicio Nacional de Aprendizaje, Sena, se establecerá así:
Tres (3) años de educación básica secundaria o dieciocho (18) meses de experiencia, por el CAP del Sena. 
Dos (2) años de formación en educación superior, o dos (2) años de experiencia por el CAP Técnico del Sena y bachiller, con intensidad horaria entre 1.500 y 2.000 horas. 
Tres (3) años de formación en educación superior o tres (3) años de experiencia por el CAP Técnico del SENA y bachiller, con intensidad horaria superior a 2.000 horas. </t>
  </si>
  <si>
    <t>Funciones Esenciales</t>
  </si>
  <si>
    <t xml:space="preserve">1.	Apoyar a la SDIS y otras entidades brindando la información que se requiera de acuerdo con las políticas y procedimientos establecidos, con base en las autorizaciones o instrucciones que reciba de la jefatura de la Dependencia.
2.	Tramitar las solicitudes verbales o escritas de Medidas de Protección, radicadas en la dependencia de conformidad con los procedimientos establecidos.
3.	Realizar la proyección y notificación de los diferentes autos que se generen en las Comisarías de Familia, o en su defecto realizar las publicaciones respectivas, cuidando siempre que se surtan los procesos de conformidad con lo establecido en la normatividad establecida para tal fin.
4.	Suscribir los Estados que se deban publicar dentro de los procesos que se requieran y llevar un control de los mismos, de acuerdo con la normatividad establecida en la materia.
5.	Proyectar respuestas a las solicitudes tanto internas como externas que se reciban y dentro de estas, los trámites ante los Juzgados de Familia correspondientes a los recursos interpuestos por las partes a las decisiones, las Consultas que por procedimiento deben elevarse ante el superior jerárquico, las conversiones que deben solicitarse y ante la Fiscalía por los procesos que se deban enviar según lo ordenado en las normas.
6.	Clasificar y organizar los registros, archivos y controles a cargo de la comisaría de familia o dependencia de desempeño, de conformidad con los procedimientos establecidos.
7.	Las demás que le asigne la autoridad competente y correspondan a la naturaleza del empleo.
</t>
  </si>
  <si>
    <t>PROVISIONAL AFECTADO</t>
  </si>
  <si>
    <t>CEDULA</t>
  </si>
  <si>
    <t>SITUACIÓN</t>
  </si>
  <si>
    <t>BACHILLER COMERCIAL</t>
  </si>
  <si>
    <t>6 ÑOS 6 MESES Y 18 DIAS</t>
  </si>
  <si>
    <t>CERTIFICACION DE TU MANA</t>
  </si>
  <si>
    <t>12 AÑOS 12 DIAS</t>
  </si>
  <si>
    <t>SDIS</t>
  </si>
  <si>
    <t>PREGRADO EN DERECHO</t>
  </si>
  <si>
    <t>20 AÑOS 10 MESES Y 10 DIAS</t>
  </si>
  <si>
    <t>SE TIENE EN CUENTA EL PREGADO POR NO ESTAR DOPLOMA DE BACHILLER ( EXPERIENCIA DE MIRATEX)</t>
  </si>
  <si>
    <t>BACHILLER ACADEMICO</t>
  </si>
  <si>
    <t>7 AÑOS 7 MESES Y 10 DIAS</t>
  </si>
  <si>
    <t>CERTIFICACION DE SENALTUR S.A</t>
  </si>
  <si>
    <t>6 AÑOS 11 MESES Y 10 DIAS</t>
  </si>
  <si>
    <t xml:space="preserve"> CERTIFICACIONESGOBIERNO-REV TERRITORIO Y MICRO OPTICOS</t>
  </si>
  <si>
    <t>22/06/2022</t>
  </si>
  <si>
    <t>6 AÑOS 3 MESES Y 5 DIAS</t>
  </si>
  <si>
    <t>INDUARCHIVOS, SAR ENERGY E INTERAPIDISIMO</t>
  </si>
  <si>
    <t>7 AÑOS 11 MESES Y 3 DIAS</t>
  </si>
  <si>
    <t>TODAS LAS CERTIFICACIONES DE PROPERIDAD SOCIAL</t>
  </si>
  <si>
    <t>7 AÑOS 7 MESES Y 18 DIAS</t>
  </si>
  <si>
    <t xml:space="preserve">SUPER OFERTAS OUTLET
</t>
  </si>
  <si>
    <t>6 AÑOS 5 MESES Y 21 DIAS</t>
  </si>
  <si>
    <t>COLEGIOS ANDES Y ANDERSON Y CONCEJO DE BTA</t>
  </si>
  <si>
    <t xml:space="preserve">10 AÑOS </t>
  </si>
  <si>
    <t>CONSEJOS TUTELARES</t>
  </si>
  <si>
    <t>21 de junio de 2022</t>
  </si>
  <si>
    <t>20 AÑOS Y 24 DIAS</t>
  </si>
  <si>
    <t>MINSALUD</t>
  </si>
  <si>
    <t>2022RS020557</t>
  </si>
  <si>
    <t>31 de marzo del 2022</t>
  </si>
  <si>
    <t>HEIDY JOHANNA GUEVARA NUÑEZ</t>
  </si>
  <si>
    <t>8 AÑOS 11 MESES Y 28 DIAS</t>
  </si>
  <si>
    <t>ISS</t>
  </si>
  <si>
    <t>SONIA MILDRED DAVILA CABRERA</t>
  </si>
  <si>
    <t>TECNOLOGO EN GESTION EMPRESARIAL</t>
  </si>
  <si>
    <t>6 AÑOS 6 MESES Y 9 DIAS</t>
  </si>
  <si>
    <t>SE TUVO EN CUENTA TECNOLOGIA POR NO ESTAR DIPLOMA DE BACHILLER ( CERTIFICACION DE CAJANAL Y RED INTEGRADA SERV. DE SALUD)</t>
  </si>
  <si>
    <t>DANNY LUZ GONZALEZ MARTINEZ</t>
  </si>
  <si>
    <t>8 AÑOS</t>
  </si>
  <si>
    <t>11 de julio de 2022</t>
  </si>
  <si>
    <t>6 AÑOS - 10 MESES</t>
  </si>
  <si>
    <t>13 AÑOS</t>
  </si>
  <si>
    <t>10 AÑOS 6 MESES</t>
  </si>
  <si>
    <t>2022RS052930</t>
  </si>
  <si>
    <t>13 de junio del 2022</t>
  </si>
  <si>
    <t>6 AÑOS DOS MEES</t>
  </si>
  <si>
    <t>2/3</t>
  </si>
  <si>
    <t xml:space="preserve">PROVISIONAL </t>
  </si>
  <si>
    <t>LICENCIADA EN PREESCOLAR</t>
  </si>
  <si>
    <t>DOS AÑOS DIEZ MESES Y 18 DIAS</t>
  </si>
  <si>
    <t>PSICOLOGIA</t>
  </si>
  <si>
    <t>DOS AÑOS 6 MESES Y 9 DIAS.</t>
  </si>
  <si>
    <t>POLITOLOGO</t>
  </si>
  <si>
    <t>2 AÑOS 4 MESES Y 15 DIAS</t>
  </si>
  <si>
    <t>NYDIA MARLEN RODRIGUEZ MUÑOZ</t>
  </si>
  <si>
    <t>GERONTOLOGO</t>
  </si>
  <si>
    <t>2 AÑOS - 4 MESES</t>
  </si>
  <si>
    <t>1/3</t>
  </si>
  <si>
    <t>Título Profesional en el (los) siguiente (s) núcleo (s) básico (s) del conocimiento NBC: 
Administración.   Educación.  Economía.  Derecho y afines.  Ciencias Políticas, Relaciones Internacionales.   Psicología.  Ingeniería Administrativa y afines.  Ingeniería Industrial y afines.   Sociología, Trabajo Social y afines.   en Geografía, Historia.  Antropología y Artes Liberales.  Tarjeta o matrícula profesional, en los casos reglamentados por Ley.</t>
  </si>
  <si>
    <t>LICENCIATURA EN PSICOLOGIA Y PEDAGOGIA</t>
  </si>
  <si>
    <t>20 AÑOS</t>
  </si>
  <si>
    <t>CLAUDIA MORENO AMADO</t>
  </si>
  <si>
    <t>ADMINISTRACION PUBLICA</t>
  </si>
  <si>
    <t>10 AÑOS</t>
  </si>
  <si>
    <t>LEIDY LISSETH SIERRA HERRERA</t>
  </si>
  <si>
    <t>ADMINISTRACION DE EMPRESAS</t>
  </si>
  <si>
    <t>5 AÑOS</t>
  </si>
  <si>
    <t>5/8</t>
  </si>
  <si>
    <t>AUXILIAR ADMINISTRATIVO 407  24</t>
  </si>
  <si>
    <t>Diploma de Bachiller en cualquier modalidad.</t>
  </si>
  <si>
    <t>Tres (3) años de experiencia relacionada</t>
  </si>
  <si>
    <t xml:space="preserve">1.	Organizar, programar y ejecutar actividades de asistencia administrativa de competencia de la entidad, de acuerdo con las instrucciones impartidas por el jefe inmediato.
2.	Recibir, revisar, clasificar, radicar, distribuir, enviar, entregar y controlar documentos, datos, elementos, correspondencia, de competencia de la entidad, de acuerdo con los procedimientos establecidos, las tablas documentales y demás normas de archivo vigentes.
3.	Elaborar documentos en procesadores de texto, cuadros en hojas de cálculo, presentaciones y manejar aplicativos de Internet, de conformidad con las instrucciones que imparta el jefe inmediato.
4.	Suministrar información pertinente a las personas autorizadas sobre asuntos relacionados con el área de su competencia, de acuerdo con las instrucciones impartidas por el jefe inmediato.
5.	Las demás que le asigne la autoridad competente y correspondan a la naturaleza del empleo.
</t>
  </si>
  <si>
    <t>8 AÑOS - 3 MESES</t>
  </si>
  <si>
    <t>ENVIA DIPLOMA BACHILER A CORREO</t>
  </si>
  <si>
    <t>BACHIILER TECNICO COMERCIAL</t>
  </si>
  <si>
    <t>5 AÑOS - 1 MES</t>
  </si>
  <si>
    <t>28 de abril de 2022</t>
  </si>
  <si>
    <t>4 AÑOS - 9 MESES</t>
  </si>
  <si>
    <t>3 AÑOS - 6 MESES</t>
  </si>
  <si>
    <t>6 AÑOS -  4 MESES</t>
  </si>
  <si>
    <t>4 AÑOS</t>
  </si>
  <si>
    <t>OLGA JEANETH CASADIEGO COTE</t>
  </si>
  <si>
    <t>13 AÑOS - 1 MES</t>
  </si>
  <si>
    <t>3 AÑOS</t>
  </si>
  <si>
    <t>3 AÑOS - 1 MES</t>
  </si>
  <si>
    <t>3/5</t>
  </si>
  <si>
    <t>AUXILIAR ADMINISTRATIVO 407 GRADO 24</t>
  </si>
  <si>
    <t>Tres (3) años de experiencia relacionada.</t>
  </si>
  <si>
    <t>4 AÑOS - 10 MESES</t>
  </si>
  <si>
    <t>AUXILIAR ADMINISTRATIVO 407 GRADO 19</t>
  </si>
  <si>
    <t>Seis (6) meses de experiencia relacionada.</t>
  </si>
  <si>
    <t xml:space="preserve">1.	Recibir, revisar, clasificar, radicar, distribuir, enviar, entregar y controlar documentos, datos, elementos, correspondencia, de competencia de la entidad, de acuerdo con los procedimientos establecidos, las tablas documentales y demás normas de archivo vigentes.
2.	Actualizar registros sobre el manejo y distribución de los recursos financieros relacionados con el área de su competencia, de acuerdo con las instrucciones impartidas por el jefe inmediato.
3.	Elaborar oficios, informes, documentos y memorandos en general asignados por el área para dar respuesta a las solicitudes internas y externas de competencia de la entidad y bajo la normatividad que aplique a cada tema.
4.	Asistir en la elaboración y programación de la agenda contribuyendo en el cumplimiento de los compromisos adquiridos para su desarrollo oportuno.
5.	Elaborar documentos en procesadores de texto, cuadros en hojas de cálculo, presentaciones y manejar aplicativos de Internet, de conformidad con las instrucciones que imparta el jefe inmediato.
6.	Suministrar información pertinente a las personas autorizadas sobre asuntos relacionados con el área de su competencia, de acuerdo con las instrucciones impartidas por el jefe inmediato.
7.	Las demás que le asigne la autoridad competente y correspondan a la naturaleza del empleo.
</t>
  </si>
  <si>
    <t>4 AÑOS, 5 MESES Y 27 DIAS</t>
  </si>
  <si>
    <t xml:space="preserve">4 AÑOS  Y 1 DIA </t>
  </si>
  <si>
    <t>ADMINISTRADOR DE EMPRESAS</t>
  </si>
  <si>
    <t>3 AÑOS Y 7 MESES</t>
  </si>
  <si>
    <t xml:space="preserve">ADRIANA MARILLI GONZALEZ MEDINA </t>
  </si>
  <si>
    <t xml:space="preserve">1 AÑO </t>
  </si>
  <si>
    <t>JANIS LORENA BONILLA SANCHEZ</t>
  </si>
  <si>
    <t>BACHILLER ACADEMICO CON ENFASIS EN ARTES</t>
  </si>
  <si>
    <t>1AÑO Y 8 MESES</t>
  </si>
  <si>
    <t>2/4</t>
  </si>
  <si>
    <t xml:space="preserve">BACHILLER ACADEMICO </t>
  </si>
  <si>
    <t>3 AÑOS Y 11 MESES</t>
  </si>
  <si>
    <t>Título Profesional en el (los) siguiente (s) núcleo (s) básico (s) del conocimiento NBC: Administración.  Antropología y Artes Liberales.   Educación.  Lenguas Modernas, Literatura, Lingüística y afines.   Ciencia Política, Relaciones Internacionales.  Derecho y afines . Ingeniería Industrial y afines.  Matemática, Estadística y afines.  Ingeniería Agroindustrial, Alimentos y afines.  Sociología, Trabajo Social y afines.  Psicología.   Nutrición y Dietética.  Terapias.  Filosofía, Teología y Afines.   Geografía, Historia.  Salud Pública.  Tarjeta o matrícula profesional, en los casos reglamentados por Ley.</t>
  </si>
  <si>
    <t>FISIOTERAPEUTA</t>
  </si>
  <si>
    <t>ISMERY BECERRA TORRES</t>
  </si>
  <si>
    <t>TERAPIA OCUPACIONAL</t>
  </si>
  <si>
    <t>OLGA LUCIA CLAVIJO MORALES</t>
  </si>
  <si>
    <t>PROFESIONAL UNIVERSITARIO 219 GRADO 15</t>
  </si>
  <si>
    <t>Título Profesional en el (los) siguiente (s) núcleo (s) básico (s) del conocimiento NBC: Administración.  Economía.  Derecho y afines.  Antropología y Artes Liberales.  Educación.  Contaduría Pública.  
Lenguas Modernas, Literatura, Lingüística y afines.  Artes Representativas.   Ciencia Política, Relaciones Internacionales.   Sociología, Trabajo Social y afines.  Deportes, Educación Física y Recreación.  
Filosofía, Teología y Afines.  Psicología.  Ingeniería Administrativa y afines.  Ingeniería Agroindustrial, Alimentos y afines.  Ingeniería Industrial y afines.  Geografía, Historia.  Matemática, Estadística y afines.  
Nutrición y Dietética.  
Tarjeta o matrícula profesional, en los casos reglamentados por Ley.</t>
  </si>
  <si>
    <t>Cuarenta y dos (42) meses de experiencia profesional.</t>
  </si>
  <si>
    <t>ADMINISTRADOR PÚBLICO</t>
  </si>
  <si>
    <t>48 MESES 10 DÍAS</t>
  </si>
  <si>
    <t>LICENCIADA EN EDUCACIÓN PREESCOLAR</t>
  </si>
  <si>
    <t>11 AÑOS 5 MESES 14 DÍAS</t>
  </si>
  <si>
    <t xml:space="preserve">SDIS   </t>
  </si>
  <si>
    <t>67 MESES 28 DÍAS</t>
  </si>
  <si>
    <t>ANDREA YASMIN BALLEN SALCEDO</t>
  </si>
  <si>
    <t>TRABAJADORA SOCIAL</t>
  </si>
  <si>
    <t>T.P. VIGENCIA HASTA EL 22/09/2018</t>
  </si>
  <si>
    <t>52 MESES 3 DÍAS</t>
  </si>
  <si>
    <t>SDIS - IDIPRON - DADEP</t>
  </si>
  <si>
    <t>ROSALBA CEPEDA BARRERA</t>
  </si>
  <si>
    <t>ABOGADA</t>
  </si>
  <si>
    <t>46 MESES 21 DÍAS</t>
  </si>
  <si>
    <t>SDIS - MIN TRABAJO - GESTORES EMPRESARIALES</t>
  </si>
  <si>
    <t>Título Profesional en el (los) siguiente (s) núcleo (s) básico (s) del conocimiento NBC:  Administración.  Antropología y Artes Liberales.   Educación.  Lenguas Modernas, Literatura, Lingüística y afines.  Ciencia Política, Relaciones Internacionales.  Sociología, Trabajo Social y afines.  Filosofía, Teología y Afines.  Psicología.  Artes Representativas. Deportes, Educación Física y Recreación.  Ingeniería Administrativa y afines.  Ingeniería Industrial y afines.  Terapias.  Salud Pública.  
Tarjeta o matrícula profesional, en los casos reglamentados por Ley.</t>
  </si>
  <si>
    <t>16 AÑOS 5 MESES 23 DÍAS</t>
  </si>
  <si>
    <t>25/7/2022</t>
  </si>
  <si>
    <t>ADMINISTRADORA PÚBLICA</t>
  </si>
  <si>
    <t>45 MESES 27 DÍAS</t>
  </si>
  <si>
    <t>.5/08</t>
  </si>
  <si>
    <t>COMISARIO DE FAMILIA 202 GRADO 28</t>
  </si>
  <si>
    <t>Título Profesional en el (los) siguiente (s) núcleo (s) básico (s) del conocimiento NBC: Derecho y afines.
Título de posgrado en Derecho de Familia, Derecho Civil, Derecho Administrativo, Derecho Constitucional, Derecho Procesal, Derechos Humanos, o en Ciencias Sociales siempre y cuando en este último caso el estudio de la familia sea un componente curricular del programa.   Tarjeta Profesional vigente</t>
  </si>
  <si>
    <t>Setenta y ocho (78) meses de experiencia profesional.</t>
  </si>
  <si>
    <t xml:space="preserve">Título profesional y  sesenta (60) meses de experiencia profesional o docente.
Título profesional, treinta y seis  (36) meses de experiencia profesional o docente  y título profesional adicional afín con las funciones del cargo.
Título Profesional, terminación y aprobación de estudios profesionales adicionales al título profesional exigido en el requisito del respectivo empleo, siempre y cuando dicha formación adicional sea afín con las funciones del cargo y cuarenta y ocho  (48) meses de experiencia profesional  o docente.     
Título profesional, doce (12) meses de experiencia profesional o docente y dos postgrados </t>
  </si>
  <si>
    <t>ABOGADO - ESPECIALISTA EN DERECHO DE FAMILIA</t>
  </si>
  <si>
    <t>78 MESES</t>
  </si>
  <si>
    <t>ABOGADO - ESPECIALISTA EN DERECHO PROCESAL</t>
  </si>
  <si>
    <t>14/18</t>
  </si>
  <si>
    <t>DERECHO - ESPECIALISTA EN DERECHO CIVIL Y DE FAMILIA</t>
  </si>
  <si>
    <t>11 AÑOS</t>
  </si>
  <si>
    <t>DERECHO - ESPECIALISTA EN PROCEDIMIENTO PENAL CONSTITUCIONAL</t>
  </si>
  <si>
    <t>DERECHO - ESPECIALISTA EN DERECHO ADMINISTRATIVO</t>
  </si>
  <si>
    <t>7 AÑOS</t>
  </si>
  <si>
    <t>DERECHO Y CIENCIAS POLITICAS - ESPECIALISTA EN DERECHO DE FAMILIA</t>
  </si>
  <si>
    <t>12 AÑOS</t>
  </si>
  <si>
    <t>ABOGADA - ESPECIALISTA EN DERECHO ADMINISTRATIVO</t>
  </si>
  <si>
    <t>22 AÑOS</t>
  </si>
  <si>
    <t>ABOGADA - ESPECIALISTA EN DERECHO DE FAMILIA</t>
  </si>
  <si>
    <t>ABOGADO -  ESPECIALISTA EN DERECHO PROCESAL</t>
  </si>
  <si>
    <t>ABOGADO - ESPECIALISTA EN DERECHO PUBLICO</t>
  </si>
  <si>
    <t>ABOGADO - ESPECIALISTA EN DERECHO ADMINISTRATIVO</t>
  </si>
  <si>
    <t>ABOGADO - ESPECIALISTA EN DERECHO ADMINISTRATIVO Y  CONSTITUCIONAL</t>
  </si>
  <si>
    <t>ARSENIO NOGUERA TORRES</t>
  </si>
  <si>
    <t>2022RS100072</t>
  </si>
  <si>
    <t>15 de septiembre del 2022</t>
  </si>
  <si>
    <t>DIANA CAROLINA CUELLAR NAJAR</t>
  </si>
  <si>
    <t>SANDRA JOHANNA TORRES COY</t>
  </si>
  <si>
    <t>DERECHO - ESPECIALISTA EN DERECHO DE FAMILIA</t>
  </si>
  <si>
    <t>15 AÑOS</t>
  </si>
  <si>
    <t>2022RS106308</t>
  </si>
  <si>
    <t>28 de septiembre del 2022</t>
  </si>
  <si>
    <t>ABOGADO - ESPECIALISTA EN DERECHO CONSTITUCIONAL Y EN DERECHO PENAL Y CRIMINOLOGIA</t>
  </si>
  <si>
    <t>14 AÑOS</t>
  </si>
  <si>
    <t>ABOGADA - ESPECIALISTA EN DERECHOS HUMANOS Y DERECHO INTERNACIONAL HUMANITARIO</t>
  </si>
  <si>
    <t>PROFESIONAL UNIVERSITARIO 219 GRADO 11</t>
  </si>
  <si>
    <t>Título Profesional en el (los) siguiente (s) núcleo (s) básico (s) del conocimiento NBC:  Administración.  Economía.  Contaduría Pública.  Derecho y afines.  Bibliotecología, Otros de Ciencias Humanas y afines. Ingeniería Administrativa y afines. Ingeniería Industrial y afines. Ingeniería Civil y afines.  Ingeniería Ambiental, Sanitaria y afines.  Ingeniería de Sistemas, Telemática y afines. 
Tarjeta o matrícula profesional, en los casos reglamentados por Ley.</t>
  </si>
  <si>
    <t>Treinta (30) meses de experiencia profesional</t>
  </si>
  <si>
    <t>49 MESES 12 DÍAS</t>
  </si>
  <si>
    <t>Elaborar y transmitir las herramientas y conceptos técnicos nutricionales para el desarrollo del componente nutricional de los proyectos de la Secretaría Distrital de Integración Social, controlar la aplicación de los procedimientos de utilización de alimentos y elaboración de minutas y menús, a fin de asegurar que en las Subdirecciones Locales para la Integración Social y Unidades Operativas se brinde adecuada nutrición y alimentación a los ciudadanos – as vinculados a los diversos proyectos</t>
  </si>
  <si>
    <t>Título Profesional en el (los) siguiente (s) núcleo (s) básico (s) del conocimiento NBC:  Nutrición y Dietética.   Ingeniería Agroindustrial, Alimentos y afines.  
Tarjeta o matrícula profesional, en los casos reglamentados por Ley.</t>
  </si>
  <si>
    <t>NUTRICIONISTA DIETISTA</t>
  </si>
  <si>
    <t>24 AÑOS 5 MESES 10 DÍAS</t>
  </si>
  <si>
    <t>5/7</t>
  </si>
  <si>
    <t>Título Profesional en el (los) siguiente (s) núcleo (s) básico (s) del conocimiento NBC:  Sociología, Trabajo Social y afines.
Tarjeta o matrícula profesional, en los casos reglamentados por Ley.</t>
  </si>
  <si>
    <t>45 MESES 4 DÍAS</t>
  </si>
  <si>
    <t>102 MESES 25 DÍAS</t>
  </si>
  <si>
    <t>Título Profesional en el (los) siguiente (s) núcleo (s) básico (s) del conocimiento NBC: Administración.  Economía.  Contaduría Pública.  Derecho y afines.  Antropología y Artes Liberales.   Educación.  Ciencia Política, Relaciones Internacionales. Sociología, Trabajo Social y afines. Filosofía, Teología y Afines.  Lenguas Modernas, Literatura, Lingüística y afines. Artes Representativas. Deportes, Educación Física y Recreación. Psicología.  Ingeniería Administrativa y afines. Ingeniería Industrial y afines.  Matemática, Estadística y afines.  Nutrición y Dietética.  Ingeniería Agroindustrial, Alimentos y afines.  Geografía, Historia.                                                                                                                                                                                                                                                          Tarjeta o matrícula profesional, en los casos reglamentados por Ley.</t>
  </si>
  <si>
    <t>TRABAJADORA SOCIAL
ADMINISTRADORA PÚBLICA</t>
  </si>
  <si>
    <t>T.P. T.S. F DE VIGENCIA  HASTA EL 29/06/2021</t>
  </si>
  <si>
    <t>46 MESES 22 DÍAS</t>
  </si>
  <si>
    <t>DIANA LIBIA CIRO ROMERO</t>
  </si>
  <si>
    <t>CONTADORA PÚBLICA</t>
  </si>
  <si>
    <t>42 MESES 27 DÍAS</t>
  </si>
  <si>
    <t>Título Profesional en el (los) siguiente (s) núcleo (s) básico (s) del conocimiento NBC:  Administración.   Economía.  Contaduría Pública. Derecho y afines. Educación.  Psicología.  Bibliotecología, Otros de Ciencias Humanas y afines. Ingeniería Administrativa y afines. Ingeniería Industrial y afines.  Ingeniería Civil y afines.  Ingeniería Ambiental, Sanitaria y afines. Ingeniería de Sistemas, Telemática y afines.  
Tarjeta o matrícula profesional, en los casos reglamentados por Ley.</t>
  </si>
  <si>
    <t>ADMINISTRADORA DE EMPRESAS COMERCIALES</t>
  </si>
  <si>
    <t>97 MESES 26 DÍAS</t>
  </si>
  <si>
    <t>OSWALDO ANTONIO MENDEZ VALLEJO</t>
  </si>
  <si>
    <t>ECONOMISTA</t>
  </si>
  <si>
    <t>60 MESES 16 DÍAS</t>
  </si>
  <si>
    <t>SDIS - AGROCRISOS</t>
  </si>
  <si>
    <t>LUIS GERARDO NIETO ESCALANTE</t>
  </si>
  <si>
    <t>LICENCIADO EDUCACIÓN PRIMARIA CON ÉNFASIS EN CIENCIAS SOCIALES</t>
  </si>
  <si>
    <t>52 MESES 12 DÍAS</t>
  </si>
  <si>
    <t xml:space="preserve">Administrar el talento humano y recursos físicos y financieros del Jardín Infantil, con cobertura entre 100 y 199 niños y niñas, dentro del marco del proceso pedagógico institucional, para asegurar la calidad de los servicios que presta la Secretaría Distrital de Integración Social. </t>
  </si>
  <si>
    <t>Título Profesional en el (los) siguiente (s) núcleo (s) básico (s) del conocimiento NBC:  Administración.  Antropología y Artes Liberales.  Educación.  Sociología, Trabajo Social y afines.  Psicología.  Terapias. 
Tarjeta o matrícula profesional, en los casos reglamentados por Ley.</t>
  </si>
  <si>
    <t xml:space="preserve">TRABAJADORA SOCIAL </t>
  </si>
  <si>
    <t xml:space="preserve">SEIS AÑOS TRES MESES </t>
  </si>
  <si>
    <t xml:space="preserve">SEIS AÑOS CINCO MESES </t>
  </si>
  <si>
    <t>LICENCIADA EN EDUCACIÓN ESPECIAL</t>
  </si>
  <si>
    <t xml:space="preserve">SIETE AÑOS CUATRO MESES </t>
  </si>
  <si>
    <t xml:space="preserve">LICENCIADA EN PEDAGOGÍA INFANTIL </t>
  </si>
  <si>
    <t xml:space="preserve">CUATRO AÑOS TRES MESES </t>
  </si>
  <si>
    <t xml:space="preserve">PSICÓLOGA </t>
  </si>
  <si>
    <t xml:space="preserve">TRES AÑOS DOS MESES </t>
  </si>
  <si>
    <t xml:space="preserve">MARINELLA ANGULO ANGULO </t>
  </si>
  <si>
    <t xml:space="preserve">TRES AÑOS CUATRO MESES </t>
  </si>
  <si>
    <t xml:space="preserve">YUDY CAROLINA RAMÍREZ VALBUENA </t>
  </si>
  <si>
    <t xml:space="preserve">ADMINISTRADORA DE EMPRESAS </t>
  </si>
  <si>
    <t xml:space="preserve">CUATRO AÑOS UN MES </t>
  </si>
  <si>
    <t xml:space="preserve">ANGÉLICA MILENA GUASCA CORTÉS </t>
  </si>
  <si>
    <t xml:space="preserve">CINCO AÑOS TRTES MESES </t>
  </si>
  <si>
    <t>48 MESES EQUI. ESPECIALIZACIÓN GERENCIA SOCIAL - AMBIENTE Y DESARROLLO LOCAL</t>
  </si>
  <si>
    <t>PRESENTA CERTIFICACIÓN LABORAL CON FUNCIONES DE PROFESIONAL EN PLANTAS FÍSICAS DESDE EL 22/02/2017 HASTA FECHA DE EXP CERTIFICACIÓN 16/07/2018, FECHA EN LA CUAL TODAVÍA NO OSTENTABA TITULO DE ADMINISTRADORA DE EMPRESAS (25/09/2019)</t>
  </si>
  <si>
    <t>Título Profesional en el (los) siguiente (s) núcleo (s) básico (s) del conocimiento NBC:   Administración.  Economía.   Antropología y Artes Liberales.   Sociología, Trabajo Social y afines.  Psicología.   Ingeniería Administrativa y afines.
Ingeniería Industrial y afines.   Geografía, Historia. 
Tarjeta o matrícula profesional, en los casos reglamentados por Ley.</t>
  </si>
  <si>
    <t>56 MESES 23 DÍAS</t>
  </si>
  <si>
    <t>SDIS - AECSA (EXP COMO ANALISTA DE GESTIÓN)</t>
  </si>
  <si>
    <t>97 MESES 10 DÍAS</t>
  </si>
  <si>
    <t>EN CERTIFICACIÓN COMCEL SE TIENE EN CUENTA EXP DESDE FECHA DE GRADO COMO PROFESIONAL 07/12/2012</t>
  </si>
  <si>
    <t>ELEONORA BENAVIDES TORRES</t>
  </si>
  <si>
    <t>49 MESES 26 DÍAS</t>
  </si>
  <si>
    <t>Título Profesional en el (los) siguiente (s) núcleo (s) básico (s) del conocimiento NBC:  Administración.  Economía.  Contaduría Pública.  Ingeniería Administrativa y afines  Ingeniería Industrial y afines.  Derecho y afines.  Ingeniería de Sistemas, Telemática y afines.  
Tarjeta o matrícula profesional, en los casos reglamentados por Ley.</t>
  </si>
  <si>
    <t>Título Profesional en el (los) siguiente (s) núcleo (s) básico (s) del conocimiento NBC:  Contaduría Pública. 
Tarjeta o matrícula profesional, en los casos reglamentados por Ley.</t>
  </si>
  <si>
    <t>Título Profesional en el (los) siguiente (s) núcleo (s) básico (s) del conocimiento NBC: Derecho y afines. Tarjeta o matrícula profesional, en los casos reglamentados por Ley.</t>
  </si>
  <si>
    <t xml:space="preserve">ABOGADA </t>
  </si>
  <si>
    <t xml:space="preserve">SIETE AÑOS ONCE MESES </t>
  </si>
  <si>
    <t>6 de junio de 2022</t>
  </si>
  <si>
    <t xml:space="preserve">MIGUEL ANGEL ROJAS HOLGUIN </t>
  </si>
  <si>
    <t xml:space="preserve">ABOGADO </t>
  </si>
  <si>
    <t xml:space="preserve">DOS AÑOS CINCO MESES </t>
  </si>
  <si>
    <t xml:space="preserve">INGRY LORENA URQUIJO PAEZ  </t>
  </si>
  <si>
    <t xml:space="preserve">CINCO AÑOS SIETE MESES </t>
  </si>
  <si>
    <t>II. ÁREA FUNCIONAL –DIRECCIÓN TERRITORIAL  -SUBDIRECCIONES LOCALES PARA LA INTEGRACIÓN SOCIAL –UNIDADES OPERATIVAS</t>
  </si>
  <si>
    <t xml:space="preserve"> EJECUTAR, CONTROLAR Y EVALUAR LAS ACTIVIDADES Y PROCEDIMIENTOS SOBRE LA ADMINISTRACION DE LOS RECURSOS FISICOS, FINANCIEROS Y DE TALENTO HUMANO PARA LA PRESTACION DE LOS SERVICIOS SOCIALES QUE EJECUTE LA UNIDAD OPERATIVA.</t>
  </si>
  <si>
    <t>Título  Profesional  en  el  (los)  siguiente  (s) núcleo (s) básico (s) del conocimiento NBC:Administración.Economía.Contaduría Pública.Derecho y afines.Antropología y Artes Liberales. Educación.Ciencia Política, Relaciones Internacionales. Sociología, Trabajo Social y afines.Filosofía, Teología y Afines.Psicología.Ingeniería Administrativa y afines.Ingeniería Industrial y afines.Matemática, Estadística y afines.Nutrición y Dietética.Terapias.Ingeniería    Agroindustrial,    Alimentos    y afines.Geografía, Historia.Tarjeta   o matrícula   profesional,   en   los casos reglamentados por Ley</t>
  </si>
  <si>
    <t xml:space="preserve">INGENIERA AGROINDUSTRIAL </t>
  </si>
  <si>
    <t xml:space="preserve">CUATRO AÑOS ONCE MESES </t>
  </si>
  <si>
    <t xml:space="preserve">SANDRA PATRICIA MANOSALVA AGUDELO </t>
  </si>
  <si>
    <t xml:space="preserve">INGENIERO DE ALIMENTOS </t>
  </si>
  <si>
    <t xml:space="preserve">TRES AÑOS OCHO MESES </t>
  </si>
  <si>
    <t xml:space="preserve">DIANA DEL PILAR RIVERA RODRÍGUEZ </t>
  </si>
  <si>
    <t xml:space="preserve">TRES AÑOS ONCE MESES </t>
  </si>
  <si>
    <t>Título Profesional en el (los) siguiente (s) núcleo (s) básico (s) del conocimiento NBC: Administración.  Economía.  Contaduría Pública.   Derecho y afines.  Antropología y Artes Liberales.   Educación. Ciencia Política, Relaciones Internacionales.  Sociología, Trabajo Social y afines.   Filosofía, Teología y Afines.  Psicología.  Ingeniería Administrativa y afines.  Ingeniería Industrial y afines.  Matemática, Estadística y afines. Nutrición y Dietética.  Terapias.  Ingeniería Agroindustrial, Alimentos y afines.  Geografía, Historia.  
Tarjeta o matrícula profesional, en los casos reglamentados por Ley.</t>
  </si>
  <si>
    <t>Título Profesional en el (los) siguiente (s) núcleo (s) básico (s) del conocimiento NBC:   Educación.  Psicología. Sociología, Trabajo Social y afines
Tarjeta o matrícula profesional, en los casos reglamentados por Ley.</t>
  </si>
  <si>
    <t xml:space="preserve">UN AÑO UN MES </t>
  </si>
  <si>
    <t xml:space="preserve">CUMPLE POR EQUIVALENCIA AL TENER ESPECIALIZACIÓN EN PSICOLOGÍA CLINICA, INFANTIL, DEL ADOLESCENTE Y LA  FAMILIA DE LA FUNDACIÓN UNIVESRITARIA KONRAD LORENZ </t>
  </si>
  <si>
    <t>Recibir y  a los participantes en su ingreso a los servicios de protección en los casos definidos para asegurar que reciban atención integral en la Unidad Operativa</t>
  </si>
  <si>
    <t>Título Profesional en el (los) siguiente (s) núcleo (s) básico (s) del conocimiento NBC:  Terapias.   Salud Pública. 
Tarjeta o matrícula profesional, en los casos reglamentados por Ley.</t>
  </si>
  <si>
    <t>El Título de postgrado en la modalidad de especialización por:
. Dos (2) años de experiencia profesional y viceversa, siempre que se acredite el título profesional; o
. Título profesional adicional al exigido en el requisito del respectivo empleo, siempre y cuando dicha formación adicional sea afín con las funciones del cargo; o,
. Terminación y aprobación de estudios profesionales adicionales al título profesional exigido en el requisito del respectivo empleo, siempre y cuando dicha formación adicional sea afín con las funciones del cargo, y un (1) año de experiencia profesional.
El Título de Postgrado en la modalidad de maestría por:
. Tres (3) años de experiencia profesional y viceversa, siempre que se acredite el título profesional; o
. Título profesional adicional al exigido en el requisito del respectivo empleo, siempre y cuando dicha formación adicional sea afín con las funciones del cargo; o
. Terminación y aprobación de estudios profesionales adicionales al título profesional exigido en el requisito del respectivo empleo, siempre y cuando dicha formación adicional sea afín con las funciones del cargo, y un (1) año de experiencia profesional.
El Título de Postgrado en la modalidad de doctorado o postdoctorado, por:
. Cuatro (4) años de experiencia profesional y viceversa, siempre que se acredite el título profesional; o
. Título profesional adicional al exigido en el requisito del respectivo empleo, siempre y cuando dicha formación adicional sea afín con las funciones del cargo; o
. Terminación y aprobación de estudios profesionales adicionales al título profesional exigido en el requisito del respectivo empleo, siempre y cuando dicha formación adicional sea afín con las funciones del cargo, y dos (2) años de experiencia profesional.
. Tres (3) años de experiencia profesional por título universitario adicional al exigido en el requisito del respectivo empleo.</t>
  </si>
  <si>
    <t xml:space="preserve">TERAPEUTA OCUPACIONAL </t>
  </si>
  <si>
    <t xml:space="preserve">CUATRO AÑOS OCHO MESES </t>
  </si>
  <si>
    <t>FONOAUDIOLOGA</t>
  </si>
  <si>
    <t xml:space="preserve">CINCO AÑOS DIEZ MESES </t>
  </si>
  <si>
    <t xml:space="preserve">PROFESIONAL EN SALUD OCUPACIONAL </t>
  </si>
  <si>
    <t xml:space="preserve">TRES AÑOS SIETE MESES </t>
  </si>
  <si>
    <t xml:space="preserve">JOHANNA ANDREA CASTILLO CLAVIJO </t>
  </si>
  <si>
    <t xml:space="preserve">FONOAUDIÓLOGA </t>
  </si>
  <si>
    <t xml:space="preserve">DOS AÑOS SEIS MESES </t>
  </si>
  <si>
    <t xml:space="preserve">LICENCIADA EN PREESCOLAR </t>
  </si>
  <si>
    <t xml:space="preserve">DOS AÑOS NUEVE MESES </t>
  </si>
  <si>
    <t xml:space="preserve">LICENCIADA EN EDUCACIÓN BÁSICA CON ÉNFASIS EN LENGUA CASTELLANA </t>
  </si>
  <si>
    <t xml:space="preserve">LICENCIADA EN EDUCACIÓN PREESCOLAR </t>
  </si>
  <si>
    <t xml:space="preserve">TRES AÑOS DIEZ MESES </t>
  </si>
  <si>
    <t>Título Profesional en el (los) siguiente (s) núcleo (s) básico (s) del conocimiento NBC:  Administración.  Antropología y Artes Liberales.   Educación.  Lenguas Modernas, Literatura, Lingüística y afines.  Ciencia Política, Relaciones Internacionales.  Sociología, Trabajo Social y afines.  Filosofía, Teología y Afines.  Psicología.  Artes Representativas.  Deportes, Educación Física y Recreación.  Ingeniería Administrativa y afines.  Ingeniería Industrial y afines.  Terapias.   Salud Pública.  
Tarjeta o matrícula profesional, en los casos reglamentados por Ley.</t>
  </si>
  <si>
    <t>4/6</t>
  </si>
  <si>
    <t>Título Profesional en el (los) siguiente (s) núcleo (s) básico (s) del conocimiento NBC:  Administración.  Economía.  Contaduría Pública.  Derecho y afines.  Ingeniería Administrativa y afines.  Ingeniería Industrial y afines.  Ingeniería Civil y afines.  
Tarjeta o matrícula profesional, en los casos reglamentados por Ley.</t>
  </si>
  <si>
    <t xml:space="preserve">CINCO AÑOS UN MES </t>
  </si>
  <si>
    <t xml:space="preserve">ADMINISTRADOR DE EMPRESAS </t>
  </si>
  <si>
    <t>Título Profesional en el (los) siguiente (s) núcleo (s) básico (s) del conocimiento NBC:   Educación.  Nutrición y Dietética.
Tarjeta o matrícula profesional, en los casos reglamentados por Ley.</t>
  </si>
  <si>
    <t>LICENCIADO EN SICOLOGIA Y PEDAGOGIA</t>
  </si>
  <si>
    <t>NUBIA ESPERANZA LUCAS RUEDA</t>
  </si>
  <si>
    <t>LICENCIATURA EN EDUCACION PREESCOLAR</t>
  </si>
  <si>
    <t>INGRID ANDREA CORTES RODRIGUEZ</t>
  </si>
  <si>
    <t>Título Profesional en el (los) siguiente (s) núcleo (s) básico (s) del conocimiento NBC:  Administración. Economía. Derecho y afines. Ciencia Política, Relaciones Internacionales.  Ingeniería Administrativa y afines. 
Ingeniería Industrial y afines. Contaduría Pública. Antropología, artes liberales. Geografía, historia. 
Tarjeta o matrícula profesional, en los casos reglamentados por Ley.</t>
  </si>
  <si>
    <t>CONTADOR PÚBLICO, SE ENVIO CORREO SOLICTANDO DIPLOMA Y ACTA DE PREGRADO POR CUANTO EN SIMO SOLO HAY UNA CERTIFICACION DE LA UNIVERSIDAD PERO NO ESTABAN NI EL DIPLOMA NI EL ACTA.</t>
  </si>
  <si>
    <t>3 AÑOS 2 MESES Y QUINCE DIAS.</t>
  </si>
  <si>
    <t>5 AÑOS 28 MESES</t>
  </si>
  <si>
    <t>PROFESIONAL EN MERCADEO, PUBLICIDAD Y VENTAS</t>
  </si>
  <si>
    <t>2 AÑOS 5 MESES 23 DIAS.</t>
  </si>
  <si>
    <t>8/11</t>
  </si>
  <si>
    <t>Título Profesional en el (los) siguiente (s) núcleo (s) básico (s) del conocimiento NBC: Administración.  Educación.  Filosofía, Teología y afines.  Psicología. Antropología y Artes Liberales.  Sociología, Trabajo Social y afines.  Matemáticas, Estadística y afines.  Lenguas Modernas, Literatura, Lingüística y afines. Ingeniería Industrial y afines.  Economía. Contaduría Pública.  Geografía, Historia.  Terapias.
Tarjeta o matrícula profesional, en los casos reglamentados por Ley.</t>
  </si>
  <si>
    <t>LICENCIATURA EN EDUCACIÓN BÁSICA CON ENFASIS EN MATEMATICAS, HUMANIDADES Y LENGUA CASTELLANA.</t>
  </si>
  <si>
    <t>5 AÑOS Y 6 MESES</t>
  </si>
  <si>
    <t>LICENCIATURA EN EDUCACION PRIMARIA</t>
  </si>
  <si>
    <t>3 AÑOS 6 MESES Y 15 DIAS</t>
  </si>
  <si>
    <t>LICENCIADO EN PEDAGOGIA INFANTIL</t>
  </si>
  <si>
    <t>4 AÑOS 1 MES Y 6 DIAS</t>
  </si>
  <si>
    <t>4 AÑOS 1 MES Y 15 DIAS</t>
  </si>
  <si>
    <t>LICENCIADO EN EDUCACION PREESCOLAR Y PROMOCION DE LA FAMILIA</t>
  </si>
  <si>
    <t>3 AÑOS 1 MES Y 18 DIAS</t>
  </si>
  <si>
    <t>ADMINISTRADOR DEPORTIVO</t>
  </si>
  <si>
    <t>3 AÑOS 8 MESES Y 1 DIA</t>
  </si>
  <si>
    <t>3 AÑOS 3 MESES 13 DIAS</t>
  </si>
  <si>
    <t>LICENCIADO EN EDUCACION ESPECIALIDAD QUIMICA Y BIOLOGIA</t>
  </si>
  <si>
    <t>4 AÑOS 16 DIAS</t>
  </si>
  <si>
    <t>EDWART GUSTAVO PEREZ ORJUELA</t>
  </si>
  <si>
    <t>TRABAJADOR SOCIAL</t>
  </si>
  <si>
    <t>2 AÑOS 7 MESES 7 DIAS</t>
  </si>
  <si>
    <t>ANA PATRICIA BRAVO NUÑEZ</t>
  </si>
  <si>
    <t>PROFESIONAL EN TRABAJO SOCIAL</t>
  </si>
  <si>
    <t>2 AÑOS 3 MESES 28 DIAS.</t>
  </si>
  <si>
    <t>NO TIENE MAS ELEGIBLES</t>
  </si>
  <si>
    <t>Título Profesional en el (los) siguiente (s) núcleo (s) básico (s) del conocimiento NBC:  Administración.  Economía.  Derecho y afines. Antropología y Artes Liberales.  Contaduría Pública.  Lenguas Modernas, Literatura, Lingüística y afines.  Ciencia Política, Relaciones Internacionales.  Sociología, Trabajo Social y afines.  Filosofía, Teología y Afines.  Psicología.  Ingeniería Administrativa y afines.  Ingeniería Industrial y afines.  Geografía, Historia.   Matemática, Estadística y afines.  Nutrición y Dietética.  
Tarjeta o matrícula profesional, en los casos reglamentados por Ley.</t>
  </si>
  <si>
    <t>RELACIONES ECONOMICAS INTERNACIONALES</t>
  </si>
  <si>
    <t>2 AÑOS 10 MESES Y 22 DIAS</t>
  </si>
  <si>
    <t>PROFESIONAL EN CIENCIAS SOCIALES</t>
  </si>
  <si>
    <t>2 AÑOS 9 MESES 14 DIAS</t>
  </si>
  <si>
    <t>DERECHO</t>
  </si>
  <si>
    <t>3 AÑOS 10 MESES Y 17 DIAS</t>
  </si>
  <si>
    <t>SE TUVO EN CUENTA EQUIVALENCIA DE LA ESPECIALIZACION POR DOS AÑOS DE EXPERIENCIA PROFESIONAL</t>
  </si>
  <si>
    <t>Título Profesional en el (los) siguiente (s) núcleo (s) básico (s) del conocimiento NBC:  Derecho y afines. 
Tarjeta o matrícula profesional, en los casos reglamentados por Ley</t>
  </si>
  <si>
    <t>3 AÑOS 3 MESES 4 DIAS</t>
  </si>
  <si>
    <t>NO HAY MAS EN LA LISTA DE ELEGIBLES</t>
  </si>
  <si>
    <t>Título Profesional en el (los) siguiente (s) núcleo (s) básico (s) del conocimiento NBC: Administración.  Educación. Economía. Contaduría Pública.  Derecho y afines. Ciencias Políticas, Relaciones Internacionales. Psicología.  Ingeniería Administrativa y afines.  Ingeniería Industrial y afines.  Ingeniería de Sistemas, Telemática y afines.  Ingeniería Ambiental, Sanitaria y afines. Ingeniería Civil y afines.  Matemática, Estadística y afines.  Sociología, Trabajo Social y afines.  Antropología, Artes Liberales.  Comunicación Social, Periodismo y afines.  
Tarjeta o matrícula profesional, en los casos reglamentados por Ley</t>
  </si>
  <si>
    <t>PROFESIONAL ESPECIALIZADO 222 - 21</t>
  </si>
  <si>
    <t>Título Profesional en el (los) siguiente (s) núcleo (s) básico (s) del conocimiento NBC: Administración o Ingenierías Administrativas y afines o Ingeniería Industrial y afines o Sociología, Trabajo Social y afines o Derecho y afines o Psicología.  Título de postgrado relacionado con el área de desempeño.
Tarjeta o matrícula profesional, en los casos reglamentados por Ley.</t>
  </si>
  <si>
    <t>Tres (3) años de experiencia profesional</t>
  </si>
  <si>
    <t>PSICOLOGIA, ESPECILIZACION EN PSICOLOGIA JURIDICA</t>
  </si>
  <si>
    <t>10 AÑOS 7 MESES 17 DIAS</t>
  </si>
  <si>
    <t>CLARA INES FAJARDO AYALA</t>
  </si>
  <si>
    <t>PSICOLOGIA, MAESTRIA EN EDUCACION Y DESARROLLO COMUNITARIO.</t>
  </si>
  <si>
    <t>4 AÑOS 2 MESES Y 8 DIAS</t>
  </si>
  <si>
    <t>RUBEN DARIO GUALDRON OCAMPO</t>
  </si>
  <si>
    <t>PSICOLOGIA, ESPECIALIZACION EN ADMINISTRACIÓN DE LA INFORMATICA EDUCATIVA</t>
  </si>
  <si>
    <t>9 AÑOS 1 MES Y 3 DIAS</t>
  </si>
  <si>
    <t>TECNICO OPERATIVO 314 14</t>
  </si>
  <si>
    <t>Aprobación del pensum académico de educación superior en formación profesional en el (los) siguiente(s) núcleo(s) básico(s) del conocimiento: Educación</t>
  </si>
  <si>
    <t>Quince (15) meses de experiencia relacionada</t>
  </si>
  <si>
    <t xml:space="preserve">Título deformación tecnológica o deformación técnica profesional, por un (1) año de experiencia relacionada, siempre y cuando se acredite la terminación y la aprobación de los estudios en la respectiva modalidad.
 Tres (3) a ños de experiencia relacionada por título de formación tecnológica o de formación técnica profesional adicional al inicialmente exigido, y viceversa.
 Un (1) año de educación superior por un (1) año de experiencia y viceversa, o por seis (6) meses de experiencia relacionada y curso específico de mínimo sesenta (60) horas de duración y viceversa, siempre y cuando se acredite diploma de bachiller para ambos casos.
 </t>
  </si>
  <si>
    <t xml:space="preserve">1.	Planear e implementar las actividades recreativas y lúdicas a los niños y niñas vinculados a las unidades operativas, con el fin de incrementar su desarrollo social y mejora de la calidad de vida, en cumplimiento de las metas y objetivos institucionales de la Secretaría Distrital de Integración Social.
2.	Apoyar el seguimiento y control a los registros, bases de información sobre la atención y bienestar social de los/as niños/as, para contribuir con el logro de los objetivos y metas institucionales.
3.	Participar en el desarrollo de los Comités Institucionales y de padres de familias en las jornadas pedagógicas, lúdicas mensuales, para fortalecer los programas y metas institucionales.
4.	Desarrollar actividades de estimulación integral o multi-sensorial con los/as niños/as en todas las áreas y etapas de desarrollo para contribuir al desarrollo integral del niño y sus familias de acuerdo a la localidad asignada.
5.	Elaborar los informes y documentos que se requieran sobre el estado y avance de los grupos a cargo, para dar cuenta de su desarrollo, necesidades y características, en cumplimiento de las metas y políticas institucionales.
6.	Promover prácticas de buen trato hacia los grupos poblacionales atendidos, reportando oportunamente las situaciones que atenten, amenacen o vulneren sus derechos, utilizando los conductos, protocolos y rutas establecidas por la entidad y las entidades competentes.
7.	Participar en la implementación del Sistema Integrado de Gestión, en lo que corresponde a la dependencia y procesos en que participa con el fin de desarrollar los principios de autorregulación, autogestión y autocontrol.
8.	Las demás que le asigne la autoridad competente y correspondan a la naturaleza del empleo.
</t>
  </si>
  <si>
    <t>LICENCIADA EN PEDAGOGIA INFANTIL</t>
  </si>
  <si>
    <t>1 AÑO 10 MESES Y DIEZ DIAS</t>
  </si>
  <si>
    <t>EDWIN YESID GALEANO HERREÑO</t>
  </si>
  <si>
    <t>LICENCIATURA EN DEPORTE</t>
  </si>
  <si>
    <t>ANDREA DEL PILAR ALAYON GUEVARA</t>
  </si>
  <si>
    <t>LICENCIADO EN EDUCACIÓN ARTISTICA CON ENFASIS EN DANZA Y TEATRO</t>
  </si>
  <si>
    <t>2 AÑOS Y 18 DIAS</t>
  </si>
  <si>
    <t>INSTRUCTOR 313 14</t>
  </si>
  <si>
    <t>Título de formación técnica profesional o Titulo de formación tecnológica o terminación y aprobación del pensum académico de educación superior en formación profesional en el (los) siguiente(s) núcleo(s) básico(s) del conocimiento: Administración o Economía o Ingeniería Industrial y Afines o Salud Pública</t>
  </si>
  <si>
    <t>Un (1) año de experiencia relacionada.</t>
  </si>
  <si>
    <t>Sin equivalencias según Manual de Funciones Especificas y Competencias Laborales</t>
  </si>
  <si>
    <t xml:space="preserve">1.	Participar en la divulgación, orientación y promoción  de las actividades que se encuentran dentro del Plan de Acción de Talento Humano, para tener una participación masiva de los/as servidores/as públicos/as y así generar una mayor integración, protección y desarrollo integral de los mismos.
2.	Contribuir en la realización y envío del reporte sobre novedades y/o demás información que sea requerida por el jefe inmediato, en las condiciones que se establezcan para el correcto desarrollo de las actividades programadas en el Plan de Acción de Talento Humano en el marco del proceso de Gestión de Talento Humano.
3.	Contribuir en la respuesta efectiva a los/as servidores/as públicos/as de la Subdirección Local sobre las necesidades y requerimientos que éstos tengan, concerniente a las actividades relacionadas con el Plan de Acción del Talento Humano, de acuerdo con las condiciones que se establezcan por parte del jefe inmediato.
4.	Proponer estrategias de comunicación para informar mensual y oportunamente a los/as servidores/as públicos/as sobre la programación de actividades, de acuerdo a lo planteado en el Plan de Acción de Talento Humano y en los cronogramas de actividades de las distintas dependencias.
5.	Reportar al jefe inmediato, las diferentes situaciones administrativas que surjan y requieran atención prioritaria en el desarrollo de los procesos relacionados con el Talento Humano, para dar una pronta y efectiva solución en busca de la mejora continua de la entidad.
6.	Apoyar con la recolección de información para la actualización de la Base de Datos del Talento Humano y sus necesidades, en los formatos estándar, de acuerdo a los parámetros establecidos por la misma para dicha actividad.
7.	Orientar a la familia de los/as servidores/as públicos/as en caso de fallecimiento del servidor/a para realizar el trámite de amparo de vida familiar y el subsidio extraordinario, de acuerdo a la normatividad vigente.
8.	Las demás que le asigne la autoridad competente y correspondan a la naturaleza del empleo.
</t>
  </si>
  <si>
    <t>1 AÑO Y 7 DIAS</t>
  </si>
  <si>
    <t>TUVE ENCUENTA LA EXPERIENCIA EN TALENTO HUMANO</t>
  </si>
  <si>
    <t>TECNOLOGO EN GESTION DEL TALENTO HUMANO</t>
  </si>
  <si>
    <t>2 AÑOS  y 1 DIA</t>
  </si>
  <si>
    <t>EMPLEO ACTUAL VELNEC</t>
  </si>
  <si>
    <t>1  AÑO 11 MESES 30 DIAS</t>
  </si>
  <si>
    <t>FUNDEMAR COORDINADOR DE TALENTO HUMANO FALTA DESCRIPCION DE FUNCIONES(NOV.23 APORTO CERTIFICACION CON FUNCIONES)</t>
  </si>
  <si>
    <t>ADMINISTRADORA PUBLICA</t>
  </si>
  <si>
    <t>1 AÑO 9 MESES Y 14 DIAS</t>
  </si>
  <si>
    <t>ESAP CONTRATOS 166/18 Y 429/19</t>
  </si>
  <si>
    <t>2 AÑOS 2 MESES Y 24 DIAS</t>
  </si>
  <si>
    <t xml:space="preserve">IDIME </t>
  </si>
  <si>
    <t>5 AÑOS - 10 MESES</t>
  </si>
  <si>
    <t>ADMINISTRADORA DE EMPRESAS</t>
  </si>
  <si>
    <t>2 AÑOS - 2 MESES</t>
  </si>
  <si>
    <t>11/14</t>
  </si>
  <si>
    <t>8 AÑOS 11 DIAS</t>
  </si>
  <si>
    <t>CERTIFICACION SDIS</t>
  </si>
  <si>
    <t>TECNOLOGIA EN ELECTRONICA</t>
  </si>
  <si>
    <t>6 AÑOS 3 MESES Y 13 DIAS</t>
  </si>
  <si>
    <t>SE TIENE ENCUENTA LA TECNOLOGIA PORQUE NO HAY DIPLOMA DE BACHILLER( CERTIFICACION SDIS)</t>
  </si>
  <si>
    <t>BACHILLER AUXILIAR CONTABLE</t>
  </si>
  <si>
    <t>9 AÑOS, 9 MESES Y 9 DIAS</t>
  </si>
  <si>
    <t>CERTIFICACION SDIS DESDE 27/4/2011</t>
  </si>
  <si>
    <t>BACHILLER AGROPECUARIO</t>
  </si>
  <si>
    <t>9 AÑOS, 8 MESES Y 3 DIAS</t>
  </si>
  <si>
    <t xml:space="preserve">CERTIFICACION SDIS </t>
  </si>
  <si>
    <t>9AÑOS, 6 MESES Y 8 DIAS</t>
  </si>
  <si>
    <t xml:space="preserve">1.	Revisar, registrar, organizar y actualizar los registros y estadísticas del talento humano al servicio de la Secretaría Distrital de Integración Social, al cual se le liquiden horas extras, recargos nocturnos, vacaciones, licencias, compensatorios e incapacidades, de conformidad con las instrucciones que imparta el jefe inmediato y demás normas vigentes.
2.	Realizar la liquidación de horas extras, recargos nocturnos, vacaciones, licencias, compensatorios, incapacidades y demás novedades para que sean incluidas oportunamente en la pre-nómina y la nómina, de conformidad con las instrucciones que imparta el jefe inmediato y demás normas vigentes.
3.	Revisar y verificar, la nómina de los/as servidores/as públicos, de conformidad con las instrucciones que imparta el jefe inmediato y demás normas vigentes.
4.	Actualizar y organizar la tarjeta de registro de novedades, vacaciones y licencias que se lleva en cada hoja de vida, de conformidad con las instrucciones que imparta el jefe inmediato y demás normas vigentes,
5.	Recibir, revisar, clasificar, radicar, distribuir, enviar, entregar y controlar documentos, datos, elementos, correspondencia, de competencia de la entidad, de acuerdo con los procedimientos establecidos, las tablas documentales y demás normas de archivo vigentes.
6.	Elaborar documentos en procesadores de texto, cuadros en hojas de cálculo, presentaciones y manejar aplicativos de Internet, de conformidad con las instrucciones que imparta el jefe inmediato.
7.	Las demás que le asigne la autoridad competente y correspondan a la naturaleza del empleo.
</t>
  </si>
  <si>
    <t>7 AÑOS - 2 MESES</t>
  </si>
  <si>
    <t>5 AÑOS - 2 MESES</t>
  </si>
  <si>
    <t>Garantizar que la información extraída de los sistemas de información que maneja el programa de Pre-pensionados sea verídica y confiable para poder dar las certificaciones correspondientes a los/as servidores/as públicos/as que pertenecen a la Secretaría Distrital de Integración Social, de acuerdo a las instrucciones impartidas para dicha actividad</t>
  </si>
  <si>
    <t xml:space="preserve">1.	Extraer de los sistemas de información manual o digital, los datos que se requieran para garantizar la correcta certificación de bonos pensionales y archivo central, de acuerdo a los parámetros establecidos para tal fin.
2.	Extraer información referente al cálculo actuarial de la Secretaría Distrital de Integración Social para dar cumplimiento a la normatividad legal vigente.
3.	Realizar acompañamiento a los grupos de servidores/as públicos/as que están próximos a la jubilación en los talleres que realiza el programa de Pre-Pensionados, de acuerdo a los lineamientos establecidos por el coordinador del mismo.
4.	Brindar orientación a los/as servidores/as públicos/as en los temas pensionales a que ellos hagan mención, por vía virtual, telefónica y/o presencial, de acuerdo a los parámetros establecidos para dicha actividad.
5.	Brindar acompañamiento a las reuniones que se realicen para efectuar la revisión y seguimiento al programa y el cronograma de actividades propuestas, siguiendo los parámetros establecidos.
6.	Las demás que le asigne la autoridad competente y correspondan a la naturaleza del empleo.
</t>
  </si>
  <si>
    <t>3 AÑOS - 7 MESES</t>
  </si>
  <si>
    <t>6/8</t>
  </si>
  <si>
    <t xml:space="preserve">1.	Organizar, programar y ejecutar actividades de asistencia administrativa de competencia de la entidad, de acuerdo con las instrucciones impartidas por el jefe inmediato.
2.	Recibir, revisar, clasificar, radicar, distribuir, enviar, entregar y controlar documentos, datos, elementos, correspondencia, de competencia de la entidad, de acuerdo con los procedimientos establecidos, las tablas documentales y demás normas de archivo vigentes.
3.	Suministrar información pertinente a las personas autorizadas sobre asuntos relacionados con el área de su competencia, de acuerdo con las instrucciones impartidas por el jefe inmediato.
4.	Elaborar oficios, informes, documentos y memorandos en general asignados por el área para dar respuesta a las solicitudes internas y externas de competencia de la entidad y bajo la normatividad que aplique a cada tema.
5.	Elaborar documentos en procesadores de texto, cuadros en hojas de cálculo, presentaciones y manejar aplicativos de Internet, de conformidad con las instrucciones que imparta el jefe inmediato.
6.	Las demás que le asigne la autoridad competente y correspondan a la naturaleza del empleo.
</t>
  </si>
  <si>
    <t>3 AÑOS - 5 MESES</t>
  </si>
  <si>
    <t>NO ADJUNTO DIPLOMA DE BACHILLER</t>
  </si>
  <si>
    <t>PSICOLOGO</t>
  </si>
  <si>
    <t>4 AÑOS - 1 MES</t>
  </si>
  <si>
    <t>3 AÑOS - 9 MESES</t>
  </si>
  <si>
    <t>14 AÑOS - 3 MESES</t>
  </si>
  <si>
    <t>15 AÑOS - 9 MESES</t>
  </si>
  <si>
    <t>9 AÑOS - 7 MESES</t>
  </si>
  <si>
    <t>7/10</t>
  </si>
  <si>
    <t>SECRETARIO 440 GRADO 23</t>
  </si>
  <si>
    <t>Treinta (30) meses de experiencia relacionada.</t>
  </si>
  <si>
    <t xml:space="preserve">1.	Recibir, revisar, clasificar, radicar, distribuir, enviar, entregar y controlar documentos, datos, elementos, correspondencia, de competencia de la entidad, de acuerdo con los procedimientos establecidos, las tablas documentales y demás normas de archivo vigentes.
2.	Custodiar la documentación recibida, manejada y suministrada por el despacho, controlando, archivando y haciendo el seguimiento correspondiente para dar respuesta a las inquietudes que se presenten con respecto a su ubicación y procedencia.
3.	Asistir en la elaboración y programación de la agenda contribuyendo en el cumplimiento de los compromisos adquiridos para su desarrollo oportuno.
4.	Tramitar el pedido de papelería y los diferentes insumos, con el fin de obtener el suministro de los elementos necesarios para el desarrollo de las actividades.
5.	Elaborar documentos en procesadores de texto, cuadros en hojas de cálculo, presentaciones y manejar aplicativos de Internet, de conformidad con las instrucciones que imparta el jefe inmediato.
6.	Elaborar oficios, informes, documentos y memorandos en general asignados por el área para dar respuesta a las solicitudes internas y externas de competencia de la entidad y bajo la normatividad que aplique a cada tema.
7.	Suministrar información pertinente a las personas autorizadas sobre asuntos relacionados con el área de su competencia, de acuerdo con las instrucciones impartidas por el jefe inmediato.
8.	Las demás que le asigne la autoridad competente y correspondan a la naturaleza del empleo.
</t>
  </si>
  <si>
    <t>10 AÑOS Y 22 DIAS</t>
  </si>
  <si>
    <t>9 AÑOS, 2 MESES Y 29 DIAS</t>
  </si>
  <si>
    <t>7 AÑOS, 5 MESES Y 7DIAS</t>
  </si>
  <si>
    <t>BACHILLER TECNICO COMERCIAL</t>
  </si>
  <si>
    <t>5 AÑOS, 7 MESES Y 21 DIAS</t>
  </si>
  <si>
    <t xml:space="preserve">1.	Apoyar a la SDIS y otras entidades brindando la información que se requiera de acuerdo con las políticas y procedimientos establecidos, con base en las autorizaciones o instrucciones que reciba de la jefatura de la Dependencia.
2.	Actualizar los libros radicadores de medidas de protección, así como el del diario que se debe tener para ser consultado por las partes, sus apoderados o el/la usuario/a en general, de acuerdo con las instrucciones impartidas por el jefe inmediato.
3.	Realizar la proyección y notificación de los diferentes autos que se generen en las Comisarías de Familia, o en su defecto realizar las publicaciones respectivas, cuidando siempre que se surtan los procesos de conformidad con lo establecido en la normatividad establecida para tal fin. 
4.	Realizar la proyección de los autos mediante los cuales se dé trámite a las denuncias de violencia intrafamiliar y los informes pertinentes, dentro de los términos legales.
5.	Tramitar las solicitudes verbales o escritas de Medidas de Protección, radicadas en la dependencia de conformidad con los procedimientos establecidos.
6.	Clasificar y organizar los registros, archivos y controles a cargo de la comisaría de familia o dependencia de desempeño, de conformidad con los procedimientos establecidos.
7.	Proyectar informes y documentos administrativos que se requiera presentar o expedir, de acuerdo con las instrucciones o parámetros que le sean fijados.
8.	Actualizar el Sistema de información SIRBE, de acuerdo con las instrucciones impartidas por el jefe inmediato.
9.	Las demás que le asigne la autoridad competente y correspondan a la naturaleza del empleo. 
</t>
  </si>
  <si>
    <t>11 MESES</t>
  </si>
  <si>
    <t xml:space="preserve">1.	Apoyar las visitas domiciliarias en los procesos de validación social, para la admisión de ciudadanos/as en los proyectos y servicios de la Secretaría Distrital de Integración Social, de acuerdo con las instrucciones impartidas por el jefe inmediato.
2.	Actualizar los registros de admitidos/as en los proyectos y servicios, así como de demanda de servicios, de acuerdo con las instrucciones impartidas por el jefe inmediato.
3.	Asistir en la elaboración y programación de la agenda con entidades públicas y privadas contribuyendo en el cumplimiento de los compromisos adquiridos para su desarrollo oportuno.
4.	Elaborar documentos en procesadores de texto, cuadros en hojas de cálculo, presentaciones y manejar aplicativos de Internet, de conformidad con las instrucciones que imparta el jefe inmediato.
5.	Suministrar información pertinente a las personas sobre asuntos relacionados con el área de su competencia, de acuerdo con las instrucciones impartidas por el jefe inmediato.
6.	Las demás que le asigne la autoridad competente y correspondan a la naturaleza del empleo
</t>
  </si>
  <si>
    <t>7 MESES</t>
  </si>
  <si>
    <t>SECRETARIO 440 GRADO 19</t>
  </si>
  <si>
    <t>Diploma de bachiller en cualquier modalidad.</t>
  </si>
  <si>
    <t xml:space="preserve">1.	Recibir, revisar, clasificar, radicar, distribuir, enviar, entregar y controlar documentos, datos, elementos, correspondencia, de competencia de la entidad, de acuerdo con los procedimientos establecidos, las tablas documentales y demás normas de archivo vigentes.
2.	Asistir en la elaboración y programación de la agenda, contribuyendo en el cumplimiento de los compromisos adquiridos para su desarrollo oportuno.
3.	Tramitar el pedido de papelería y los diferentes insumos, con el fin de obtener el suministro de los elementos necesarios para el desarrollo de las actividades.
4.	Elaborar documentos en procesadores de texto, cuadros en hojas de cálculo, presentaciones y manejar aplicativos de Internet, de conformidad con las instrucciones que imparta el jefe inmediato.
5.	Elaborar oficios, informes, documentos y memorandos en general asignados por el área para dar respuesta a las solicitudes internas y externas de competencia de la entidad y bajo la normatividad que aplique a cada tema.
6.	Suministrar información pertinente a las personas autorizadas sobre asuntos relacionados con el área de su competencia, de acuerdo con las instrucciones impartidas por el jefe inmediato.
7.	Las demás que le asigne la autoridad competente y correspondan a la naturaleza del empleo.
</t>
  </si>
  <si>
    <t>1 AÑO Y 6 MESES</t>
  </si>
  <si>
    <t>LILLY ALEXANDRA ROBAYO SARTA</t>
  </si>
  <si>
    <t xml:space="preserve">BACHILLER COMERCIAL </t>
  </si>
  <si>
    <t>6 AÑOS Y 1 MES</t>
  </si>
  <si>
    <t>CAROLINA SUAREZ GAITAN</t>
  </si>
  <si>
    <t xml:space="preserve">TECNICO LABORAL EN COMPETENCIAS SECRETRIA EJECUTIVO </t>
  </si>
  <si>
    <t>EDWIN PATIÑO RIAÑO</t>
  </si>
  <si>
    <t xml:space="preserve">8 MESES </t>
  </si>
  <si>
    <t>AUXILIAR ADMINISTRATIVO 407 GRADO 15</t>
  </si>
  <si>
    <t>Aprobación de cuatro (4) años de educación básica secundaria.</t>
  </si>
  <si>
    <t>Cincuenta y cuatro (54) meses de experiencia.</t>
  </si>
  <si>
    <t>CERTIFICACION DE LA UNIMINUTO  CREDITOS 139 .CURSA EL PORGRAMA DE PSICOLOGIA</t>
  </si>
  <si>
    <t>6 AÑOS Y 2 MESES</t>
  </si>
  <si>
    <t>5 AÑOS 11 MESES</t>
  </si>
  <si>
    <t>LICENCIADA  EN LICENCIA Y BASICA SEGUNDA</t>
  </si>
  <si>
    <t>8 AÑOS Y 5 MESES</t>
  </si>
  <si>
    <t>KATHERINE LILIANA PAOLA GOMEZ HUERFANO</t>
  </si>
  <si>
    <t xml:space="preserve">4 AÑOS Y 10 MESES </t>
  </si>
  <si>
    <t>Hernando Herrera Ramos</t>
  </si>
  <si>
    <t xml:space="preserve">BACHILLER ACADEMICO CON ENFASIS EN CIENCIAS NATURALES Y EDUCACION AMBIENTAL </t>
  </si>
  <si>
    <t>14 AÑOS Y 4 MESES</t>
  </si>
  <si>
    <t>Nelson Arturo Sosa Contreras</t>
  </si>
  <si>
    <t>10 AÑOS Y 8 MESES</t>
  </si>
  <si>
    <t>DAVID FERNANDO LEON BARREIRO</t>
  </si>
  <si>
    <t>13 AÑOS 4 MESES</t>
  </si>
  <si>
    <t>13 AÑOS Y 6 MESES</t>
  </si>
  <si>
    <t xml:space="preserve">COMUNICADOR SOCIAL </t>
  </si>
  <si>
    <t xml:space="preserve">9 AÑOS Y 2 MESES </t>
  </si>
  <si>
    <t>11 AÑOS Y 11 MESES</t>
  </si>
  <si>
    <t>RUBEN DARIO GIL PEREZ</t>
  </si>
  <si>
    <t>14 AÑOS COMO  GUARDA</t>
  </si>
  <si>
    <t xml:space="preserve">PENDIENTE POR  </t>
  </si>
  <si>
    <t>SECRETARIO 440 GRADO 15</t>
  </si>
  <si>
    <t xml:space="preserve">CINCO AÑOS  DOS MESES Y VENTINUEVE DIAS </t>
  </si>
  <si>
    <t>BACHILLER TECNICO INDUSTRIAL</t>
  </si>
  <si>
    <t>ONCE AÑOS, DIEZ MESES, VENTINUEVE DIAS</t>
  </si>
  <si>
    <t>29 de marzo de 2022</t>
  </si>
  <si>
    <t>DIEZ Y NUEVE AÑOS, CINCO MESES Y DOS DIAS</t>
  </si>
  <si>
    <t>ESPECIALIZACION TECNOLOGICA EN MARKETIN</t>
  </si>
  <si>
    <t>SEIS AÑOS, DOS MESES, QUINCE DIAS</t>
  </si>
  <si>
    <t>NO SE ENCUENTRA DIPLOMA DE BACHILLER, SE VALIDA ESPECILIZACION TECNOLOGICA</t>
  </si>
  <si>
    <t>ADMINISTRACION DE EMPRESAS CON ENFASIS EN BANCA</t>
  </si>
  <si>
    <t>OCHO AÑOS, QUINCE MESES, VEINTI UN DIAS</t>
  </si>
  <si>
    <t>SE VALIDA CERTIFICACION DE PREGRADO, PENDIENTE POR TERMINAR (NO ANEXA DIPLOMA DE BACHULLER)</t>
  </si>
  <si>
    <t>CINCO AÑOS, DOS MESES, CINCO DIAS</t>
  </si>
  <si>
    <t>SE VALIDA TITULO PROFESIONAL</t>
  </si>
  <si>
    <t>INGENIERO DE SISTEMAS</t>
  </si>
  <si>
    <t>SEIS AÑOS, DIEZ Y NUEVE MESES Y VENTICINCO DIAS</t>
  </si>
  <si>
    <t>SE VALIDA TITULO PROFESIONAL, PRESENTA ACTA INDIVIDUAL DE BACHILLER</t>
  </si>
  <si>
    <t>CINCO AÑOS, CUATRO MESES Y TRIENTA Y SEIS DIAS</t>
  </si>
  <si>
    <t xml:space="preserve">MARIA LEJANDRA PEÑA MARTINEZ </t>
  </si>
  <si>
    <t>TRECE AÑOS, CINCO MESES Y TREINTA Y CINCO  DIAS</t>
  </si>
  <si>
    <t>CLAUDIA MARITZA MEZA ANDRADE ..</t>
  </si>
  <si>
    <t>SEIS AÑOS, TRES MESES Y 30 DIAS</t>
  </si>
  <si>
    <t>SANDRA LUCIA ROSALES CASTRO</t>
  </si>
  <si>
    <t>CINCO AÑOS, DOS MESES Y OCHO DIAS</t>
  </si>
  <si>
    <t>AUXILIAR ADMINISTRATIVO 407 GRADO 13</t>
  </si>
  <si>
    <t>Cuarenta y dos (42) meses de experiencia.</t>
  </si>
  <si>
    <t>SEIS AÑOS, DIEZ MESES Y QUINCE DIAS</t>
  </si>
  <si>
    <t>NO APORTA DIPLOMA DE BACHILLER, SE SOLICITA TELEFONICAMENTE</t>
  </si>
  <si>
    <t>LICENCIATURA EN PEDAGOGIA INFANTIL</t>
  </si>
  <si>
    <t>CINCO AÑOS, CUATRO MESES Y ONCE DIAS</t>
  </si>
  <si>
    <t>NIDIA YAZMIN SANCHEZ JIMENEZ</t>
  </si>
  <si>
    <t>ONCE AÑOS, DIEZ MESES Y ONCE DIAS</t>
  </si>
  <si>
    <t>MERCY LILIANA VARGAS APARICIO</t>
  </si>
  <si>
    <t>SEIS AÑOS, CINCO MESES Y DIEZ Y SEIS DIAS</t>
  </si>
  <si>
    <t>5 AÑOS Y 5 MESES</t>
  </si>
  <si>
    <t>NIDIA AYDEE SANTANA DEAZA</t>
  </si>
  <si>
    <t>7 AÑOS Y 6 MESES</t>
  </si>
  <si>
    <t>EDINSON MORALES GARCES</t>
  </si>
  <si>
    <t>5 AÑOS Y 4 MESES</t>
  </si>
  <si>
    <t>JEIMMY ESPERANZA GAMBA RUIZ</t>
  </si>
  <si>
    <t>TECNICO PROFESIONAL ARCHIVISTICA</t>
  </si>
  <si>
    <t>4 AÑOS 11 MESES</t>
  </si>
  <si>
    <t>18/23</t>
  </si>
  <si>
    <t>Psicologa</t>
  </si>
  <si>
    <t>x</t>
  </si>
  <si>
    <t>6 años y 5 meses</t>
  </si>
  <si>
    <t>si</t>
  </si>
  <si>
    <t>Administrador Público</t>
  </si>
  <si>
    <t>5 años</t>
  </si>
  <si>
    <t>No pude comprobrar la única certificación laboral que adjuntó. Por lo tanto se hace la equivalencia Inversa, Bachiller 1 año, Tecnologo Sena 2 años y Administrador Público ESAP 2 años para un total de 5 años.</t>
  </si>
  <si>
    <t>3 años y 7 meses</t>
  </si>
  <si>
    <t>Tecnologo en Administración del Talento Humano</t>
  </si>
  <si>
    <t>7 años y 1 mes</t>
  </si>
  <si>
    <t>Contaduría Pública</t>
  </si>
  <si>
    <t>4 años y 11 meses</t>
  </si>
  <si>
    <t>Tecnólogo en Administración Financiera</t>
  </si>
  <si>
    <t>4 años y 9 meses</t>
  </si>
  <si>
    <t>Trabajador Social</t>
  </si>
  <si>
    <t>3 años y 8 meses</t>
  </si>
  <si>
    <t>Tecnólogo en Contabilidad y Finanzas</t>
  </si>
  <si>
    <t>4 años y 7 meses</t>
  </si>
  <si>
    <t>Bachiller Académico</t>
  </si>
  <si>
    <t>8 años y 7 meses</t>
  </si>
  <si>
    <t>3 años y 10 meses</t>
  </si>
  <si>
    <t>Administrador de Empresas</t>
  </si>
  <si>
    <t>4 años y 6 meses</t>
  </si>
  <si>
    <t>5 años y 1 mes</t>
  </si>
  <si>
    <t>No adjuntó el Diploma de Bachiller, sino el Acta de grado y en ella No figura su nombre. La contacté y me envió el diploma al correo el día 22/11/2021. Tiene un técnico laboral en Servicios Hoteleros y Gastronómicos del Incap.</t>
  </si>
  <si>
    <t>Tecnólogo en Asistencia Gerencial</t>
  </si>
  <si>
    <t>3 años 9 meses</t>
  </si>
  <si>
    <t>Tecnólogo en Gestión de Procesos Logísticos</t>
  </si>
  <si>
    <t>8 años y 11 meses</t>
  </si>
  <si>
    <t>Tecnólogo en Gestión de Mercados</t>
  </si>
  <si>
    <t>6 años y 9 meses</t>
  </si>
  <si>
    <t>LICENCIATURA EN EDUCACION BASICA EN CIENCIAS NATURALES Y EDUCACION AMBIENTAL</t>
  </si>
  <si>
    <t>10 años y 3 meses</t>
  </si>
  <si>
    <t>Si</t>
  </si>
  <si>
    <t>Administrador de Empresas Comerciales</t>
  </si>
  <si>
    <t>12 años 5 meses</t>
  </si>
  <si>
    <t>LICENCIATURA EN EDUCACION BASICA CON ENFASIS EN CIENCIAS SOCIALES</t>
  </si>
  <si>
    <t>3 años 6 meses</t>
  </si>
  <si>
    <t>5 años y 4 meses</t>
  </si>
  <si>
    <t>4 años y 5 meses</t>
  </si>
  <si>
    <t>En otros documentos NO subió la Cédula de Ciudadanía</t>
  </si>
  <si>
    <t>DIANA MARCELA BELTRAN ROBLES</t>
  </si>
  <si>
    <t>Licenciatura en Educación Preescolar</t>
  </si>
  <si>
    <t>OSCAR EDUARDO BALLEN ROMERO</t>
  </si>
  <si>
    <t>Bachiller Comercial</t>
  </si>
  <si>
    <t>14 años y 3 meses</t>
  </si>
  <si>
    <t>15/20</t>
  </si>
  <si>
    <t>42 MESES</t>
  </si>
  <si>
    <t>TECNOLOGO EN ADMINISTRACION EMPRESARIAL</t>
  </si>
  <si>
    <t>Se solicita diploma de bachiller, recibido el 22/11/2021 al correo electronico</t>
  </si>
  <si>
    <t xml:space="preserve">42 MESES </t>
  </si>
  <si>
    <t>BACHILLER EN CIENCIAS</t>
  </si>
  <si>
    <t>BACHILLER TECNICO</t>
  </si>
  <si>
    <t>BACHILLER EN TECNOLOGIA COMERCIAL</t>
  </si>
  <si>
    <t xml:space="preserve">BACHILLER ECONOMICO </t>
  </si>
  <si>
    <t xml:space="preserve">pedagogia infantil y especialista en gerencia social por tanto se presume que cuenta con 4 años de basica secundaria </t>
  </si>
  <si>
    <t>3 AÑOS 8 MESES</t>
  </si>
  <si>
    <t>AUXILIAR ADMINISTRATIVO 407 GRADO 11</t>
  </si>
  <si>
    <t>Treinta (30) meses de experiencia.</t>
  </si>
  <si>
    <t>Psicóloga</t>
  </si>
  <si>
    <t>17 años y 4 meses</t>
  </si>
  <si>
    <t>Tecnología en Gestión Documental</t>
  </si>
  <si>
    <t>4 años y 4 meses</t>
  </si>
  <si>
    <t>Técnico Profesional en Secretariado</t>
  </si>
  <si>
    <t>4 años y 2 meses</t>
  </si>
  <si>
    <t>YEIMY ZULEMA VARGAS PINEDA</t>
  </si>
  <si>
    <t>6 años y 3 meses</t>
  </si>
  <si>
    <t>MARIA FERNANDA VIVAS MARTIN</t>
  </si>
  <si>
    <t>Fisioterapeuta</t>
  </si>
  <si>
    <t>5 años y 2 meses</t>
  </si>
  <si>
    <t>30 MESES</t>
  </si>
  <si>
    <t>3 AÑOS, 5 MESES 12 DIAS</t>
  </si>
  <si>
    <t>BACHILLER TECNOLOGICO</t>
  </si>
  <si>
    <t>5 AÑOS 0 MESES 7 DIAS</t>
  </si>
  <si>
    <t>BACHILLER MEDIA TECNICA</t>
  </si>
  <si>
    <t>6 AÑOS 4 MESES 14 DIAS</t>
  </si>
  <si>
    <t>8 AÑOS 14 DIAS</t>
  </si>
  <si>
    <t>KLAREN LUZ VERGARA TORRES</t>
  </si>
  <si>
    <t>BACHILLER ACADEMICO CON ENFESIS EN INFORMATICA</t>
  </si>
  <si>
    <t>5 AÑOS 1 MESES 23 DIAS</t>
  </si>
  <si>
    <t>YEISON ANDRES MORALES MARIN</t>
  </si>
  <si>
    <t>4 AÑOS 5 MESES 5 DIAS</t>
  </si>
  <si>
    <t>3/4</t>
  </si>
  <si>
    <t xml:space="preserve">30 MESES </t>
  </si>
  <si>
    <t>AUXILIAR ADMINISTRATIVO 407 GRADO 10</t>
  </si>
  <si>
    <t>Aprobación de cuatro (4) años de educación Básica secundaria.</t>
  </si>
  <si>
    <t>Dos (2) años de experiencia.</t>
  </si>
  <si>
    <t>2 AÑOS</t>
  </si>
  <si>
    <t>AUXILIAR ADMINISTRATIVO 407 GRADO 08</t>
  </si>
  <si>
    <t>Un (1) año de experiencia.</t>
  </si>
  <si>
    <t xml:space="preserve">DOS AÑOS Y CINCO DIAS </t>
  </si>
  <si>
    <t>CERTIPLUS sa</t>
  </si>
  <si>
    <t>1 AÑO CUATRO MESES</t>
  </si>
  <si>
    <t>AMAZON Y ATENTO COLOMBIA</t>
  </si>
  <si>
    <t>1 AÑO SIETE MESES</t>
  </si>
  <si>
    <t xml:space="preserve">SERVICIO POSTAL NACIONAL  S.A. </t>
  </si>
  <si>
    <t xml:space="preserve">1 AÑO 4 MESES </t>
  </si>
  <si>
    <t>MINISTERIO DE CULTURA</t>
  </si>
  <si>
    <t>4 AÑOS 8 MESES</t>
  </si>
  <si>
    <t>ASOCIACIÓN PRO-OLIMPICA DISTRITAL</t>
  </si>
  <si>
    <t>TECNICO LABORAL EN AUXILIAR ADMINISTRATIVO</t>
  </si>
  <si>
    <t>1  AÑO 7 MESES</t>
  </si>
  <si>
    <t>INSTITUTO AGROPECUARIO COLOMBIANO</t>
  </si>
  <si>
    <t>17/22</t>
  </si>
  <si>
    <t>PROFESIONAL EN FINANZAS Y NEGOCIOS INTERNACIONALES</t>
  </si>
  <si>
    <t>9 AÑOS 4 MESES 16 DIAS</t>
  </si>
  <si>
    <t>PSICOLOGA</t>
  </si>
  <si>
    <t>1 AÑO 4 MESES</t>
  </si>
  <si>
    <t>TECNICO PROFESIOANL EN GESTION CONTABLE Y FINANCIERA</t>
  </si>
  <si>
    <t>8 AÑOS  3 MESES</t>
  </si>
  <si>
    <t>2 AÑOS 11 MESES</t>
  </si>
  <si>
    <t>INGENIERA AMBIENTAL</t>
  </si>
  <si>
    <t xml:space="preserve">3 AÑOS 1 MES </t>
  </si>
  <si>
    <t>TECNOLOGO EN ADMIISTRACION DE EMPRESAS</t>
  </si>
  <si>
    <t>8 AÑOS 4 MESES 1 DIA</t>
  </si>
  <si>
    <t>TECNOLOGA EN GESTION DE MERCADEO</t>
  </si>
  <si>
    <t>5 AÑOS 2 MESES 13 DIAS</t>
  </si>
  <si>
    <t>2 AÑOS 1 MES 4 DIAS</t>
  </si>
  <si>
    <t>LICENCIATURA EN PSICOPEDAGOGIA CON ENFASIS EN ASESORIA EDUCATIVA</t>
  </si>
  <si>
    <t>2 AÑOS 6 MESES</t>
  </si>
  <si>
    <t>5 AÑOS 8 MESES</t>
  </si>
  <si>
    <t>3 AÑOS 3 MESES 15 DIAS</t>
  </si>
  <si>
    <t>TECNOLOGO EN CONTROL AMBIENTAL</t>
  </si>
  <si>
    <t>1 AÑO 2 MESES</t>
  </si>
  <si>
    <t>2 AÑOS 5 MESES</t>
  </si>
  <si>
    <t>TECNOLOGO EN SALUD OCUPACIONAL</t>
  </si>
  <si>
    <t>2 AÑOS 3 MESES 15 DIAS</t>
  </si>
  <si>
    <t>INGENIERO ELECTRONICO</t>
  </si>
  <si>
    <t xml:space="preserve">2 AÑOS 3 MESES </t>
  </si>
  <si>
    <t>2 AÑOS 6 MESES 15 DIAS</t>
  </si>
  <si>
    <t>3 AÑOS 6 MESES</t>
  </si>
  <si>
    <t>JENNIFER PAOLA SUAREZ ALMECIGA</t>
  </si>
  <si>
    <t>2 AÑOS 2 MESES</t>
  </si>
  <si>
    <t>MARIA IRENE YAQUIVE HERNANDEZ</t>
  </si>
  <si>
    <t>LICENCIATURA EN EDUCACION BASICA PRIMARIA</t>
  </si>
  <si>
    <t>4 AÑOS 2 MESES</t>
  </si>
  <si>
    <t>CRISTINA JOHANA SANCHEZ FORERO</t>
  </si>
  <si>
    <t>LICENCIATURA EN LENGUA CASTELLANA Y COMUNICACION</t>
  </si>
  <si>
    <t>1 AÑO 6 MESES</t>
  </si>
  <si>
    <t>AUXILIAR AREA DE SALUD 412 GRADO 13</t>
  </si>
  <si>
    <t>BTO ACADEMICO Y AUXILIAR DE ENFERMERIA</t>
  </si>
  <si>
    <t>49 MESES</t>
  </si>
  <si>
    <t>SENA Y SECRETARIA DE SALUD DE SOACHA</t>
  </si>
  <si>
    <t xml:space="preserve">TTECNICO LABORAL AUXILILAR DE ENFERMERIA BTO ACADEMICO Y </t>
  </si>
  <si>
    <t>50 MESES</t>
  </si>
  <si>
    <t>SE HIZO EQUIVALENCIA POR ESTUDIO POR EXPERIENCIA</t>
  </si>
  <si>
    <t>BACHILLER ACADEMOCO Y SOPORTE BASICO sena</t>
  </si>
  <si>
    <t>52 MESES</t>
  </si>
  <si>
    <t>HOSPITAL BELLAVISTA, HOSPITAL CENTRO ORIENTE</t>
  </si>
  <si>
    <t>ALEXANDRA ROCIO GUIERREZ</t>
  </si>
  <si>
    <t>ENFERMERA (FUNDC UNIVERSITARIA CIENCIAS DE LA SALUD) NO ADJUNTO EL DE BACHILLERATO</t>
  </si>
  <si>
    <t>100 MESES</t>
  </si>
  <si>
    <t>hOSP CENTRO ORIENTE, SANITAS, SAN IGNACIO</t>
  </si>
  <si>
    <t>BRANDON ARLEY RAMIREZ GARCIA</t>
  </si>
  <si>
    <t>TECNICO LABORAL AUXILIAR DE ENFERMERIA (NO ANEXO DIPLOMA DE BACHILLER)</t>
  </si>
  <si>
    <t>168 MESES</t>
  </si>
  <si>
    <t>HOAGR SAN CAMILO, CRECER IPS</t>
  </si>
  <si>
    <t>13/17</t>
  </si>
  <si>
    <t>Aprobación de cuatro (4) años de educación básica secundaria.
Certificado de auxiliar de enfermería por institución debidamente autorizada.
Registro de inscripción ante Secretaría de Salud.</t>
  </si>
  <si>
    <t>BACHILLERATO ACADEMICO (TEC AUXILIAR DE ENFERMERIA)</t>
  </si>
  <si>
    <t xml:space="preserve">45 MESES </t>
  </si>
  <si>
    <t>INSTITUTO DPTAL DE NARIÑO  Y MAS</t>
  </si>
  <si>
    <t>AUXILIAR DE ENFERMERIA, (NO ANEXO DIPLOMA DE BACHILLER)</t>
  </si>
  <si>
    <t>135 MESES</t>
  </si>
  <si>
    <t>HOSPITAL SAN SIMON VICTORIA CLDAS</t>
  </si>
  <si>
    <t>TECNICO EN AUXILIAR DE ENFERMERIA</t>
  </si>
  <si>
    <t>108 MESES</t>
  </si>
  <si>
    <t>SECRETARIA DE SALUD DEL META Y MAS</t>
  </si>
  <si>
    <t>85 MESES</t>
  </si>
  <si>
    <t>CENTRO DE MEDICINLA NAVAL, HCO</t>
  </si>
  <si>
    <t>BTO ACADEMICO, TECNICO LABPORAL POR COMPETENCIAS AUXILIAR DE ENFERMERIA</t>
  </si>
  <si>
    <t>95 MESES</t>
  </si>
  <si>
    <t>COMPAÑIA NACIONAL DE ONSTRUCTORES</t>
  </si>
  <si>
    <t>AUXILIAR DE ENFERMERIA (NO ANEXO DIPLOMA DE BACHILLER)</t>
  </si>
  <si>
    <t>44 MESES</t>
  </si>
  <si>
    <t>SUBRED SALUD NORTE Y MAS</t>
  </si>
  <si>
    <t>BACHILER ACADEMICO ECNICO LABORAL ENFERMERIA</t>
  </si>
  <si>
    <t xml:space="preserve">49 MESES </t>
  </si>
  <si>
    <t>UIMINUTO, FUNDACION CONTRA EL AHAMBRE Y MAS</t>
  </si>
  <si>
    <t>TECNICO AUXILIAR DE ENFERMERIA</t>
  </si>
  <si>
    <t>48 MESES</t>
  </si>
  <si>
    <t>ALCALDIA MUNBICIPAL EL CASTILLO, ESE SALUD</t>
  </si>
  <si>
    <t>BTO ACADEMICO, TECNICO AUXILIAR DE ENFERMERIA</t>
  </si>
  <si>
    <t>53 MESES</t>
  </si>
  <si>
    <t>SDIS, UNISSALUD Y MAS</t>
  </si>
  <si>
    <t>47 MESES</t>
  </si>
  <si>
    <t>HOSPITAL EL TUNAL CLINICA SAN RAFAEL</t>
  </si>
  <si>
    <t>BTO ACADEMICO, AUXILIAR DE ENFERMERIA</t>
  </si>
  <si>
    <t>96 MESES</t>
  </si>
  <si>
    <t>BTO TECNICO INDUSTRIAL, TECNICO LABORAL AUXILIRA DE ENFERMERIA</t>
  </si>
  <si>
    <t>153 MESES</t>
  </si>
  <si>
    <t>ORIENTAME</t>
  </si>
  <si>
    <t>BTO ACADEMICO, TECNICO LABORAL AUXILIAR DE ENFERMERIA</t>
  </si>
  <si>
    <t>55 MESES</t>
  </si>
  <si>
    <t>CLINICA PALERMO</t>
  </si>
  <si>
    <t xml:space="preserve"> 144 MESES</t>
  </si>
  <si>
    <t>CONSUELO CECILIA ACHURY MOLINA</t>
  </si>
  <si>
    <t>57  MESES</t>
  </si>
  <si>
    <t>HOSPITAL DIVINO SALVADOS Y MAS</t>
  </si>
  <si>
    <t>NANCY MARLEN OLIVARES VELANDIA</t>
  </si>
  <si>
    <t xml:space="preserve"> 47 MESES</t>
  </si>
  <si>
    <t>SDIS Y VARIAS IPS</t>
  </si>
  <si>
    <t>MAGDA MILENA GARAY RUBIO</t>
  </si>
  <si>
    <t>TECNICO AUXILIAR DE ENFERMERIA, (NO ANEXO DIPLOMA DE BACHILLER)</t>
  </si>
  <si>
    <t>110 MESES</t>
  </si>
  <si>
    <t>HOSPITAL MEISSEN</t>
  </si>
  <si>
    <t>BRICEIDA CARRILL GONZALEZ</t>
  </si>
  <si>
    <t>IDIPRON</t>
  </si>
  <si>
    <t>50/65</t>
  </si>
  <si>
    <t>AUXILIAR DE SERVICIOS GENERALES 470 GRADO 08</t>
  </si>
  <si>
    <t xml:space="preserve">16 MESES TOTAL.  11 MESES J.I  MAISAN GARDEN- SDIS 5 MESES </t>
  </si>
  <si>
    <t>LICENCIADAD EN EDUCACION PREESCOLAR</t>
  </si>
  <si>
    <t>12 AÑOS- SDIS PROVISIONAL</t>
  </si>
  <si>
    <t>LICECIADA EN ADMINISTRACION PREESCOLAR</t>
  </si>
  <si>
    <t>16 MESES TOTAL - PRESTACION DE SERVICIOS No. 13461   SDIS 4 MESES - No. 2358  5 MESES No.  3709 7 MESES</t>
  </si>
  <si>
    <t>18 MESES TOTAL PRESTACION DE SERVICIOS No. 998   SDIS 10 MESES- No. 1233 8 MESES</t>
  </si>
  <si>
    <t>19 MESES TOTAL.PRESTACION DE SERVICIOS No. 4712 9 MESES- No. 1821 10 MESES</t>
  </si>
  <si>
    <t>2 AÑOS SIETE MESES</t>
  </si>
  <si>
    <t>8 AÑOS 6 MESES</t>
  </si>
  <si>
    <t>1 AÑO 5 MESES</t>
  </si>
  <si>
    <t xml:space="preserve">18 MESES TOTAL - PRESTACION DE SERVICIOS No. 7603   SDIS 8 MESES - No. 1048 10 MESES </t>
  </si>
  <si>
    <t>BACHILLER ACADEMICO CON ENFASIS EN EDUCACION</t>
  </si>
  <si>
    <t>1 AÑO 1 MES</t>
  </si>
  <si>
    <t>15 MESES TOTAL PRESTACION DE SERVICIOS SDIS No. 4715 - 6 MESES- No. 4198 9 MESES</t>
  </si>
  <si>
    <t>TECNOLOGIA EN NEGOCIALCIÓN INTERNACIONAL-SENA</t>
  </si>
  <si>
    <t>NO SE ADJUNTA EL DIPLOMA DE BACHLLER. SE VALIDA CON LAS CERTIFICACION EN TECNOLOGIA DEL SENA DEL 17/10/2014</t>
  </si>
  <si>
    <t>1 AÑO 9 MESES</t>
  </si>
  <si>
    <t>14 MESES TOTAL PRESTACION DE SERVICIOS SDIS No. 6504 - 6 MESES- No. 1454 8 MESES</t>
  </si>
  <si>
    <t>15 MESES TOTAL PRESTACION DE SERVICIOS ALCALDIA LOCAL KENNEDY No. 61 - 9 MESES- No. 60 - 6 MESES</t>
  </si>
  <si>
    <t xml:space="preserve">19 MESES TOTAL - PRESTACION DE SERVICIOS No. 4852   SDIS 9 MESES - No. 1265 10 MESES </t>
  </si>
  <si>
    <t>12 AÑOS 9 MESES</t>
  </si>
  <si>
    <t>12 AÑOS 11 MESES</t>
  </si>
  <si>
    <t>19 MESES</t>
  </si>
  <si>
    <t>Bachiller Técnico con especialidad en comercio</t>
  </si>
  <si>
    <t>23 MESES</t>
  </si>
  <si>
    <t>16 MESES 15 DIAS</t>
  </si>
  <si>
    <t>22 MESES</t>
  </si>
  <si>
    <t>18 MESES</t>
  </si>
  <si>
    <t>28 MESES</t>
  </si>
  <si>
    <t>70 MESES</t>
  </si>
  <si>
    <t>15 MESES</t>
  </si>
  <si>
    <t>Contador Público</t>
  </si>
  <si>
    <t>39 MESES</t>
  </si>
  <si>
    <t>Tiene título de Contador Público, pero no tiene adjunto título de Bachiller.</t>
  </si>
  <si>
    <t>46 MESES</t>
  </si>
  <si>
    <t>25 MESES</t>
  </si>
  <si>
    <t>Bachiller Académico Énfasis en Ciencias</t>
  </si>
  <si>
    <t>16 MESES</t>
  </si>
  <si>
    <t>29 MESES</t>
  </si>
  <si>
    <t>14 MESES</t>
  </si>
  <si>
    <t>26 MESES</t>
  </si>
  <si>
    <t>Bachiller Pedagógico</t>
  </si>
  <si>
    <t>140 MESES</t>
  </si>
  <si>
    <t>12 MESES</t>
  </si>
  <si>
    <t>5 años 1 mes</t>
  </si>
  <si>
    <t>1 año 4 meses</t>
  </si>
  <si>
    <t>1 año 9 meses</t>
  </si>
  <si>
    <t>3 años 1 mes</t>
  </si>
  <si>
    <t>Tecnología en administración empresarial</t>
  </si>
  <si>
    <t>1 año 8 meses</t>
  </si>
  <si>
    <t>No aparece el diploma de bachiller, se tiene en cuenta que adjunta diploma de Tecnología en administración empresarial, firma digital</t>
  </si>
  <si>
    <t>2 años 11 meses</t>
  </si>
  <si>
    <t>ANDRES DARIO NOVOA MENDEZ</t>
  </si>
  <si>
    <t>Bachiller en Educación Media Técnica</t>
  </si>
  <si>
    <t>1 año 11 meses</t>
  </si>
  <si>
    <t>DEISY ARIZA VARELA</t>
  </si>
  <si>
    <t>2 años 7 meses</t>
  </si>
  <si>
    <t>106/138</t>
  </si>
  <si>
    <t>Un (1) año de experiencia</t>
  </si>
  <si>
    <t>BACHILLER</t>
  </si>
  <si>
    <t>8 AÑOS 10 MESES SDIS</t>
  </si>
  <si>
    <t>1 AÑO 6 MESES TOTAL QUALITY</t>
  </si>
  <si>
    <t>4 AÑOS 3 MESES ICBF</t>
  </si>
  <si>
    <t>5 AÑOS 6 MESES  SOPORTCOL SAS</t>
  </si>
  <si>
    <t>NO ANEXA DIPLOMA PERO ES PROFESIONAL EN ADMINISTRACION PUBLICA</t>
  </si>
  <si>
    <t>1 AÑO 1 MES COMERCIALIZADORA B Y M</t>
  </si>
  <si>
    <t>14 de junio de 2022</t>
  </si>
  <si>
    <t>3 AÑOS 8 MESES FUNDACION SANTO TOMAS DE LOS MILAGROS</t>
  </si>
  <si>
    <t>1 AÑO PORTEC AMERICAS KFC</t>
  </si>
  <si>
    <t>3 AÑOS 8 MESES SDIS</t>
  </si>
  <si>
    <t>NO ANEXA DIPLOMA PERO ES TECNOLOGO EN GESTION BIBLIOTECARIA DEL SENA</t>
  </si>
  <si>
    <t>1 AÑO 6 MESES IGLESIA CRUZADA CRISTINA</t>
  </si>
  <si>
    <t>3 AÑOS 3 MESES HEFESOTH SAS</t>
  </si>
  <si>
    <t>2 AÑOS  INDUDONAS</t>
  </si>
  <si>
    <t>2 AÑOS 2 MESES AECSA</t>
  </si>
  <si>
    <t>1 AÑO 9 MESES SEGURIDAD ATEMPI</t>
  </si>
  <si>
    <t>1 AÑO 3 MESES MINISTERIO DE CULTURA</t>
  </si>
  <si>
    <t>1 AÑO TIEMPOS SAS</t>
  </si>
  <si>
    <t xml:space="preserve">3 AÑOS, 6 MESES, 19 DIAS </t>
  </si>
  <si>
    <t xml:space="preserve">BACHILLERATO TÉCNICO </t>
  </si>
  <si>
    <t xml:space="preserve">2 AÑOS, 1MES, 27 DIAS </t>
  </si>
  <si>
    <t>11 AÑOS, 6 MESES, 3 DIAS</t>
  </si>
  <si>
    <t xml:space="preserve">2 AÑOS , 17 DIAS </t>
  </si>
  <si>
    <t xml:space="preserve">10 AÑOS, 3 MESES, 7 DIAS </t>
  </si>
  <si>
    <t xml:space="preserve">NO TIENE DIPLOMA DE BACHILLER </t>
  </si>
  <si>
    <t xml:space="preserve">1 AÑO, 2 MESES, 9 MESES </t>
  </si>
  <si>
    <t xml:space="preserve">NO TIENE DIPLOMA BACHILLER , TIENE TITULO DE COMUNICADOR SOCIAL </t>
  </si>
  <si>
    <t xml:space="preserve">3 AÑOS, 4 DIAS </t>
  </si>
  <si>
    <t xml:space="preserve">DIPLOMA BACHILLER SIN FIRMAS </t>
  </si>
  <si>
    <t xml:space="preserve">2 AÑOS, 3 MESES, 8 DIAS </t>
  </si>
  <si>
    <t>DIPLOMA BACHILLER  SIN FIRMAS, NO TIENE MAS ESTUDIOS</t>
  </si>
  <si>
    <t xml:space="preserve">5 AÑOS, 2 MESES, 19 DIAS </t>
  </si>
  <si>
    <t xml:space="preserve">2 AÑOS, 10 MESES, 9 DIAS </t>
  </si>
  <si>
    <t xml:space="preserve">BACHILLER TECNICO </t>
  </si>
  <si>
    <t xml:space="preserve">1 AÑO, 1 MES, 27 DIAS </t>
  </si>
  <si>
    <t xml:space="preserve">17 AÑOS, 4 MESES, </t>
  </si>
  <si>
    <t>3 AÑOS 11 MESES CAUCHOSOL</t>
  </si>
  <si>
    <t>2 AÑOS INTERRAPIDISIMO</t>
  </si>
  <si>
    <t>10 AÑOS 6 MESES SDIS</t>
  </si>
  <si>
    <t>7 AÑOS 1 MES SDIS</t>
  </si>
  <si>
    <t>4 AÑOS 8 MESES COOPSANFRANCISCO</t>
  </si>
  <si>
    <t>2 AÑOS 1 MES CONTACTO SOLUTION</t>
  </si>
  <si>
    <t>12 AÑOS 10 MESES SECRETARIA EDUCACIÓN</t>
  </si>
  <si>
    <t xml:space="preserve">	NO ANEXA DIPLOMA BACHILLER - TECNOLOGIA EN GESTION ADMINISTRATIVA</t>
  </si>
  <si>
    <t>5 AÑOS HOMEOPATIA</t>
  </si>
  <si>
    <t>1 AÑO 8 MESES ARMANDO INGENIEROS</t>
  </si>
  <si>
    <t>1 AÑO 8 MESES SIS VIDA</t>
  </si>
  <si>
    <t>11 MESES MINJUSTICIA - 3 MESES ACTIVOS S.A.</t>
  </si>
  <si>
    <t>4 AÑOS, 6 MESES</t>
  </si>
  <si>
    <t>LICENCIATURA EN EDUCACION INICIAL</t>
  </si>
  <si>
    <t>12 AÑOS, SDIS</t>
  </si>
  <si>
    <t>BACHILLER TECNICO CON ESPECIALIDAD EN COMERCIO</t>
  </si>
  <si>
    <t>1AÑO 2MESES 7DÍAS</t>
  </si>
  <si>
    <t xml:space="preserve">BACHILLER INDUSTRIAL </t>
  </si>
  <si>
    <t>1 AÑO, 2 MESES, 3 DIAS</t>
  </si>
  <si>
    <t>3 AÑOS 5 MESES IDIPRON</t>
  </si>
  <si>
    <t>4 AÑOS 3 MESES CORPORACION UNIFICADA NACIONAL DE EDUCACION SUPERIOR</t>
  </si>
  <si>
    <t>22 AÑOS 9 MESES INDUSTRIA GASESOSAS</t>
  </si>
  <si>
    <t>11 MESES ASD - 2 MESES DIAN</t>
  </si>
  <si>
    <t>1 AÑO 7 MESES</t>
  </si>
  <si>
    <t>BACHILLER ACAD. COL. NTRA SRA DE NAZARETH</t>
  </si>
  <si>
    <t>5 años 8 meses 8 días</t>
  </si>
  <si>
    <t>BACHILLER ACD. COL. OLIVERIO LARA BORRERO (Neiva)</t>
  </si>
  <si>
    <t>5 años 3 meses 13 días</t>
  </si>
  <si>
    <t xml:space="preserve">2 AÑOS , 3 MESES , 26 DIAS </t>
  </si>
  <si>
    <t xml:space="preserve">5 AÑOS, 7 MESES, 14 DIAS </t>
  </si>
  <si>
    <t xml:space="preserve">1 AÑO, 29 DIAS </t>
  </si>
  <si>
    <t>BACHILLER ACADÉMICO</t>
  </si>
  <si>
    <t>5años 9meses 4días</t>
  </si>
  <si>
    <t xml:space="preserve">3AÑOS, 4 MESES, 13 DIAS </t>
  </si>
  <si>
    <t xml:space="preserve">BACHILLER EN CIENCIAS </t>
  </si>
  <si>
    <t xml:space="preserve">1 AÑO, 1 MES , 17 DIAS </t>
  </si>
  <si>
    <t xml:space="preserve">1 AÑO, 9 MESES, 10 DIAS </t>
  </si>
  <si>
    <t xml:space="preserve">2 AÑOS, 4 MESES, 10 DIAS </t>
  </si>
  <si>
    <t>3 AÑOS, 11 MESES</t>
  </si>
  <si>
    <t>22 de junio de 2022</t>
  </si>
  <si>
    <t xml:space="preserve">BACHILLER ACADÉMICO COLSUBSIDIO		
</t>
  </si>
  <si>
    <t xml:space="preserve">1año 1 mes 21 días
</t>
  </si>
  <si>
    <t xml:space="preserve">COPIA CEDULA UNA CARA </t>
  </si>
  <si>
    <t xml:space="preserve">1 AÑO, 4 MESES, 20 DÍAS </t>
  </si>
  <si>
    <t xml:space="preserve">1 AÑO, 4 MESES, 24 DÍAS </t>
  </si>
  <si>
    <t xml:space="preserve">1 AÑO, 2 MESES, 28 DIAS  </t>
  </si>
  <si>
    <t xml:space="preserve">5 AÑOS, 13 DIAS </t>
  </si>
  <si>
    <t xml:space="preserve">CEDULA BORROSA </t>
  </si>
  <si>
    <t xml:space="preserve">11 AÑOS, 2 DIAS </t>
  </si>
  <si>
    <t xml:space="preserve">1 AÑO, 10 MESES, 19 DIAS </t>
  </si>
  <si>
    <t>DIPLOMA BORROSO Y SIN SELLOS</t>
  </si>
  <si>
    <t xml:space="preserve">3 AÑOS, 10 MESES, 6 DIAS </t>
  </si>
  <si>
    <t>DIPLOMA BORROSO Y SIN SELLOS, PERO SE SUBSANA CON EL DIPLOMA DE TECNÓOLOGO DEL SENA</t>
  </si>
  <si>
    <t xml:space="preserve">1 AÑO, 5MESE, 23 DIAS </t>
  </si>
  <si>
    <t xml:space="preserve">14 AÑOS , 1 MES, 14DIAS </t>
  </si>
  <si>
    <t>4 AÑOS, 1 MES , 7 DIAS</t>
  </si>
  <si>
    <t>SIN DIPLOMA DE BACHILLER, PERO ES LICENCIADA EN CIENCIAS SOCIALES</t>
  </si>
  <si>
    <t>1AÑO, 5 MESES, 25 DIAS</t>
  </si>
  <si>
    <t>3 de marzo de 2022</t>
  </si>
  <si>
    <t xml:space="preserve">BACHILLER AREA INDUSTRIAL </t>
  </si>
  <si>
    <t xml:space="preserve">2 AÑOS , 9 MESES, 9DIAS  </t>
  </si>
  <si>
    <t xml:space="preserve">5 AÑOS, 8 MESES, 14 DIAS </t>
  </si>
  <si>
    <t>1año 6meses 12 días</t>
  </si>
  <si>
    <t xml:space="preserve">1 AÑO, 1MES , 15 DIAS </t>
  </si>
  <si>
    <t xml:space="preserve">12 AÑOS , 10 MESES , 17 DIAS </t>
  </si>
  <si>
    <t>EL DIPLOMA DE BACHILLER ESTA UN SOPORTE DE LA UNIVERSIDAD PEDAGOGICA Y EN EL ICONO DE LA ESPECIALIZACION ESTA EL DIPLOMA DE BACHILLER .</t>
  </si>
  <si>
    <t xml:space="preserve">4 AÑOS , 3 MESES , 10 DIAS </t>
  </si>
  <si>
    <t xml:space="preserve">1 AÑO, 8 MESES, 1 DIA </t>
  </si>
  <si>
    <t>BACHILLER EN TECNOLOGIA</t>
  </si>
  <si>
    <t xml:space="preserve">9 AÑOS, 9 MESES, 18 DIAS </t>
  </si>
  <si>
    <t>1 AÑO, 7 MESES, 12 DIAS</t>
  </si>
  <si>
    <t xml:space="preserve">4 AÑOS, 3 MESES, 6 DIAS </t>
  </si>
  <si>
    <t xml:space="preserve">1 AÑO, 2 MESES, 29 DIAS </t>
  </si>
  <si>
    <t xml:space="preserve">BACHILLER ARTISTICO </t>
  </si>
  <si>
    <t xml:space="preserve">15 AÑOS , 3 MESES, 3 DIAS </t>
  </si>
  <si>
    <t xml:space="preserve">2 AÑOS, 9 MESES , 24 DIAS </t>
  </si>
  <si>
    <t xml:space="preserve">7 AÑOS, 9 MESES, 29 DIAS </t>
  </si>
  <si>
    <t xml:space="preserve">1 AÑO, 11 MESES, 29 DIAS </t>
  </si>
  <si>
    <t xml:space="preserve">2 AÑOS, 1 MES , 29 DIAS </t>
  </si>
  <si>
    <t xml:space="preserve">1 AÑO, 8 MESES, 1 MES, 14 DIAS </t>
  </si>
  <si>
    <t>1AÑO, 4 MESES, 24 MESES.</t>
  </si>
  <si>
    <t xml:space="preserve">BACHILLER EN TECNOLOGIA COMERCIAL </t>
  </si>
  <si>
    <t xml:space="preserve">2 AÑOS , 4 MESES , 10 DIAS </t>
  </si>
  <si>
    <t xml:space="preserve">2 AÑOS , 11 MESES, 18 DIAS </t>
  </si>
  <si>
    <t xml:space="preserve">4 AÑOS ,  19 DIAS </t>
  </si>
  <si>
    <t xml:space="preserve">9 AÑOS, 5 MESES, 23 DIAS </t>
  </si>
  <si>
    <t xml:space="preserve">2 AÑOS, 11 MESES, 24 DIAS </t>
  </si>
  <si>
    <t xml:space="preserve">1 AÑO. 9 MESES,27 DIAS </t>
  </si>
  <si>
    <t xml:space="preserve">COPIA CEDULA BORROSA </t>
  </si>
  <si>
    <t xml:space="preserve">2 AÑOS, 11 MESES, 8 DIAS </t>
  </si>
  <si>
    <t xml:space="preserve">1 AÑO, 24 DIAS </t>
  </si>
  <si>
    <t xml:space="preserve">1 AÑO. 1 MES, 15 DIAS </t>
  </si>
  <si>
    <t xml:space="preserve">1 AÑO, 2 MESES, 16 DIAS </t>
  </si>
  <si>
    <t xml:space="preserve">11 AÑOS, 3 MESES, 23 DIAS </t>
  </si>
  <si>
    <t xml:space="preserve">1 AÑO, 1 MESES, 6 DIAS </t>
  </si>
  <si>
    <t xml:space="preserve">4 AÑOS,8MESES, 18 DIAS </t>
  </si>
  <si>
    <t xml:space="preserve">2 AÑOS, 10MESES, 13 DIAS </t>
  </si>
  <si>
    <t xml:space="preserve">2 AÑOS,  5 MESES,  4 DIAS </t>
  </si>
  <si>
    <t xml:space="preserve">10 AÑOS, 12 MESES, 8 DIAS </t>
  </si>
  <si>
    <t>2 AÑOS , 6 MESES.</t>
  </si>
  <si>
    <t xml:space="preserve">3 AÑOS, 7 MESES, 27 DIAS </t>
  </si>
  <si>
    <t xml:space="preserve">1 AÑO, 1 MES , 4 DIAS </t>
  </si>
  <si>
    <t>1AÑO 2MESES 11DÍAS</t>
  </si>
  <si>
    <t>BACHILLER TÉCNICO</t>
  </si>
  <si>
    <t>2AÑOS 8MESES 9DÍAS</t>
  </si>
  <si>
    <t>AUTORIZACION INDIVIDUAL</t>
  </si>
  <si>
    <t>1AÑO 8MESES 24DÍAS</t>
  </si>
  <si>
    <t>SANTIAGO STEVEN ALVAREZ POVEDA</t>
  </si>
  <si>
    <t>1AÑO 11MESES 28DÍAS</t>
  </si>
  <si>
    <t>JOHN EDUARDO DIEZ LANDAZURI</t>
  </si>
  <si>
    <t>3AÑOS 2MESES</t>
  </si>
  <si>
    <t>ANA MARIA MORALES QUINTERO</t>
  </si>
  <si>
    <t>7AÑOS 8MESES 15DÍAS</t>
  </si>
  <si>
    <t>OSCAR YOVANY FORERO TORRES</t>
  </si>
  <si>
    <t>NO APORTA DIPLOMA DE BACHILLER PERO SI DE ADM DE EMPRESAS DE LA UNIV COOPERATIVA</t>
  </si>
  <si>
    <t>4AÑOS 9MESES 16DÍAS</t>
  </si>
  <si>
    <t>YULI JOHANNA BECERRA CHAPARRO</t>
  </si>
  <si>
    <t>2AÑOS 2MESES</t>
  </si>
  <si>
    <t>SULEIMY STEFANY BONILLA RUEDA</t>
  </si>
  <si>
    <t>NO APORTA DIPLOMA DE BACHILLER PERO SI DE LIC EN PEDAGOGÍA INFANTIL UNIV DISTRITAL</t>
  </si>
  <si>
    <t>4AÑOS 8MESES 4DÍAS</t>
  </si>
  <si>
    <t>JENNYFER ANDREA ESCOBAR CASTELLANOS</t>
  </si>
  <si>
    <t>3AÑOS 11MESES 8DÍAS</t>
  </si>
  <si>
    <t xml:space="preserve">CLAUDIA MARCELA OLARTE SANCHEZ </t>
  </si>
  <si>
    <t>5AÑOS 10MESES 19DÍAS</t>
  </si>
  <si>
    <t>MARIA CLAUDIA BARRERA BETANCOURT</t>
  </si>
  <si>
    <t>TRABAJO SOCIAL</t>
  </si>
  <si>
    <t>2 AÑOS, 5 MESES, 19 DIAS</t>
  </si>
  <si>
    <t>JULIETH MARIANA AFRICANO PIAMBA</t>
  </si>
  <si>
    <t>BACHILLER TECNICO CON ESPECIALIDAD EN GESTION EMPRESARIAL</t>
  </si>
  <si>
    <t>1 AÑO, 7 MESES, 4 DIAS</t>
  </si>
  <si>
    <t>MARIA CANDELARIA ROMERO MEZA</t>
  </si>
  <si>
    <t>9 AÑOS, 25 DIAS</t>
  </si>
  <si>
    <t>CARLOS ALBERTO GARCIA HURTADO</t>
  </si>
  <si>
    <t>BACHILLER MODALIDAD CIENCIAS</t>
  </si>
  <si>
    <t>8 AÑOS, 7 MESES, 26 DIAS</t>
  </si>
  <si>
    <t>LUIS EDUARDO RAMIREZ</t>
  </si>
  <si>
    <t>TECNOLOGIA EN DISEÑO PARA LA COMUNICACION GRAFICA</t>
  </si>
  <si>
    <t>20 AÑOS, 11 MESES, 20 DIAS</t>
  </si>
  <si>
    <t>NO ADJUNTA DIPLOMA DE BACHILLER</t>
  </si>
  <si>
    <t>DILMER ANDRES CARDENAS URREGO</t>
  </si>
  <si>
    <t>1 AÑO, 5 MESES, 9 DIAS</t>
  </si>
  <si>
    <t>DAVID DANIEL JARABA MENDEZ</t>
  </si>
  <si>
    <t>2 AÑOS, 7 MESES, 26 DIAS</t>
  </si>
  <si>
    <t>MARIA ELISA CORREAL RICO</t>
  </si>
  <si>
    <t>3 AÑOS, 7 MESES, 10 DIAS</t>
  </si>
  <si>
    <t>JOSE ALEXANDER MORENO HUERTAS</t>
  </si>
  <si>
    <t>4 AÑOS, 5 MESES</t>
  </si>
  <si>
    <t>DIANA PATRICIA MANRIQUE ROJAS</t>
  </si>
  <si>
    <t>1 AÑO, 4 MESES</t>
  </si>
  <si>
    <t>BLANCA MERY RONDON CHIPAGRA</t>
  </si>
  <si>
    <t>BACHILLER PEDAGOGICO</t>
  </si>
  <si>
    <t>8 AÑOS, 6 MESES, 22 DIAS</t>
  </si>
  <si>
    <t xml:space="preserve">  </t>
  </si>
  <si>
    <t>OPERARIO 487 GRADO 13</t>
  </si>
  <si>
    <t>Realizar labores de mantenimiento y darle el debido manejo a las piscinas y calderas, con fin de mantener en buen estado de conservación los bienes muebles e inmuebles de la entidad</t>
  </si>
  <si>
    <t>Técnico en construcción y montaje de escenografías</t>
  </si>
  <si>
    <t>73 meses</t>
  </si>
  <si>
    <t>No aparece el diploma de bachiller, se tiene en cuenta que adjunta diploma de Técnico en construcción y montaje de escenografías</t>
  </si>
  <si>
    <t>49 meses</t>
  </si>
  <si>
    <t>43 meses</t>
  </si>
  <si>
    <t>Bachiller Técnico</t>
  </si>
  <si>
    <t>159 meses</t>
  </si>
  <si>
    <t>Bachiller Tecnológico</t>
  </si>
  <si>
    <t>172 meses</t>
  </si>
  <si>
    <t>58 meses</t>
  </si>
  <si>
    <t>50 meses</t>
  </si>
  <si>
    <t>47 meses</t>
  </si>
  <si>
    <t>Bachiller Técnico Comercial</t>
  </si>
  <si>
    <t>69 meses</t>
  </si>
  <si>
    <t>46 meses</t>
  </si>
  <si>
    <t>Bachiller en Tecnología</t>
  </si>
  <si>
    <t>75 meses</t>
  </si>
  <si>
    <t>51 meses</t>
  </si>
  <si>
    <t>Bachiller Industrial</t>
  </si>
  <si>
    <t>55 meses</t>
  </si>
  <si>
    <t>92 meses</t>
  </si>
  <si>
    <t>MIGUEL ADOLFO PARADA ARIAS</t>
  </si>
  <si>
    <t>70 meses</t>
  </si>
  <si>
    <t>Ingeniero Electromecánico</t>
  </si>
  <si>
    <t>48 meses</t>
  </si>
  <si>
    <t>No aparece el diploma de bachiller, se tiene en cuenta que adjunta diploma de Ingeniero Electromecánico</t>
  </si>
  <si>
    <t>OMAR ENRIQUE BAUTISTA CARVAJAL</t>
  </si>
  <si>
    <t>Bachiller Académico con Énfasis en Ciencias</t>
  </si>
  <si>
    <t>El certificado laboral se percibe extraño</t>
  </si>
  <si>
    <t>CARLOS ORLANDO ROMERO ROMERO</t>
  </si>
  <si>
    <t>PEDRO LUIS MORA MAHECHA</t>
  </si>
  <si>
    <t>68 meses</t>
  </si>
  <si>
    <t>SECRETARIO 440 GRADO 13</t>
  </si>
  <si>
    <t xml:space="preserve">10 AÑOS  10 MESES 21 DIAS </t>
  </si>
  <si>
    <t xml:space="preserve">SE  VALIDA DIPLOMA DE PREGRADO </t>
  </si>
  <si>
    <t xml:space="preserve">BACHILLER  TECNICO </t>
  </si>
  <si>
    <t xml:space="preserve">7 AÑOS 3 MESES 26 DIAS </t>
  </si>
  <si>
    <t xml:space="preserve">BACHILER EDUCACION TECNICA </t>
  </si>
  <si>
    <t xml:space="preserve">4 AÑOS 10 MESES </t>
  </si>
  <si>
    <t xml:space="preserve">4 AÑOS 10 MESES 23 DIAS </t>
  </si>
  <si>
    <t xml:space="preserve">BACHILLER TECNICO  ESPECIALIDAD ELECTRICO </t>
  </si>
  <si>
    <t xml:space="preserve">3 AÑOS 5 MESE 7 DIAS </t>
  </si>
  <si>
    <t xml:space="preserve">3 AÑOS 8 MES 7 DIAS </t>
  </si>
  <si>
    <t xml:space="preserve">5 AÑOS 11 MES 17 DIAS </t>
  </si>
  <si>
    <t xml:space="preserve">5 AÑOS 5 MESES   10 DIAS </t>
  </si>
  <si>
    <t xml:space="preserve">4 AÑOS 5 MESES 18 DIAS </t>
  </si>
  <si>
    <t xml:space="preserve">7 AÑOS 3 MESES 1 DIA </t>
  </si>
  <si>
    <t xml:space="preserve">5 AÑOS 0 MES 11 DIAS </t>
  </si>
  <si>
    <t xml:space="preserve">BACHILLER  COMERCIAL </t>
  </si>
  <si>
    <t xml:space="preserve">7 AÑOS 9 MESES 28 DIAS </t>
  </si>
  <si>
    <t xml:space="preserve">4 AÑOS 9 MESES 3 DIAS </t>
  </si>
  <si>
    <t xml:space="preserve">7 AÑOS </t>
  </si>
  <si>
    <t xml:space="preserve">5 AÑOS 0 MESES 15 DIAS </t>
  </si>
  <si>
    <t xml:space="preserve">6 AÑOS 10 MESES  14 DIAS </t>
  </si>
  <si>
    <t xml:space="preserve">11 AÑOS 1MESES 19 DIAS </t>
  </si>
  <si>
    <t>22 AÑOS 1 MES</t>
  </si>
  <si>
    <t>15 AÑOS 11 MESES</t>
  </si>
  <si>
    <t>3 AÑOS 10 MESES</t>
  </si>
  <si>
    <t>+</t>
  </si>
  <si>
    <t>SECRETARIO 440 GRADO 11</t>
  </si>
  <si>
    <t xml:space="preserve">BACHILLER  ACADEMICO </t>
  </si>
  <si>
    <t xml:space="preserve">2AÑOS 7 MESES 22 DIAS </t>
  </si>
  <si>
    <t>21 de enero de 2022</t>
  </si>
  <si>
    <t xml:space="preserve"> BACHILLER TECNICO AMBIENTAL </t>
  </si>
  <si>
    <t xml:space="preserve">3 AÑOS 1 MESES 26 DIAS </t>
  </si>
  <si>
    <t xml:space="preserve">4 AÑOS 1 MES 29 DIAS </t>
  </si>
  <si>
    <t xml:space="preserve">2 AÑOS 5 MESES 12 DIAS </t>
  </si>
  <si>
    <t xml:space="preserve">2 AÑOS 5 MESES 14 DIAS </t>
  </si>
  <si>
    <t xml:space="preserve">BACHILLER  TECNICO EN  PRODUCCION DE CAFE </t>
  </si>
  <si>
    <t xml:space="preserve">3 AÑOS 3 MESES 9 DIAS </t>
  </si>
  <si>
    <t xml:space="preserve">5 AÑOS 5 MESES 25 DIAS </t>
  </si>
  <si>
    <t>8 AÑOS, 4 MESES</t>
  </si>
  <si>
    <t xml:space="preserve">3 años 8 mese  27 dias </t>
  </si>
  <si>
    <t>XIOMARA DEL CARMEN BALLESTAS TUÑON</t>
  </si>
  <si>
    <t xml:space="preserve">TECNOLOGO EN ADMINISTRADOR DE OFICINAS </t>
  </si>
  <si>
    <t xml:space="preserve">8 AÑOS  5 MESES </t>
  </si>
  <si>
    <t>NO PRESENTA DIPLOMA DE BACHILLER Y SE VALIDA CON EL DIPLOMA DE TECNOLOGO</t>
  </si>
  <si>
    <t>JAIME EDUARDO BARRERA VILLALOBOS</t>
  </si>
  <si>
    <t xml:space="preserve">3 AÑOS 6 MESES 8 DIAS </t>
  </si>
  <si>
    <t>SECRETARIO 440 GRADO 09</t>
  </si>
  <si>
    <t>Dieciocho (18) meses de experiencia.</t>
  </si>
  <si>
    <t>BACHILLER EN BELLAS ARTES</t>
  </si>
  <si>
    <t>CUATRO AÑOS Y 20 DIAS</t>
  </si>
  <si>
    <t>CUATRO AÑOS, ONCE MESES Y 23 DIAS</t>
  </si>
  <si>
    <t>CINCO AÑOS, NUEVE MESES Y VEINTI SEIS DIAS</t>
  </si>
  <si>
    <t>TECNOLOGIA EN GESTION DOCUMENTAL</t>
  </si>
  <si>
    <t>CINCO AÑOS, ONCE MESES Y VEINTI UN DIAS</t>
  </si>
  <si>
    <t>NO APORTA DIPLOMA DE BACHILLER, SE VERIFICA DIPLOMA DE TECNOLOGIA</t>
  </si>
  <si>
    <t>CUATRO AÑOS, DOS MESES Y 30 DIAS</t>
  </si>
  <si>
    <t>NO PRESENTO DIPLOMA DE BACHILLERATO, SE SOLICITA PORT CORREO</t>
  </si>
  <si>
    <t>TRES AÑOS, TRES MESES Y VEINTI SIETE DIAS</t>
  </si>
  <si>
    <t xml:space="preserve">UN AÑO, Y DIEZ MESES </t>
  </si>
  <si>
    <t>CATORCE AÑOS, SEIS MESES Y 28 DIAS</t>
  </si>
  <si>
    <t>SE VALIDA DIPLOMA DE DE PROFESIONAL</t>
  </si>
  <si>
    <t>Título Profesional en el (los) siguiente (s) núcleo (s) básico (s) del conocimiento NBC:
Comunicación Social, Periodismo y afines.
Diseño.
Artes Plásticas, Visuales y afines.
Publicidad y afines.
Tarjeta o matrícula profesional, en los casos reglamentados por Ley.</t>
  </si>
  <si>
    <t xml:space="preserve">"El Título de postgrado en la modalidad de especialización por:
. Dos (2) años de experiencia profesional y viceversa, siempre que se acredite el título profesional; o
. Título profesional adicional al exigido en el requisito del respectivo empleo, siempre y cuando dicha formación adicional sea afín con las funciones del cargo; o,
. Terminación y aprobación de estudios profesionales adicionales al título profesional exigido en el requisito del respectivo empleo, siempre y cuando dicha formación adicional sea afín con las funciones del cargo, y un (1) año de experiencia profesional.
El Título de Postgrado en la modalidad de maestría por:
. Tres (3) años de experiencia profesional y viceversa, siempre que se acredite el título profesional; o
. Título profesional adicional al exigido en el requisito del respectivo empleo, siempre y cuando dicha formación adicional sea afín con las funciones del cargo; o
. Terminación y aprobación de estudios profesionales adicionales al título profesional exigido en el requisito del respectivo empleo, siempre y cuando dicha formación adicional sea afín con las funciones del cargo, y un (1) año de experiencia profesional.
El Título de Postgrado en la modalidad de doctorado o postdoctorado, por:
. Cuatro (4) años de experiencia profesional y viceversa, siempre que se acredite el título profesional; o
. Título profesional adicional al exigido en el requisito del respectivo empleo, siempre y cuando dicha formación adicional sea afín con las funciones del cargo; o
. Terminación y aprobación de estudios profesionales adicionales al título profesional exigido en el requisito del respectivo empleo, siempre y cuando dicha formación adicional sea afín con las funciones del cargo, y dos (2) años de experiencia profesional.
. Tres (3) años de experiencia profesional por título universitario adicional al exigido en el requisito del respectivo empleo.
"																			</t>
  </si>
  <si>
    <t>El documento que Acredita como graduada de  Comunicación Social esta en hoja Minerva y dentro de la redacción no dice en que se graduo, se realizo verificación con la Universidada Exernado mendiante llamada Telefnica y correo</t>
  </si>
  <si>
    <t xml:space="preserve">132 MESES </t>
  </si>
  <si>
    <t>IVAN MAURICIO RODRIGUEZ MORALES</t>
  </si>
  <si>
    <t>Maestria en Bellas Artes y especialización en Cultura</t>
  </si>
  <si>
    <t>116 MESES</t>
  </si>
  <si>
    <t>PROFESIONAL ESPECIALIZADO 222 GRADO 21</t>
  </si>
  <si>
    <t>Título Profesional en el (los) siguiente (s) núcleo (s) básico (s) del conocimiento NBC: Derecho y afines
Título de postgrado relacionado con el área de desempeño.
Tarjeta o matrícula profesional, en los casos reglamentados por Ley.</t>
  </si>
  <si>
    <t>Tres (3) años de experiencia profesional.</t>
  </si>
  <si>
    <t>ABOGADO (ESPECIALLIZACION Y MAESTRIA)</t>
  </si>
  <si>
    <t>4 AÑOS 4 MESES</t>
  </si>
  <si>
    <t>SDIS, iNST CULTURA SUBACHOQUE, FUNDEPAZ, ALC RICAURTE</t>
  </si>
  <si>
    <t>Título Profesional en el (los) siguiente (s) núcleo (s) básico (s) del conocimiento NBC:
Derecho y afines.
Tarjeta o matrícula profesional, en los casos reglamentados por Ley.</t>
  </si>
  <si>
    <t>ABOGADO</t>
  </si>
  <si>
    <t xml:space="preserve">2 AÑOS 2 MESE 8 DIAS </t>
  </si>
  <si>
    <t xml:space="preserve">LIXED NICHOL ROJAS RIOS </t>
  </si>
  <si>
    <t xml:space="preserve">3 AÑOS 5 MESES  2 DIAS </t>
  </si>
  <si>
    <t xml:space="preserve">LUIS DANIEL CORREA ROJAS </t>
  </si>
  <si>
    <t xml:space="preserve">2 AÑOS 4 MESES  1 DIA </t>
  </si>
  <si>
    <t xml:space="preserve">PRESENTA ACTA DE GRADO Y CERTIFICADO DE LA TARGETA PROFESIONAL </t>
  </si>
  <si>
    <t>PROFESIONAL ESPECIALIZADO 222 GRADO 23</t>
  </si>
  <si>
    <t>Título Profesional en el (los) siguiente (s) núcleo (s) básico (s) del conocimiento NBC: Administración o Economía o Derecho y afines o Antropología y Artes Liberales o Educación o 
Ciencia Política, Relaciones Internacionales o Sociología, Trabajo Social y afines o Psicología o Ingeniería Administrativa y afines o Ingeniería Industrial y afines o Matemática, Estadística y afines o Contaduría Pública o Terapias o Geografía, Historia.
Título de postgrado relacionado con el área de desempeño.
Tarjeta o matrícula profesional, en los casos reglamentados por Ley.</t>
  </si>
  <si>
    <t>Cuatro (4) años de experiencia profesional.</t>
  </si>
  <si>
    <t>CONTADOR PUBLICO Y  	ESPECIALIZACION EN PLANEACION TRIBUTARIA</t>
  </si>
  <si>
    <t xml:space="preserve">4 AÑOS 10 DIAS </t>
  </si>
  <si>
    <t xml:space="preserve">YILI MARIA  RODRIGUEZ CORREA </t>
  </si>
  <si>
    <t>PSICOLOGA  - 	ESPECIALIZACION EN PSICOLOGIA FORENSE</t>
  </si>
  <si>
    <t xml:space="preserve">6 AÑOS 11 MESES 23 DIAS </t>
  </si>
  <si>
    <t>DANIEL ANDRES MORA AVILA</t>
  </si>
  <si>
    <t>LICENCIADO  EN PEDAGOGIA  REEDUCATIVA  Y MAGITER</t>
  </si>
  <si>
    <t xml:space="preserve">4 AÑOS 7 MES 20 DIAS </t>
  </si>
  <si>
    <t>Título Profesional en el (los) siguiente (s) núcleo (s) básico (s) del conocimiento NBC: Derecho y Afines.
Título de postgrado relacionado con el área de desempeño.
Tarjeta o matrícula profesional, en los casos reglamentados por Ley.</t>
  </si>
  <si>
    <t>ABOGADO Y ESPECIALIZACIÓN EN DERECHO LABORAL</t>
  </si>
  <si>
    <t>NUEVE AÑOS, CUATRO MESES Y ONCE DIAS</t>
  </si>
  <si>
    <t>PROFESIONAL UNIVESRITARIO 219 GRADO 16</t>
  </si>
  <si>
    <t>Título Profesional en el (los) siguiente (s) núcleo (s) básico (s) del conocimiento NBC:
Ingeniería  de Sistemas, Telemática y afines.
Ingeniería Electrónica, Comunicaciones y afines.
Matemáticas, Estadística y Afines
Tarjeta o matrícula profesional, en los casos reglamentados por Ley.</t>
  </si>
  <si>
    <t>INGENIERIA DE SISTEMAS</t>
  </si>
  <si>
    <t xml:space="preserve">DIEZ AÑOS, OCHO MESES </t>
  </si>
  <si>
    <t>Título Profesional en el (los) siguiente (s) núcleo (s) básico (s) del conocimiento NBC:
Administración.
Economía.
Derecho y afines.
Educación.
Contaduría Pública.
Lenguas Modernas, Literatura, Lingüística y afines.
Ciencia Política, Relaciones Internacionales. 
Sociología, Trabajo Social y afines.
Filosofía, Teología y Afines.
Psicología.
 Ingeniería Administrativa y afines.
Ingeniería Industrial y afines.
Geografía, Historia.
Matemática, Estadística y afines.
Nutrición y Dietética.
Ingeniería Agroindustrial, Alimentos y afines.
Terapias.
Tarjeta o matrícula profesional, en los casos reglamentados por Ley.</t>
  </si>
  <si>
    <t>CONTADURIA PÚBLICA</t>
  </si>
  <si>
    <t>DIEZ AÑOS, DIEZ MESES Y ONCE DIAS</t>
  </si>
  <si>
    <t>DAISSY ARLENY DUARTE VARGAS</t>
  </si>
  <si>
    <t>ONCE AÑOS, OCHO MESES Y OCHO DIAS</t>
  </si>
  <si>
    <t>MARIA MERCEDES NIÑO MOLANO</t>
  </si>
  <si>
    <t>ECONOMIA</t>
  </si>
  <si>
    <t>SIETE AÑOS, SITE MESES Y 12 DIAS</t>
  </si>
  <si>
    <t>Título Profesional en el (los) siguiente (s) núcleo (s) básico (s) del conocimiento NBC: Derecho y afines
Título de postgrado relacionado con el área de desempeño.
Tarjeta o matrícula profesional, en los casos reglamentados por Ley.</t>
  </si>
  <si>
    <t>ABOGADO Y ESPECIALIZACIÓN EN CONTRATACIÓN ESTATAL</t>
  </si>
  <si>
    <t>CUATRO AÑOS, SEIS MESES Y UN DIA</t>
  </si>
  <si>
    <t>NO ADJUNTA TARJETA PROFESIONAL</t>
  </si>
  <si>
    <t>Cuarenta y dos (42) meses de experiencia</t>
  </si>
  <si>
    <t>QUINCE AÑOS, DIEZ MESES Y CUATRO DIAS</t>
  </si>
  <si>
    <t>HUMBERTO FORERO RUIZ</t>
  </si>
  <si>
    <t>SEIS AÑOS, DOS MESES Y 21 DIAS</t>
  </si>
  <si>
    <t>ANA CRISTINA RUBIANO LANCHEROS</t>
  </si>
  <si>
    <t>TRECE AÑOS, UN MES Y CINCO DIAS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</si>
</sst>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_p_t_a;[Red]#,##0\ _p_t_a"/>
    <numFmt numFmtId="165" formatCode="d/mm/yyyy;@"/>
  </numFmts>
  <fonts count="58"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11"/>
      <name val="Calibri"/>
      <family val="2"/>
      <scheme val="minor"/>
    </font>
    <font>
      <b/>
      <sz val="11"/>
      <name val="Calibri"/>
      <family val="2"/>
      <scheme val="minor"/>
    </font>
    <font>
      <sz val="10"/>
      <name val="Calibri"/>
      <family val="2"/>
    </font>
    <font>
      <b/>
      <sz val="18"/>
      <name val="Calibri"/>
      <family val="2"/>
      <scheme val="minor"/>
    </font>
    <font>
      <b/>
      <sz val="8"/>
      <name val="Calibri"/>
      <family val="2"/>
      <scheme val="minor"/>
    </font>
    <font>
      <sz val="1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color indexed="8"/>
      <name val="Calibri"/>
      <family val="2"/>
      <scheme val="minor"/>
    </font>
    <font>
      <sz val="12"/>
      <color indexed="8"/>
      <name val="Calibri"/>
      <family val="2"/>
      <scheme val="minor"/>
    </font>
    <font>
      <b/>
      <sz val="8"/>
      <color theme="1"/>
      <name val="Calibri"/>
      <family val="2"/>
      <scheme val="minor"/>
    </font>
    <font>
      <sz val="11"/>
      <name val="Calibri"/>
      <family val="2"/>
    </font>
    <font>
      <u/>
      <sz val="10"/>
      <color theme="10"/>
      <name val="Arial"/>
      <family val="2"/>
    </font>
    <font>
      <sz val="11"/>
      <color theme="0"/>
      <name val="Calibri"/>
      <family val="2"/>
      <scheme val="minor"/>
    </font>
    <font>
      <sz val="10"/>
      <color theme="1"/>
      <name val="Calibri"/>
      <family val="2"/>
      <scheme val="minor"/>
    </font>
    <font>
      <u/>
      <sz val="10"/>
      <color rgb="FFC00000"/>
      <name val="Arial"/>
      <family val="2"/>
    </font>
    <font>
      <sz val="11"/>
      <color rgb="FF000000"/>
      <name val="Calibri"/>
      <family val="2"/>
    </font>
    <font>
      <sz val="11"/>
      <color rgb="FF444444"/>
      <name val="Calibri"/>
      <family val="2"/>
      <charset val="1"/>
    </font>
    <font>
      <b/>
      <sz val="10"/>
      <name val="Calibri"/>
      <family val="2"/>
      <scheme val="minor"/>
    </font>
    <font>
      <b/>
      <sz val="10"/>
      <color theme="1"/>
      <name val="Calibri"/>
      <family val="2"/>
      <scheme val="minor"/>
    </font>
    <font>
      <sz val="10"/>
      <color rgb="FF000000"/>
      <name val="Calibri"/>
      <family val="2"/>
      <scheme val="minor"/>
    </font>
    <font>
      <b/>
      <sz val="10"/>
      <color rgb="FF000000"/>
      <name val="Calibri"/>
      <family val="2"/>
      <scheme val="minor"/>
    </font>
    <font>
      <b/>
      <sz val="16"/>
      <color theme="1"/>
      <name val="Calibri"/>
      <family val="2"/>
      <scheme val="minor"/>
    </font>
    <font>
      <sz val="11"/>
      <color theme="1"/>
      <name val="Calibri"/>
      <family val="2"/>
    </font>
    <font>
      <sz val="9"/>
      <color indexed="81"/>
      <name val="Tahoma"/>
      <family val="2"/>
    </font>
    <font>
      <b/>
      <sz val="9"/>
      <color indexed="81"/>
      <name val="Tahoma"/>
      <family val="2"/>
    </font>
    <font>
      <sz val="11"/>
      <color rgb="FF444444"/>
      <name val="Calibri"/>
      <family val="2"/>
    </font>
    <font>
      <sz val="8"/>
      <name val="Arial"/>
      <family val="2"/>
    </font>
    <font>
      <b/>
      <sz val="12"/>
      <color rgb="FFFFFFFF"/>
      <name val="Calibri"/>
      <family val="2"/>
    </font>
    <font>
      <sz val="9"/>
      <name val="Arial"/>
      <family val="2"/>
      <charset val="1"/>
    </font>
    <font>
      <sz val="10"/>
      <name val="Arial"/>
      <family val="2"/>
      <charset val="1"/>
    </font>
    <font>
      <b/>
      <sz val="10"/>
      <name val="Arial"/>
      <family val="2"/>
    </font>
    <font>
      <b/>
      <sz val="10"/>
      <name val="Calibri"/>
      <family val="2"/>
    </font>
    <font>
      <sz val="11"/>
      <color rgb="FF000000"/>
      <name val="Calibri"/>
      <family val="2"/>
      <scheme val="minor"/>
    </font>
    <font>
      <sz val="11"/>
      <color rgb="FFFF0000"/>
      <name val="Calibri"/>
      <family val="2"/>
      <scheme val="minor"/>
    </font>
    <font>
      <sz val="9"/>
      <name val="Calibri"/>
      <family val="2"/>
      <scheme val="minor"/>
    </font>
    <font>
      <sz val="10"/>
      <color rgb="FF000000"/>
      <name val="Calibri"/>
      <family val="2"/>
    </font>
    <font>
      <b/>
      <sz val="11"/>
      <name val="Calibri"/>
      <family val="2"/>
    </font>
    <font>
      <b/>
      <sz val="14"/>
      <name val="Calibri"/>
      <family val="2"/>
      <scheme val="minor"/>
    </font>
    <font>
      <sz val="12"/>
      <color theme="0"/>
      <name val="Arial"/>
      <family val="2"/>
    </font>
    <font>
      <sz val="12"/>
      <name val="Arial"/>
      <family val="2"/>
    </font>
    <font>
      <b/>
      <sz val="12"/>
      <name val="Arial"/>
      <family val="2"/>
    </font>
  </fonts>
  <fills count="2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9"/>
        <bgColor indexed="64"/>
      </patternFill>
    </fill>
    <fill>
      <patternFill patternType="solid">
        <fgColor theme="8"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FFC000"/>
        <bgColor indexed="64"/>
      </patternFill>
    </fill>
    <fill>
      <patternFill patternType="solid">
        <fgColor theme="8" tint="0.39997558519241921"/>
        <bgColor indexed="64"/>
      </patternFill>
    </fill>
    <fill>
      <patternFill patternType="solid">
        <fgColor rgb="FF00B0F0"/>
        <bgColor indexed="64"/>
      </patternFill>
    </fill>
    <fill>
      <patternFill patternType="solid">
        <fgColor rgb="FF7030A0"/>
        <bgColor indexed="64"/>
      </patternFill>
    </fill>
    <fill>
      <patternFill patternType="solid">
        <fgColor rgb="FF92D050"/>
        <bgColor indexed="64"/>
      </patternFill>
    </fill>
    <fill>
      <patternFill patternType="solid">
        <fgColor rgb="FFFFFFFF"/>
        <bgColor indexed="64"/>
      </patternFill>
    </fill>
    <fill>
      <patternFill patternType="solid">
        <fgColor rgb="FFFFFFFF"/>
        <bgColor rgb="FF000000"/>
      </patternFill>
    </fill>
    <fill>
      <patternFill patternType="solid">
        <fgColor rgb="FFFFFF00"/>
        <bgColor rgb="FF000000"/>
      </patternFill>
    </fill>
    <fill>
      <patternFill patternType="solid">
        <fgColor rgb="FF305496"/>
        <bgColor rgb="FF000000"/>
      </patternFill>
    </fill>
    <fill>
      <patternFill patternType="solid">
        <fgColor rgb="FF8EA9DB"/>
        <bgColor indexed="64"/>
      </patternFill>
    </fill>
    <fill>
      <patternFill patternType="solid">
        <fgColor rgb="FF9BC2E6"/>
        <bgColor rgb="FF000000"/>
      </patternFill>
    </fill>
    <fill>
      <patternFill patternType="solid">
        <fgColor theme="0" tint="-0.34998626667073579"/>
        <bgColor indexed="64"/>
      </patternFill>
    </fill>
    <fill>
      <patternFill patternType="solid">
        <fgColor theme="5"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diagonal/>
    </border>
    <border>
      <left style="thin">
        <color indexed="64"/>
      </left>
      <right/>
      <top style="medium">
        <color indexed="64"/>
      </top>
      <bottom style="medium">
        <color indexed="64"/>
      </bottom>
      <diagonal/>
    </border>
    <border>
      <left/>
      <right/>
      <top/>
      <bottom style="medium">
        <color indexed="64"/>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style="thin">
        <color indexed="64"/>
      </right>
      <top style="thin">
        <color indexed="64"/>
      </top>
      <bottom style="medium">
        <color indexed="64"/>
      </bottom>
      <diagonal/>
    </border>
  </borders>
  <cellStyleXfs count="24">
    <xf numFmtId="0" fontId="0" fillId="0" borderId="0"/>
    <xf numFmtId="3" fontId="14" fillId="0" borderId="0"/>
    <xf numFmtId="0" fontId="14" fillId="0" borderId="0"/>
    <xf numFmtId="0" fontId="14" fillId="0" borderId="0"/>
    <xf numFmtId="0" fontId="14" fillId="0" borderId="0"/>
    <xf numFmtId="0" fontId="12" fillId="0" borderId="0"/>
    <xf numFmtId="3" fontId="14"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0" fontId="2" fillId="0" borderId="0"/>
    <xf numFmtId="0" fontId="28" fillId="0" borderId="0" applyNumberFormat="0" applyFill="0" applyBorder="0" applyAlignment="0" applyProtection="0"/>
    <xf numFmtId="0" fontId="28" fillId="0" borderId="0" applyNumberFormat="0" applyFill="0" applyBorder="0" applyAlignment="0" applyProtection="0"/>
  </cellStyleXfs>
  <cellXfs count="787">
    <xf numFmtId="0" fontId="0" fillId="0" borderId="0" xfId="0"/>
    <xf numFmtId="0" fontId="21" fillId="5" borderId="1" xfId="0" applyFont="1" applyFill="1" applyBorder="1" applyAlignment="1">
      <alignment vertical="center" wrapText="1"/>
    </xf>
    <xf numFmtId="0" fontId="11" fillId="0" borderId="0" xfId="7" applyAlignment="1">
      <alignment vertical="center" wrapText="1"/>
    </xf>
    <xf numFmtId="0" fontId="21" fillId="0" borderId="1" xfId="7" applyFont="1" applyBorder="1" applyAlignment="1">
      <alignment vertical="center" wrapText="1"/>
    </xf>
    <xf numFmtId="0" fontId="23" fillId="0" borderId="1" xfId="7" applyFont="1" applyBorder="1" applyAlignment="1">
      <alignment horizontal="center" vertical="center" wrapText="1"/>
    </xf>
    <xf numFmtId="0" fontId="24" fillId="0" borderId="1" xfId="7" applyFont="1" applyBorder="1" applyAlignment="1">
      <alignment horizontal="center" vertical="center" wrapText="1"/>
    </xf>
    <xf numFmtId="0" fontId="11" fillId="0" borderId="0" xfId="7" applyAlignment="1">
      <alignment horizontal="center" vertical="center" wrapText="1"/>
    </xf>
    <xf numFmtId="0" fontId="21" fillId="5" borderId="1" xfId="7" applyFont="1" applyFill="1" applyBorder="1" applyAlignment="1">
      <alignment horizontal="center" vertical="center" wrapText="1"/>
    </xf>
    <xf numFmtId="0" fontId="21" fillId="5" borderId="1" xfId="7" applyFont="1" applyFill="1" applyBorder="1" applyAlignment="1">
      <alignment vertical="center" wrapText="1"/>
    </xf>
    <xf numFmtId="0" fontId="11" fillId="0" borderId="1" xfId="7" applyBorder="1" applyAlignment="1">
      <alignment vertical="center" wrapText="1"/>
    </xf>
    <xf numFmtId="0" fontId="11" fillId="0" borderId="1" xfId="7" applyBorder="1" applyAlignment="1">
      <alignment horizontal="center" vertical="center" wrapText="1"/>
    </xf>
    <xf numFmtId="0" fontId="28" fillId="0" borderId="0" xfId="22" applyAlignment="1">
      <alignment vertical="center" wrapText="1"/>
    </xf>
    <xf numFmtId="0" fontId="10" fillId="0" borderId="0" xfId="8"/>
    <xf numFmtId="0" fontId="10" fillId="0" borderId="1" xfId="8" applyBorder="1"/>
    <xf numFmtId="0" fontId="10" fillId="9" borderId="1" xfId="8" applyFill="1" applyBorder="1"/>
    <xf numFmtId="0" fontId="10" fillId="9" borderId="0" xfId="8" applyFill="1"/>
    <xf numFmtId="0" fontId="29" fillId="10" borderId="1" xfId="8" applyFont="1" applyFill="1" applyBorder="1" applyAlignment="1">
      <alignment wrapText="1"/>
    </xf>
    <xf numFmtId="0" fontId="29" fillId="10" borderId="0" xfId="8" applyFont="1" applyFill="1"/>
    <xf numFmtId="0" fontId="29" fillId="10" borderId="1" xfId="8" applyFont="1" applyFill="1" applyBorder="1" applyAlignment="1">
      <alignment horizontal="center" wrapText="1"/>
    </xf>
    <xf numFmtId="0" fontId="29" fillId="10" borderId="1" xfId="8" applyFont="1" applyFill="1" applyBorder="1" applyAlignment="1">
      <alignment horizontal="left"/>
    </xf>
    <xf numFmtId="0" fontId="20" fillId="2" borderId="1" xfId="8" applyFont="1" applyFill="1" applyBorder="1" applyAlignment="1" applyProtection="1">
      <alignment horizontal="left" vertical="center" wrapText="1"/>
      <protection locked="0"/>
    </xf>
    <xf numFmtId="0" fontId="10" fillId="0" borderId="0" xfId="8" applyAlignment="1">
      <alignment horizontal="left"/>
    </xf>
    <xf numFmtId="0" fontId="20" fillId="9" borderId="1" xfId="8" applyFont="1" applyFill="1" applyBorder="1" applyAlignment="1" applyProtection="1">
      <alignment horizontal="left" vertical="center" wrapText="1"/>
      <protection locked="0"/>
    </xf>
    <xf numFmtId="0" fontId="30" fillId="9" borderId="1" xfId="8" applyFont="1" applyFill="1" applyBorder="1" applyAlignment="1">
      <alignment horizontal="left"/>
    </xf>
    <xf numFmtId="0" fontId="10" fillId="9" borderId="0" xfId="8" applyFill="1" applyAlignment="1">
      <alignment horizontal="center"/>
    </xf>
    <xf numFmtId="0" fontId="0" fillId="0" borderId="0" xfId="0" applyAlignment="1">
      <alignment horizontal="center"/>
    </xf>
    <xf numFmtId="0" fontId="29" fillId="10" borderId="1" xfId="8" applyFont="1" applyFill="1" applyBorder="1" applyAlignment="1">
      <alignment horizontal="center"/>
    </xf>
    <xf numFmtId="0" fontId="0" fillId="0" borderId="1" xfId="0" applyBorder="1" applyAlignment="1">
      <alignment horizontal="center"/>
    </xf>
    <xf numFmtId="0" fontId="0" fillId="11" borderId="0" xfId="0" applyFill="1"/>
    <xf numFmtId="0" fontId="0" fillId="0" borderId="1" xfId="0" applyBorder="1"/>
    <xf numFmtId="0" fontId="11" fillId="0" borderId="0" xfId="7" applyAlignment="1" applyProtection="1">
      <alignment vertical="center" wrapText="1"/>
      <protection locked="0"/>
    </xf>
    <xf numFmtId="0" fontId="28" fillId="0" borderId="0" xfId="22" applyAlignment="1" applyProtection="1">
      <alignment vertical="center" wrapText="1"/>
      <protection locked="0"/>
    </xf>
    <xf numFmtId="0" fontId="11" fillId="0" borderId="1" xfId="7" applyBorder="1" applyAlignment="1" applyProtection="1">
      <alignment horizontal="center" vertical="center" wrapText="1"/>
      <protection locked="0"/>
    </xf>
    <xf numFmtId="0" fontId="11" fillId="0" borderId="0" xfId="7" applyAlignment="1" applyProtection="1">
      <alignment horizontal="center" vertical="center" wrapText="1"/>
      <protection locked="0"/>
    </xf>
    <xf numFmtId="0" fontId="11" fillId="0" borderId="1" xfId="7" applyBorder="1" applyAlignment="1" applyProtection="1">
      <alignment vertical="center" wrapText="1"/>
      <protection locked="0"/>
    </xf>
    <xf numFmtId="0" fontId="20" fillId="0" borderId="1" xfId="8" applyFont="1" applyBorder="1" applyAlignment="1" applyProtection="1">
      <alignment horizontal="left" vertical="center" wrapText="1"/>
      <protection locked="0"/>
    </xf>
    <xf numFmtId="0" fontId="10" fillId="0" borderId="0" xfId="8" applyAlignment="1">
      <alignment horizontal="center"/>
    </xf>
    <xf numFmtId="0" fontId="15" fillId="2" borderId="0" xfId="0" applyFont="1" applyFill="1" applyAlignment="1" applyProtection="1">
      <alignment horizontal="center" wrapText="1"/>
      <protection locked="0"/>
    </xf>
    <xf numFmtId="0" fontId="18" fillId="3" borderId="0" xfId="0" applyFont="1" applyFill="1" applyAlignment="1" applyProtection="1">
      <alignment horizontal="center" wrapText="1"/>
      <protection locked="0"/>
    </xf>
    <xf numFmtId="0" fontId="0" fillId="0" borderId="0" xfId="0" applyProtection="1">
      <protection locked="0"/>
    </xf>
    <xf numFmtId="0" fontId="15" fillId="2" borderId="2" xfId="0" applyFont="1" applyFill="1" applyBorder="1" applyAlignment="1" applyProtection="1">
      <alignment horizontal="center" wrapText="1"/>
      <protection locked="0"/>
    </xf>
    <xf numFmtId="0" fontId="15" fillId="2" borderId="7" xfId="0" applyFont="1" applyFill="1" applyBorder="1" applyAlignment="1" applyProtection="1">
      <alignment horizontal="center" wrapText="1"/>
      <protection locked="0"/>
    </xf>
    <xf numFmtId="0" fontId="15" fillId="2" borderId="1" xfId="0" applyFont="1" applyFill="1" applyBorder="1" applyAlignment="1" applyProtection="1">
      <alignment horizontal="center" wrapText="1"/>
      <protection locked="0"/>
    </xf>
    <xf numFmtId="0" fontId="15" fillId="2" borderId="8" xfId="0" applyFont="1" applyFill="1" applyBorder="1" applyAlignment="1" applyProtection="1">
      <alignment horizontal="center" wrapText="1"/>
      <protection locked="0"/>
    </xf>
    <xf numFmtId="0" fontId="29" fillId="7" borderId="0" xfId="0" applyFont="1" applyFill="1" applyAlignment="1" applyProtection="1">
      <alignment horizontal="center" vertical="center" wrapText="1"/>
      <protection locked="0"/>
    </xf>
    <xf numFmtId="0" fontId="29" fillId="7" borderId="0" xfId="0" applyFont="1" applyFill="1" applyAlignment="1" applyProtection="1">
      <alignment horizontal="center" wrapText="1"/>
      <protection locked="0"/>
    </xf>
    <xf numFmtId="0" fontId="15" fillId="2" borderId="0" xfId="0" applyFont="1" applyFill="1" applyAlignment="1" applyProtection="1">
      <alignment horizontal="center" vertical="center" wrapText="1"/>
      <protection locked="0"/>
    </xf>
    <xf numFmtId="0" fontId="0" fillId="0" borderId="0" xfId="0" applyAlignment="1" applyProtection="1">
      <alignment horizontal="center"/>
      <protection locked="0"/>
    </xf>
    <xf numFmtId="0" fontId="20" fillId="2" borderId="14" xfId="0" applyFont="1" applyFill="1" applyBorder="1" applyAlignment="1">
      <alignment vertical="center" wrapText="1"/>
    </xf>
    <xf numFmtId="0" fontId="20" fillId="2" borderId="7" xfId="0" applyFont="1" applyFill="1" applyBorder="1" applyAlignment="1">
      <alignment horizontal="center" vertical="center" wrapText="1"/>
    </xf>
    <xf numFmtId="0" fontId="15" fillId="2" borderId="7" xfId="0" applyFont="1" applyFill="1" applyBorder="1" applyAlignment="1">
      <alignment horizontal="center" wrapText="1"/>
    </xf>
    <xf numFmtId="0" fontId="15" fillId="0" borderId="7" xfId="1" applyNumberFormat="1" applyFont="1" applyBorder="1" applyAlignment="1">
      <alignment horizontal="center" vertical="center" wrapText="1"/>
    </xf>
    <xf numFmtId="0" fontId="20" fillId="2" borderId="15" xfId="0" applyFont="1" applyFill="1" applyBorder="1" applyAlignment="1">
      <alignment vertical="center" wrapText="1"/>
    </xf>
    <xf numFmtId="0" fontId="20" fillId="2" borderId="1" xfId="0" applyFont="1" applyFill="1" applyBorder="1" applyAlignment="1">
      <alignment horizontal="center" vertical="center" wrapText="1"/>
    </xf>
    <xf numFmtId="0" fontId="15" fillId="0" borderId="1" xfId="1" applyNumberFormat="1" applyFont="1" applyBorder="1" applyAlignment="1">
      <alignment horizontal="center" vertical="center" wrapText="1"/>
    </xf>
    <xf numFmtId="0" fontId="15" fillId="2" borderId="1" xfId="0" applyFont="1" applyFill="1" applyBorder="1" applyAlignment="1">
      <alignment horizontal="center" wrapText="1"/>
    </xf>
    <xf numFmtId="0" fontId="15" fillId="0" borderId="1" xfId="0" applyFont="1" applyBorder="1" applyAlignment="1">
      <alignment horizontal="center" vertical="center" wrapText="1"/>
    </xf>
    <xf numFmtId="0" fontId="20" fillId="2" borderId="8" xfId="0" applyFont="1" applyFill="1" applyBorder="1" applyAlignment="1">
      <alignment horizontal="center" vertical="center" wrapText="1"/>
    </xf>
    <xf numFmtId="0" fontId="15" fillId="2" borderId="8" xfId="0" applyFont="1" applyFill="1" applyBorder="1" applyAlignment="1">
      <alignment horizontal="center" wrapText="1"/>
    </xf>
    <xf numFmtId="0" fontId="20" fillId="2" borderId="16" xfId="0" applyFont="1" applyFill="1" applyBorder="1" applyAlignment="1">
      <alignment vertical="center" wrapText="1"/>
    </xf>
    <xf numFmtId="0" fontId="20" fillId="2" borderId="2" xfId="0" applyFont="1" applyFill="1" applyBorder="1" applyAlignment="1">
      <alignment horizontal="center" vertical="center" wrapText="1"/>
    </xf>
    <xf numFmtId="0" fontId="15" fillId="2" borderId="2" xfId="0" applyFont="1" applyFill="1" applyBorder="1" applyAlignment="1">
      <alignment horizontal="center" wrapText="1"/>
    </xf>
    <xf numFmtId="0" fontId="20" fillId="0" borderId="2" xfId="0" applyFont="1" applyBorder="1" applyAlignment="1">
      <alignment horizontal="center" vertical="center" wrapText="1"/>
    </xf>
    <xf numFmtId="0" fontId="20" fillId="2" borderId="7" xfId="1" applyNumberFormat="1" applyFont="1" applyFill="1" applyBorder="1" applyAlignment="1">
      <alignment horizontal="center" vertical="center" wrapText="1"/>
    </xf>
    <xf numFmtId="0" fontId="20" fillId="2" borderId="1" xfId="1" applyNumberFormat="1" applyFont="1" applyFill="1" applyBorder="1" applyAlignment="1">
      <alignment horizontal="center" vertical="center" wrapText="1"/>
    </xf>
    <xf numFmtId="0" fontId="20" fillId="2" borderId="8" xfId="1"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7" xfId="0" applyFont="1" applyBorder="1" applyAlignment="1">
      <alignment horizontal="center" vertical="center" wrapText="1"/>
    </xf>
    <xf numFmtId="0" fontId="15" fillId="0" borderId="1" xfId="0" applyFont="1" applyBorder="1" applyAlignment="1">
      <alignment horizontal="center" wrapText="1"/>
    </xf>
    <xf numFmtId="0" fontId="15" fillId="0" borderId="7" xfId="0" applyFont="1" applyBorder="1" applyAlignment="1">
      <alignment horizontal="center" wrapText="1"/>
    </xf>
    <xf numFmtId="0" fontId="20" fillId="0" borderId="8" xfId="0" applyFont="1" applyBorder="1" applyAlignment="1">
      <alignment horizontal="center" vertical="center" wrapText="1"/>
    </xf>
    <xf numFmtId="0" fontId="15" fillId="0" borderId="8" xfId="0" applyFont="1" applyBorder="1" applyAlignment="1">
      <alignment horizontal="center" wrapText="1"/>
    </xf>
    <xf numFmtId="0" fontId="15" fillId="0" borderId="8"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 xfId="0" applyFont="1" applyBorder="1" applyAlignment="1">
      <alignment horizontal="center" wrapText="1"/>
    </xf>
    <xf numFmtId="0" fontId="15" fillId="0" borderId="2" xfId="0" applyFont="1" applyBorder="1" applyAlignment="1">
      <alignment horizontal="center" vertical="center" wrapText="1"/>
    </xf>
    <xf numFmtId="0" fontId="15" fillId="0" borderId="8" xfId="1" applyNumberFormat="1" applyFont="1" applyBorder="1" applyAlignment="1">
      <alignment horizontal="center" vertical="center" wrapText="1"/>
    </xf>
    <xf numFmtId="0" fontId="15" fillId="0" borderId="1" xfId="6" applyNumberFormat="1" applyFont="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5" fillId="0" borderId="7" xfId="6" applyNumberFormat="1" applyFont="1" applyBorder="1" applyAlignment="1">
      <alignment horizontal="center" vertical="center" wrapText="1"/>
    </xf>
    <xf numFmtId="0" fontId="17" fillId="0" borderId="1" xfId="0" applyFont="1" applyBorder="1" applyAlignment="1">
      <alignment horizontal="center" vertical="center"/>
    </xf>
    <xf numFmtId="0" fontId="15" fillId="0" borderId="1" xfId="3" applyFont="1" applyBorder="1" applyAlignment="1">
      <alignment horizontal="center" vertical="center"/>
    </xf>
    <xf numFmtId="0" fontId="20" fillId="2" borderId="19" xfId="0" applyFont="1" applyFill="1" applyBorder="1" applyAlignment="1">
      <alignment horizontal="center" vertical="center" wrapText="1"/>
    </xf>
    <xf numFmtId="0" fontId="20" fillId="0" borderId="19" xfId="0" applyFont="1" applyBorder="1" applyAlignment="1">
      <alignment horizontal="center" vertical="center" wrapText="1"/>
    </xf>
    <xf numFmtId="0" fontId="15" fillId="0" borderId="19" xfId="0" applyFont="1" applyBorder="1" applyAlignment="1">
      <alignment horizontal="center" wrapText="1"/>
    </xf>
    <xf numFmtId="0" fontId="15" fillId="2" borderId="19" xfId="0" applyFont="1" applyFill="1" applyBorder="1" applyAlignment="1">
      <alignment horizontal="center" wrapText="1"/>
    </xf>
    <xf numFmtId="0" fontId="15" fillId="2" borderId="19" xfId="0" applyFont="1" applyFill="1" applyBorder="1" applyAlignment="1" applyProtection="1">
      <alignment horizontal="center" wrapText="1"/>
      <protection locked="0"/>
    </xf>
    <xf numFmtId="0" fontId="20" fillId="2" borderId="19" xfId="1" applyNumberFormat="1"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0" borderId="18" xfId="0" applyFont="1" applyBorder="1" applyAlignment="1">
      <alignment horizontal="center" vertical="center" wrapText="1"/>
    </xf>
    <xf numFmtId="0" fontId="15" fillId="0" borderId="18" xfId="0" applyFont="1" applyBorder="1" applyAlignment="1">
      <alignment horizontal="center" wrapText="1"/>
    </xf>
    <xf numFmtId="0" fontId="15" fillId="2" borderId="18" xfId="0" applyFont="1" applyFill="1" applyBorder="1" applyAlignment="1">
      <alignment horizontal="center" wrapText="1"/>
    </xf>
    <xf numFmtId="0" fontId="15" fillId="2" borderId="18" xfId="0" applyFont="1" applyFill="1" applyBorder="1" applyAlignment="1" applyProtection="1">
      <alignment horizontal="center" wrapText="1"/>
      <protection locked="0"/>
    </xf>
    <xf numFmtId="0" fontId="0" fillId="0" borderId="1" xfId="0" applyBorder="1" applyProtection="1">
      <protection locked="0"/>
    </xf>
    <xf numFmtId="0" fontId="0" fillId="0" borderId="7" xfId="0" applyBorder="1" applyProtection="1">
      <protection locked="0"/>
    </xf>
    <xf numFmtId="0" fontId="0" fillId="0" borderId="8" xfId="0" applyBorder="1" applyProtection="1">
      <protection locked="0"/>
    </xf>
    <xf numFmtId="0" fontId="12" fillId="0" borderId="0" xfId="5" applyAlignment="1" applyProtection="1">
      <alignment vertical="center" wrapText="1"/>
      <protection locked="0"/>
    </xf>
    <xf numFmtId="0" fontId="12" fillId="0" borderId="1" xfId="5" applyBorder="1" applyAlignment="1" applyProtection="1">
      <alignment horizontal="center" vertical="center" wrapText="1"/>
      <protection locked="0"/>
    </xf>
    <xf numFmtId="0" fontId="12" fillId="0" borderId="0" xfId="5" applyAlignment="1" applyProtection="1">
      <alignment horizontal="center" vertical="center" wrapText="1"/>
      <protection locked="0"/>
    </xf>
    <xf numFmtId="0" fontId="12" fillId="0" borderId="1" xfId="5" applyBorder="1" applyAlignment="1" applyProtection="1">
      <alignment vertical="center" wrapText="1"/>
      <protection locked="0"/>
    </xf>
    <xf numFmtId="0" fontId="21" fillId="0" borderId="1" xfId="5" applyFont="1" applyBorder="1" applyAlignment="1">
      <alignment vertical="center" wrapText="1"/>
    </xf>
    <xf numFmtId="0" fontId="23" fillId="0" borderId="1" xfId="5" applyFont="1" applyBorder="1" applyAlignment="1">
      <alignment horizontal="center" vertical="center" wrapText="1"/>
    </xf>
    <xf numFmtId="0" fontId="21" fillId="5" borderId="1" xfId="5" applyFont="1" applyFill="1" applyBorder="1" applyAlignment="1">
      <alignment horizontal="center" vertical="center" wrapText="1"/>
    </xf>
    <xf numFmtId="0" fontId="21" fillId="5" borderId="1" xfId="5" applyFont="1" applyFill="1" applyBorder="1" applyAlignment="1">
      <alignment vertical="center" wrapText="1"/>
    </xf>
    <xf numFmtId="0" fontId="28" fillId="0" borderId="0" xfId="22" applyAlignment="1" applyProtection="1">
      <alignment vertical="center" wrapText="1"/>
    </xf>
    <xf numFmtId="0" fontId="12" fillId="0" borderId="1" xfId="5" applyBorder="1" applyAlignment="1">
      <alignment horizontal="center" vertical="center" wrapText="1"/>
    </xf>
    <xf numFmtId="0" fontId="24" fillId="0" borderId="1" xfId="5" applyFont="1" applyBorder="1" applyAlignment="1">
      <alignment horizontal="center" vertical="center" wrapText="1"/>
    </xf>
    <xf numFmtId="0" fontId="12" fillId="0" borderId="1" xfId="5" applyBorder="1" applyAlignment="1">
      <alignment vertical="center" wrapText="1"/>
    </xf>
    <xf numFmtId="0" fontId="20" fillId="13" borderId="7"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20" fillId="13" borderId="2" xfId="0" applyFont="1" applyFill="1" applyBorder="1" applyAlignment="1">
      <alignment horizontal="center" vertical="center" wrapText="1"/>
    </xf>
    <xf numFmtId="0" fontId="20" fillId="13" borderId="8" xfId="0" applyFont="1" applyFill="1" applyBorder="1" applyAlignment="1">
      <alignment horizontal="center" vertical="center" wrapText="1"/>
    </xf>
    <xf numFmtId="0" fontId="20" fillId="13" borderId="19" xfId="0" applyFont="1" applyFill="1" applyBorder="1" applyAlignment="1">
      <alignment horizontal="center" vertical="center" wrapText="1"/>
    </xf>
    <xf numFmtId="0" fontId="20" fillId="13" borderId="18" xfId="0" applyFont="1" applyFill="1" applyBorder="1" applyAlignment="1">
      <alignment horizontal="center" vertical="center" wrapText="1"/>
    </xf>
    <xf numFmtId="0" fontId="20" fillId="14" borderId="7" xfId="0" applyFont="1" applyFill="1" applyBorder="1" applyAlignment="1">
      <alignment horizontal="center" vertical="center" wrapText="1"/>
    </xf>
    <xf numFmtId="0" fontId="20" fillId="14" borderId="1" xfId="0" applyFont="1" applyFill="1" applyBorder="1" applyAlignment="1">
      <alignment horizontal="center" vertical="center" wrapText="1"/>
    </xf>
    <xf numFmtId="0" fontId="20" fillId="15" borderId="1" xfId="0" applyFont="1" applyFill="1" applyBorder="1" applyAlignment="1">
      <alignment horizontal="center" vertical="center" wrapText="1"/>
    </xf>
    <xf numFmtId="0" fontId="20" fillId="15" borderId="7" xfId="0" applyFont="1" applyFill="1" applyBorder="1" applyAlignment="1">
      <alignment horizontal="center" vertical="center" wrapText="1"/>
    </xf>
    <xf numFmtId="0" fontId="20" fillId="8" borderId="1" xfId="0" applyFont="1" applyFill="1" applyBorder="1" applyAlignment="1">
      <alignment horizontal="center" vertical="center" wrapText="1"/>
    </xf>
    <xf numFmtId="14" fontId="15" fillId="2" borderId="0" xfId="0" applyNumberFormat="1" applyFont="1" applyFill="1" applyAlignment="1" applyProtection="1">
      <alignment horizontal="center" wrapText="1"/>
      <protection locked="0"/>
    </xf>
    <xf numFmtId="14" fontId="15" fillId="2" borderId="2" xfId="0" applyNumberFormat="1" applyFont="1" applyFill="1" applyBorder="1" applyAlignment="1" applyProtection="1">
      <alignment horizontal="center" wrapText="1"/>
      <protection locked="0"/>
    </xf>
    <xf numFmtId="14" fontId="0" fillId="0" borderId="0" xfId="0" applyNumberFormat="1" applyProtection="1">
      <protection locked="0"/>
    </xf>
    <xf numFmtId="0" fontId="28" fillId="0" borderId="7" xfId="22" applyNumberFormat="1" applyFill="1" applyBorder="1" applyAlignment="1" applyProtection="1">
      <alignment horizontal="center" vertical="center" wrapText="1"/>
    </xf>
    <xf numFmtId="0" fontId="28" fillId="0" borderId="1" xfId="22" applyNumberFormat="1" applyFill="1" applyBorder="1" applyAlignment="1" applyProtection="1">
      <alignment horizontal="center" vertical="center" wrapText="1"/>
    </xf>
    <xf numFmtId="0" fontId="28" fillId="0" borderId="2" xfId="22" applyNumberFormat="1" applyFill="1" applyBorder="1" applyAlignment="1" applyProtection="1">
      <alignment horizontal="center" vertical="center" wrapText="1"/>
    </xf>
    <xf numFmtId="0" fontId="28" fillId="0" borderId="8" xfId="22" applyNumberFormat="1" applyFill="1" applyBorder="1" applyAlignment="1" applyProtection="1">
      <alignment horizontal="center" vertical="center" wrapText="1"/>
    </xf>
    <xf numFmtId="0" fontId="28" fillId="0" borderId="19" xfId="22" applyNumberFormat="1" applyFill="1" applyBorder="1" applyAlignment="1" applyProtection="1">
      <alignment horizontal="center" vertical="center" wrapText="1"/>
    </xf>
    <xf numFmtId="0" fontId="28" fillId="0" borderId="18" xfId="22" applyNumberFormat="1" applyFill="1" applyBorder="1" applyAlignment="1" applyProtection="1">
      <alignment horizontal="center" vertical="center" wrapText="1"/>
    </xf>
    <xf numFmtId="0" fontId="15" fillId="16" borderId="7" xfId="0" applyFont="1" applyFill="1" applyBorder="1" applyAlignment="1">
      <alignment horizontal="center" wrapText="1"/>
    </xf>
    <xf numFmtId="0" fontId="15" fillId="16" borderId="1" xfId="0" applyFont="1" applyFill="1" applyBorder="1" applyAlignment="1">
      <alignment horizontal="center" wrapText="1"/>
    </xf>
    <xf numFmtId="14" fontId="15" fillId="2" borderId="8" xfId="0" applyNumberFormat="1" applyFont="1" applyFill="1" applyBorder="1" applyAlignment="1" applyProtection="1">
      <alignment horizontal="center" wrapText="1"/>
      <protection locked="0"/>
    </xf>
    <xf numFmtId="14" fontId="15" fillId="2" borderId="7" xfId="0" applyNumberFormat="1" applyFont="1" applyFill="1" applyBorder="1" applyAlignment="1" applyProtection="1">
      <alignment horizontal="center" wrapText="1"/>
      <protection locked="0"/>
    </xf>
    <xf numFmtId="0" fontId="32" fillId="0" borderId="17" xfId="0" applyFont="1" applyBorder="1" applyAlignment="1" applyProtection="1">
      <alignment wrapText="1"/>
      <protection locked="0"/>
    </xf>
    <xf numFmtId="0" fontId="32" fillId="0" borderId="1" xfId="0" applyFont="1" applyBorder="1" applyAlignment="1" applyProtection="1">
      <alignment wrapText="1"/>
      <protection locked="0"/>
    </xf>
    <xf numFmtId="0" fontId="32" fillId="0" borderId="3" xfId="0" applyFont="1" applyBorder="1" applyAlignment="1" applyProtection="1">
      <alignment wrapText="1"/>
      <protection locked="0"/>
    </xf>
    <xf numFmtId="0" fontId="32" fillId="0" borderId="5" xfId="0" applyFont="1" applyBorder="1" applyAlignment="1" applyProtection="1">
      <alignment wrapText="1"/>
      <protection locked="0"/>
    </xf>
    <xf numFmtId="0" fontId="33" fillId="0" borderId="0" xfId="0" applyFont="1" applyProtection="1">
      <protection locked="0"/>
    </xf>
    <xf numFmtId="0" fontId="34" fillId="0" borderId="17" xfId="1" applyNumberFormat="1" applyFont="1" applyBorder="1" applyAlignment="1">
      <alignment horizontal="center" vertical="center" wrapText="1"/>
    </xf>
    <xf numFmtId="0" fontId="34" fillId="0" borderId="1" xfId="1" applyNumberFormat="1" applyFont="1" applyBorder="1" applyAlignment="1">
      <alignment horizontal="center" vertical="center" wrapText="1"/>
    </xf>
    <xf numFmtId="0" fontId="20" fillId="0" borderId="1" xfId="1" applyNumberFormat="1" applyFont="1" applyBorder="1" applyAlignment="1">
      <alignment horizontal="center" vertical="center" wrapText="1"/>
    </xf>
    <xf numFmtId="0" fontId="20" fillId="0" borderId="1" xfId="6" applyNumberFormat="1" applyFont="1" applyBorder="1" applyAlignment="1">
      <alignment horizontal="center" vertical="center" wrapText="1"/>
    </xf>
    <xf numFmtId="0" fontId="34" fillId="0" borderId="1" xfId="6" applyNumberFormat="1" applyFont="1" applyBorder="1" applyAlignment="1">
      <alignment horizontal="center" vertical="center" wrapText="1"/>
    </xf>
    <xf numFmtId="0" fontId="20" fillId="0" borderId="1" xfId="1" applyNumberFormat="1" applyFont="1" applyBorder="1" applyAlignment="1">
      <alignment horizontal="center" vertical="center"/>
    </xf>
    <xf numFmtId="0" fontId="34" fillId="0" borderId="1" xfId="3" applyFont="1" applyBorder="1" applyAlignment="1">
      <alignment horizontal="center" vertical="center" wrapText="1"/>
    </xf>
    <xf numFmtId="0" fontId="20" fillId="0" borderId="3" xfId="1" applyNumberFormat="1" applyFont="1" applyBorder="1" applyAlignment="1">
      <alignment horizontal="center" vertical="center" wrapText="1"/>
    </xf>
    <xf numFmtId="0" fontId="34" fillId="15" borderId="1" xfId="1" applyNumberFormat="1" applyFont="1" applyFill="1" applyBorder="1" applyAlignment="1">
      <alignment horizontal="center" vertical="center" wrapText="1"/>
    </xf>
    <xf numFmtId="0" fontId="20" fillId="15" borderId="1" xfId="1" applyNumberFormat="1" applyFont="1" applyFill="1" applyBorder="1" applyAlignment="1">
      <alignment horizontal="center" vertical="center" wrapText="1"/>
    </xf>
    <xf numFmtId="0" fontId="20" fillId="15" borderId="1" xfId="6" applyNumberFormat="1" applyFont="1" applyFill="1" applyBorder="1" applyAlignment="1">
      <alignment horizontal="center" vertical="center" wrapText="1"/>
    </xf>
    <xf numFmtId="0" fontId="34" fillId="15" borderId="1" xfId="6" applyNumberFormat="1" applyFont="1" applyFill="1" applyBorder="1" applyAlignment="1">
      <alignment horizontal="center" vertical="center" wrapText="1"/>
    </xf>
    <xf numFmtId="0" fontId="20" fillId="15" borderId="1" xfId="1" applyNumberFormat="1" applyFont="1" applyFill="1" applyBorder="1" applyAlignment="1">
      <alignment horizontal="center" vertical="center"/>
    </xf>
    <xf numFmtId="0" fontId="39" fillId="18" borderId="5" xfId="0" applyFont="1" applyFill="1" applyBorder="1" applyAlignment="1" applyProtection="1">
      <alignment wrapText="1"/>
      <protection locked="0"/>
    </xf>
    <xf numFmtId="0" fontId="15" fillId="8" borderId="1" xfId="0" applyFont="1" applyFill="1" applyBorder="1" applyAlignment="1">
      <alignment horizontal="center" wrapText="1"/>
    </xf>
    <xf numFmtId="0" fontId="27" fillId="17" borderId="3" xfId="0" applyFont="1" applyFill="1" applyBorder="1" applyAlignment="1" applyProtection="1">
      <alignment wrapText="1"/>
      <protection locked="0"/>
    </xf>
    <xf numFmtId="0" fontId="32" fillId="0" borderId="0" xfId="0" applyFont="1" applyProtection="1">
      <protection locked="0"/>
    </xf>
    <xf numFmtId="0" fontId="34" fillId="8" borderId="1" xfId="1" applyNumberFormat="1" applyFont="1" applyFill="1" applyBorder="1" applyAlignment="1">
      <alignment horizontal="center" vertical="center" wrapText="1"/>
    </xf>
    <xf numFmtId="0" fontId="20" fillId="8" borderId="1" xfId="1" applyNumberFormat="1" applyFont="1" applyFill="1" applyBorder="1" applyAlignment="1">
      <alignment horizontal="center" vertical="center" wrapText="1"/>
    </xf>
    <xf numFmtId="0" fontId="20" fillId="8" borderId="1" xfId="6" applyNumberFormat="1" applyFont="1" applyFill="1" applyBorder="1" applyAlignment="1">
      <alignment horizontal="center" vertical="center" wrapText="1"/>
    </xf>
    <xf numFmtId="0" fontId="20" fillId="15" borderId="8"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20" fillId="11" borderId="2" xfId="0" applyFont="1" applyFill="1" applyBorder="1" applyAlignment="1">
      <alignment horizontal="center" vertical="center" wrapText="1"/>
    </xf>
    <xf numFmtId="0" fontId="20" fillId="11" borderId="7" xfId="0" applyFont="1" applyFill="1" applyBorder="1" applyAlignment="1">
      <alignment horizontal="center" vertical="center" wrapText="1"/>
    </xf>
    <xf numFmtId="0" fontId="20" fillId="11" borderId="8" xfId="0" applyFont="1" applyFill="1" applyBorder="1" applyAlignment="1">
      <alignment horizontal="center" vertical="center" wrapText="1"/>
    </xf>
    <xf numFmtId="0" fontId="20" fillId="11" borderId="19" xfId="0" applyFont="1" applyFill="1" applyBorder="1" applyAlignment="1">
      <alignment horizontal="center" vertical="center" wrapText="1"/>
    </xf>
    <xf numFmtId="0" fontId="20" fillId="2" borderId="1" xfId="0" applyFont="1" applyFill="1" applyBorder="1" applyAlignment="1">
      <alignment horizontal="center" wrapText="1"/>
    </xf>
    <xf numFmtId="0" fontId="32" fillId="0" borderId="1" xfId="0" applyFont="1" applyBorder="1" applyAlignment="1" applyProtection="1">
      <alignment horizontal="center" wrapText="1"/>
      <protection locked="0"/>
    </xf>
    <xf numFmtId="0" fontId="20" fillId="2" borderId="2" xfId="0" applyFont="1" applyFill="1" applyBorder="1" applyAlignment="1">
      <alignment horizontal="center" wrapText="1"/>
    </xf>
    <xf numFmtId="0" fontId="20" fillId="15" borderId="19" xfId="0" applyFont="1" applyFill="1" applyBorder="1" applyAlignment="1">
      <alignment horizontal="center" vertical="center" wrapText="1"/>
    </xf>
    <xf numFmtId="0" fontId="20" fillId="14" borderId="8" xfId="0" applyFont="1" applyFill="1" applyBorder="1" applyAlignment="1">
      <alignment horizontal="center" vertical="center" wrapText="1"/>
    </xf>
    <xf numFmtId="0" fontId="20" fillId="8" borderId="8" xfId="0" applyFont="1" applyFill="1" applyBorder="1" applyAlignment="1">
      <alignment horizontal="center" vertical="center" wrapText="1"/>
    </xf>
    <xf numFmtId="0" fontId="20" fillId="2" borderId="8" xfId="0" applyFont="1" applyFill="1" applyBorder="1" applyAlignment="1">
      <alignment horizontal="center" wrapText="1"/>
    </xf>
    <xf numFmtId="14" fontId="15" fillId="2" borderId="1" xfId="0" applyNumberFormat="1" applyFont="1" applyFill="1" applyBorder="1" applyAlignment="1" applyProtection="1">
      <alignment horizontal="center" wrapText="1"/>
      <protection locked="0"/>
    </xf>
    <xf numFmtId="14" fontId="15" fillId="2" borderId="19" xfId="0" applyNumberFormat="1" applyFont="1" applyFill="1" applyBorder="1" applyAlignment="1" applyProtection="1">
      <alignment horizontal="center" wrapText="1"/>
      <protection locked="0"/>
    </xf>
    <xf numFmtId="0" fontId="16" fillId="4" borderId="18" xfId="0" applyFont="1" applyFill="1" applyBorder="1" applyAlignment="1" applyProtection="1">
      <alignment horizontal="center" vertical="center" wrapText="1"/>
      <protection locked="0"/>
    </xf>
    <xf numFmtId="0" fontId="19" fillId="4" borderId="18" xfId="0" applyFont="1" applyFill="1" applyBorder="1" applyAlignment="1" applyProtection="1">
      <alignment horizontal="center" vertical="center" wrapText="1"/>
      <protection locked="0"/>
    </xf>
    <xf numFmtId="20" fontId="15" fillId="2" borderId="1" xfId="0" applyNumberFormat="1" applyFont="1" applyFill="1" applyBorder="1" applyAlignment="1" applyProtection="1">
      <alignment horizontal="center" wrapText="1"/>
      <protection locked="0"/>
    </xf>
    <xf numFmtId="0" fontId="42" fillId="0" borderId="0" xfId="0" applyFont="1" applyProtection="1">
      <protection locked="0"/>
    </xf>
    <xf numFmtId="20" fontId="15" fillId="2" borderId="8" xfId="0" applyNumberFormat="1" applyFont="1" applyFill="1" applyBorder="1" applyAlignment="1" applyProtection="1">
      <alignment horizontal="center" wrapText="1"/>
      <protection locked="0"/>
    </xf>
    <xf numFmtId="20" fontId="15" fillId="2" borderId="2" xfId="0" applyNumberFormat="1" applyFont="1" applyFill="1" applyBorder="1" applyAlignment="1" applyProtection="1">
      <alignment horizontal="center" wrapText="1"/>
      <protection locked="0"/>
    </xf>
    <xf numFmtId="20" fontId="15" fillId="2" borderId="7" xfId="0" applyNumberFormat="1" applyFont="1" applyFill="1" applyBorder="1" applyAlignment="1" applyProtection="1">
      <alignment horizontal="center" wrapText="1"/>
      <protection locked="0"/>
    </xf>
    <xf numFmtId="0" fontId="13" fillId="2" borderId="2" xfId="22" applyFont="1" applyFill="1" applyBorder="1" applyAlignment="1">
      <alignment horizontal="center" wrapText="1"/>
    </xf>
    <xf numFmtId="0" fontId="15" fillId="2" borderId="7" xfId="0" applyFont="1" applyFill="1" applyBorder="1" applyAlignment="1" applyProtection="1">
      <alignment horizontal="center" vertical="center" wrapText="1"/>
      <protection locked="0"/>
    </xf>
    <xf numFmtId="14" fontId="15" fillId="2" borderId="7" xfId="0" applyNumberFormat="1"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14" fontId="15" fillId="2" borderId="1" xfId="0" applyNumberFormat="1" applyFont="1" applyFill="1" applyBorder="1" applyAlignment="1" applyProtection="1">
      <alignment horizontal="center" vertical="center" wrapText="1"/>
      <protection locked="0"/>
    </xf>
    <xf numFmtId="0" fontId="27" fillId="17" borderId="1" xfId="0" applyFont="1" applyFill="1" applyBorder="1" applyAlignment="1" applyProtection="1">
      <alignment horizontal="center" vertical="center" wrapText="1"/>
      <protection locked="0"/>
    </xf>
    <xf numFmtId="0" fontId="27" fillId="17" borderId="7" xfId="0" applyFont="1" applyFill="1" applyBorder="1" applyAlignment="1" applyProtection="1">
      <alignment horizontal="center" vertical="center" wrapText="1"/>
      <protection locked="0"/>
    </xf>
    <xf numFmtId="14" fontId="27" fillId="17" borderId="1" xfId="0" applyNumberFormat="1"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14" fontId="15" fillId="2" borderId="8" xfId="0" applyNumberFormat="1" applyFont="1" applyFill="1" applyBorder="1" applyAlignment="1" applyProtection="1">
      <alignment horizontal="center" vertical="center" wrapText="1"/>
      <protection locked="0"/>
    </xf>
    <xf numFmtId="0" fontId="15" fillId="2" borderId="19" xfId="0" applyFont="1" applyFill="1" applyBorder="1" applyAlignment="1" applyProtection="1">
      <alignment horizontal="center" vertical="center" wrapText="1"/>
      <protection locked="0"/>
    </xf>
    <xf numFmtId="14" fontId="15" fillId="2" borderId="19" xfId="0" applyNumberFormat="1" applyFont="1" applyFill="1" applyBorder="1" applyAlignment="1" applyProtection="1">
      <alignment horizontal="center" vertical="center" wrapText="1"/>
      <protection locked="0"/>
    </xf>
    <xf numFmtId="14" fontId="27" fillId="17" borderId="8" xfId="0" applyNumberFormat="1"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14" fontId="32" fillId="0" borderId="1" xfId="0" applyNumberFormat="1" applyFont="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27" fillId="17" borderId="8"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14" fontId="15" fillId="2" borderId="18" xfId="0" applyNumberFormat="1" applyFont="1" applyFill="1" applyBorder="1" applyAlignment="1" applyProtection="1">
      <alignment horizontal="center" vertical="center" wrapText="1"/>
      <protection locked="0"/>
    </xf>
    <xf numFmtId="14" fontId="27" fillId="17" borderId="18" xfId="0" applyNumberFormat="1" applyFont="1" applyFill="1" applyBorder="1" applyAlignment="1" applyProtection="1">
      <alignment horizontal="center" vertical="center" wrapText="1"/>
      <protection locked="0"/>
    </xf>
    <xf numFmtId="14" fontId="27" fillId="17" borderId="19" xfId="0" applyNumberFormat="1" applyFont="1" applyFill="1" applyBorder="1" applyAlignment="1" applyProtection="1">
      <alignment horizontal="center" vertical="center" wrapText="1"/>
      <protection locked="0"/>
    </xf>
    <xf numFmtId="14" fontId="15" fillId="2" borderId="2" xfId="0" applyNumberFormat="1" applyFont="1" applyFill="1" applyBorder="1" applyAlignment="1" applyProtection="1">
      <alignment horizontal="center" vertical="center" wrapText="1"/>
      <protection locked="0"/>
    </xf>
    <xf numFmtId="14" fontId="27" fillId="17" borderId="7" xfId="0" applyNumberFormat="1" applyFont="1" applyFill="1" applyBorder="1" applyAlignment="1" applyProtection="1">
      <alignment horizontal="center" vertical="center" wrapText="1"/>
      <protection locked="0"/>
    </xf>
    <xf numFmtId="14" fontId="0" fillId="0" borderId="1" xfId="0" applyNumberFormat="1" applyBorder="1" applyAlignment="1" applyProtection="1">
      <alignment horizontal="center" vertical="center"/>
      <protection locked="0"/>
    </xf>
    <xf numFmtId="0" fontId="32" fillId="0" borderId="3" xfId="0" applyFont="1" applyBorder="1"/>
    <xf numFmtId="0" fontId="32" fillId="20" borderId="3" xfId="0" applyFont="1" applyFill="1" applyBorder="1"/>
    <xf numFmtId="14" fontId="32" fillId="0" borderId="1" xfId="0" applyNumberFormat="1" applyFont="1" applyBorder="1" applyProtection="1">
      <protection locked="0"/>
    </xf>
    <xf numFmtId="0" fontId="32" fillId="0" borderId="1" xfId="0" applyFont="1" applyBorder="1" applyProtection="1">
      <protection locked="0"/>
    </xf>
    <xf numFmtId="0" fontId="4" fillId="0" borderId="1" xfId="19" applyBorder="1" applyAlignment="1" applyProtection="1">
      <alignment horizontal="center" vertical="center"/>
      <protection locked="0"/>
    </xf>
    <xf numFmtId="0" fontId="32" fillId="20" borderId="5" xfId="0" applyFont="1" applyFill="1" applyBorder="1" applyAlignment="1">
      <alignment horizontal="center"/>
    </xf>
    <xf numFmtId="0" fontId="45" fillId="0" borderId="0" xfId="0" applyFont="1" applyProtection="1">
      <protection locked="0"/>
    </xf>
    <xf numFmtId="0" fontId="0" fillId="0" borderId="3" xfId="0" applyBorder="1" applyAlignment="1">
      <alignment horizontal="center"/>
    </xf>
    <xf numFmtId="0" fontId="32" fillId="0" borderId="5" xfId="0" applyFont="1" applyBorder="1" applyAlignment="1">
      <alignment horizontal="center"/>
    </xf>
    <xf numFmtId="0" fontId="0" fillId="0" borderId="24" xfId="0" applyBorder="1" applyAlignment="1">
      <alignment horizontal="center"/>
    </xf>
    <xf numFmtId="0" fontId="0" fillId="0" borderId="24" xfId="0" applyBorder="1"/>
    <xf numFmtId="0" fontId="47" fillId="20" borderId="26" xfId="0" applyFont="1"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9" fontId="0" fillId="0" borderId="0" xfId="0" applyNumberFormat="1"/>
    <xf numFmtId="14" fontId="15" fillId="2" borderId="18" xfId="0" applyNumberFormat="1" applyFont="1" applyFill="1" applyBorder="1" applyAlignment="1" applyProtection="1">
      <alignment horizontal="center" wrapText="1"/>
      <protection locked="0"/>
    </xf>
    <xf numFmtId="0" fontId="15" fillId="4" borderId="20" xfId="0" applyFont="1" applyFill="1" applyBorder="1" applyAlignment="1" applyProtection="1">
      <alignment horizontal="center" wrapText="1"/>
      <protection locked="0"/>
    </xf>
    <xf numFmtId="14" fontId="16" fillId="4" borderId="18" xfId="0" applyNumberFormat="1" applyFont="1" applyFill="1" applyBorder="1" applyAlignment="1" applyProtection="1">
      <alignment horizontal="center" vertical="center" wrapText="1"/>
      <protection locked="0"/>
    </xf>
    <xf numFmtId="0" fontId="16" fillId="6" borderId="18" xfId="0" applyFont="1" applyFill="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20" fontId="32" fillId="0" borderId="1" xfId="0" applyNumberFormat="1" applyFont="1" applyBorder="1" applyProtection="1">
      <protection locked="0"/>
    </xf>
    <xf numFmtId="19" fontId="49" fillId="0" borderId="1" xfId="0" applyNumberFormat="1" applyFont="1" applyBorder="1" applyAlignment="1" applyProtection="1">
      <alignment horizontal="center" vertical="center" wrapText="1"/>
      <protection locked="0"/>
    </xf>
    <xf numFmtId="14" fontId="32" fillId="0" borderId="1" xfId="0" applyNumberFormat="1" applyFont="1" applyBorder="1" applyAlignment="1" applyProtection="1">
      <alignment horizontal="center" vertical="center"/>
      <protection locked="0"/>
    </xf>
    <xf numFmtId="0" fontId="32" fillId="17" borderId="1" xfId="0" applyFont="1" applyFill="1" applyBorder="1" applyAlignment="1" applyProtection="1">
      <alignment wrapText="1"/>
      <protection locked="0"/>
    </xf>
    <xf numFmtId="0" fontId="27" fillId="17" borderId="1" xfId="0" applyFont="1" applyFill="1" applyBorder="1" applyAlignment="1" applyProtection="1">
      <alignment horizontal="center" wrapText="1"/>
      <protection locked="0"/>
    </xf>
    <xf numFmtId="20" fontId="27" fillId="17" borderId="1" xfId="0" applyNumberFormat="1" applyFont="1" applyFill="1" applyBorder="1" applyAlignment="1" applyProtection="1">
      <alignment wrapText="1"/>
      <protection locked="0"/>
    </xf>
    <xf numFmtId="14" fontId="32" fillId="0" borderId="7" xfId="0" applyNumberFormat="1" applyFont="1" applyBorder="1" applyProtection="1">
      <protection locked="0"/>
    </xf>
    <xf numFmtId="0" fontId="32" fillId="0" borderId="8" xfId="0" applyFont="1" applyBorder="1" applyProtection="1">
      <protection locked="0"/>
    </xf>
    <xf numFmtId="0" fontId="32" fillId="0" borderId="7" xfId="0" applyFont="1" applyBorder="1" applyProtection="1">
      <protection locked="0"/>
    </xf>
    <xf numFmtId="14" fontId="32" fillId="0" borderId="8" xfId="0" applyNumberFormat="1" applyFont="1" applyBorder="1" applyProtection="1">
      <protection locked="0"/>
    </xf>
    <xf numFmtId="0" fontId="32" fillId="0" borderId="19" xfId="0" applyFont="1" applyBorder="1" applyProtection="1">
      <protection locked="0"/>
    </xf>
    <xf numFmtId="14" fontId="32" fillId="0" borderId="19" xfId="0" applyNumberFormat="1" applyFont="1" applyBorder="1" applyProtection="1">
      <protection locked="0"/>
    </xf>
    <xf numFmtId="20" fontId="15" fillId="2" borderId="19" xfId="0" applyNumberFormat="1" applyFont="1" applyFill="1" applyBorder="1" applyAlignment="1" applyProtection="1">
      <alignment horizontal="center" wrapText="1"/>
      <protection locked="0"/>
    </xf>
    <xf numFmtId="0" fontId="32" fillId="0" borderId="2" xfId="0" applyFont="1" applyBorder="1" applyProtection="1">
      <protection locked="0"/>
    </xf>
    <xf numFmtId="0" fontId="0" fillId="0" borderId="19" xfId="0" applyBorder="1" applyProtection="1">
      <protection locked="0"/>
    </xf>
    <xf numFmtId="0" fontId="0" fillId="0" borderId="18" xfId="0" applyBorder="1" applyProtection="1">
      <protection locked="0"/>
    </xf>
    <xf numFmtId="14" fontId="32" fillId="0" borderId="2" xfId="0" applyNumberFormat="1" applyFont="1" applyBorder="1" applyProtection="1">
      <protection locked="0"/>
    </xf>
    <xf numFmtId="0" fontId="27" fillId="17" borderId="18" xfId="0" applyFont="1" applyFill="1" applyBorder="1" applyAlignment="1" applyProtection="1">
      <alignment horizontal="center" vertical="center" wrapText="1"/>
      <protection locked="0"/>
    </xf>
    <xf numFmtId="0" fontId="42" fillId="0" borderId="7" xfId="0" applyFont="1" applyBorder="1" applyProtection="1">
      <protection locked="0"/>
    </xf>
    <xf numFmtId="0" fontId="20" fillId="15" borderId="2" xfId="0" applyFont="1" applyFill="1" applyBorder="1" applyAlignment="1">
      <alignment horizontal="center" vertical="center" wrapText="1"/>
    </xf>
    <xf numFmtId="0" fontId="31" fillId="0" borderId="2" xfId="22" applyNumberFormat="1" applyFont="1" applyFill="1" applyBorder="1" applyAlignment="1" applyProtection="1">
      <alignment horizontal="center" vertical="center" wrapText="1"/>
    </xf>
    <xf numFmtId="0" fontId="46" fillId="0" borderId="7" xfId="0" applyFont="1" applyBorder="1" applyProtection="1">
      <protection locked="0"/>
    </xf>
    <xf numFmtId="0" fontId="0" fillId="0" borderId="7" xfId="0"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0" fillId="0" borderId="19" xfId="0" applyNumberFormat="1" applyBorder="1" applyAlignment="1" applyProtection="1">
      <alignment horizontal="center" vertical="center" wrapText="1"/>
      <protection locked="0"/>
    </xf>
    <xf numFmtId="19" fontId="49" fillId="0" borderId="19" xfId="0" applyNumberFormat="1" applyFont="1" applyBorder="1" applyAlignment="1" applyProtection="1">
      <alignment horizontal="center" vertical="center" wrapText="1"/>
      <protection locked="0"/>
    </xf>
    <xf numFmtId="0" fontId="2" fillId="0" borderId="0" xfId="21" applyAlignment="1">
      <alignment horizontal="center" vertical="center"/>
    </xf>
    <xf numFmtId="0" fontId="2" fillId="0" borderId="0" xfId="21" applyAlignment="1">
      <alignment horizontal="center" vertical="center" wrapText="1"/>
    </xf>
    <xf numFmtId="0" fontId="2" fillId="0" borderId="0" xfId="21"/>
    <xf numFmtId="0" fontId="34" fillId="0" borderId="10" xfId="21" applyFont="1" applyBorder="1" applyAlignment="1">
      <alignment horizontal="center" vertical="center" wrapText="1"/>
    </xf>
    <xf numFmtId="0" fontId="34" fillId="0" borderId="17" xfId="21" applyFont="1" applyBorder="1" applyAlignment="1">
      <alignment horizontal="center" vertical="center" wrapText="1"/>
    </xf>
    <xf numFmtId="0" fontId="34" fillId="0" borderId="1" xfId="21" applyFont="1" applyBorder="1" applyAlignment="1">
      <alignment horizontal="center" vertical="center" wrapText="1"/>
    </xf>
    <xf numFmtId="0" fontId="34" fillId="0" borderId="21" xfId="21" applyFont="1" applyBorder="1" applyAlignment="1">
      <alignment horizontal="center" vertical="center" wrapText="1"/>
    </xf>
    <xf numFmtId="0" fontId="2" fillId="0" borderId="1" xfId="21" applyBorder="1" applyAlignment="1">
      <alignment horizontal="center" vertical="center"/>
    </xf>
    <xf numFmtId="0" fontId="30" fillId="0" borderId="1" xfId="21" applyFont="1" applyBorder="1" applyAlignment="1">
      <alignment horizontal="center" vertical="center" wrapText="1"/>
    </xf>
    <xf numFmtId="0" fontId="20" fillId="0" borderId="1" xfId="21" applyFont="1" applyBorder="1" applyAlignment="1">
      <alignment horizontal="center" vertical="center" wrapText="1"/>
    </xf>
    <xf numFmtId="0" fontId="30" fillId="0" borderId="1" xfId="21" applyFont="1" applyBorder="1"/>
    <xf numFmtId="0" fontId="36" fillId="0" borderId="1" xfId="21" applyFont="1" applyBorder="1" applyAlignment="1">
      <alignment horizontal="center" vertical="center" wrapText="1"/>
    </xf>
    <xf numFmtId="0" fontId="36" fillId="15" borderId="1" xfId="21" applyFont="1" applyFill="1" applyBorder="1" applyAlignment="1">
      <alignment horizontal="center" vertical="center" wrapText="1"/>
    </xf>
    <xf numFmtId="0" fontId="20" fillId="15" borderId="1" xfId="21" applyFont="1" applyFill="1" applyBorder="1" applyAlignment="1">
      <alignment horizontal="center" vertical="center" wrapText="1"/>
    </xf>
    <xf numFmtId="0" fontId="2" fillId="2" borderId="1" xfId="21" applyFill="1" applyBorder="1" applyAlignment="1">
      <alignment horizontal="center" vertical="center"/>
    </xf>
    <xf numFmtId="0" fontId="30" fillId="2" borderId="1" xfId="21" applyFont="1" applyFill="1" applyBorder="1" applyAlignment="1">
      <alignment horizontal="center" vertical="center" wrapText="1"/>
    </xf>
    <xf numFmtId="0" fontId="20" fillId="2" borderId="1" xfId="21" applyFont="1" applyFill="1" applyBorder="1" applyAlignment="1">
      <alignment horizontal="center" vertical="center" wrapText="1"/>
    </xf>
    <xf numFmtId="0" fontId="20" fillId="8" borderId="1" xfId="21" applyFont="1" applyFill="1" applyBorder="1" applyAlignment="1">
      <alignment horizontal="center" vertical="center" wrapText="1"/>
    </xf>
    <xf numFmtId="0" fontId="36" fillId="8" borderId="1" xfId="21" applyFont="1" applyFill="1" applyBorder="1" applyAlignment="1">
      <alignment horizontal="center" vertical="center" wrapText="1"/>
    </xf>
    <xf numFmtId="0" fontId="37" fillId="0" borderId="1" xfId="21" applyFont="1" applyBorder="1" applyAlignment="1">
      <alignment horizontal="center" vertical="center" wrapText="1"/>
    </xf>
    <xf numFmtId="0" fontId="35" fillId="0" borderId="1" xfId="21" applyFont="1" applyBorder="1" applyAlignment="1">
      <alignment horizontal="center" vertical="center" wrapText="1"/>
    </xf>
    <xf numFmtId="0" fontId="2" fillId="8" borderId="1" xfId="21" applyFill="1" applyBorder="1" applyAlignment="1">
      <alignment horizontal="center" vertical="center"/>
    </xf>
    <xf numFmtId="0" fontId="30" fillId="8" borderId="1" xfId="21" applyFont="1" applyFill="1" applyBorder="1" applyAlignment="1">
      <alignment horizontal="center" vertical="center" wrapText="1"/>
    </xf>
    <xf numFmtId="0" fontId="34" fillId="8" borderId="1" xfId="21" applyFont="1" applyFill="1" applyBorder="1" applyAlignment="1">
      <alignment horizontal="center" vertical="center" wrapText="1"/>
    </xf>
    <xf numFmtId="0" fontId="2" fillId="8" borderId="0" xfId="21" applyFill="1"/>
    <xf numFmtId="0" fontId="35" fillId="0" borderId="1" xfId="21" applyFont="1" applyBorder="1" applyAlignment="1">
      <alignment horizontal="center" vertical="center"/>
    </xf>
    <xf numFmtId="0" fontId="30" fillId="0" borderId="1" xfId="21" quotePrefix="1" applyFont="1" applyBorder="1" applyAlignment="1">
      <alignment horizontal="center" vertical="center" wrapText="1"/>
    </xf>
    <xf numFmtId="1" fontId="15" fillId="2" borderId="1" xfId="21" applyNumberFormat="1" applyFont="1" applyFill="1" applyBorder="1" applyAlignment="1">
      <alignment horizontal="center" vertical="center" wrapText="1"/>
    </xf>
    <xf numFmtId="0" fontId="2" fillId="15" borderId="0" xfId="21" applyFill="1"/>
    <xf numFmtId="14" fontId="30" fillId="0" borderId="1" xfId="21" applyNumberFormat="1" applyFont="1" applyBorder="1" applyAlignment="1">
      <alignment horizontal="center" vertical="center" wrapText="1"/>
    </xf>
    <xf numFmtId="14" fontId="0" fillId="0" borderId="24" xfId="0" applyNumberFormat="1" applyBorder="1" applyAlignment="1" applyProtection="1">
      <alignment horizontal="center" vertical="center" wrapText="1"/>
      <protection locked="0"/>
    </xf>
    <xf numFmtId="0" fontId="2" fillId="16" borderId="0" xfId="21" applyFill="1"/>
    <xf numFmtId="0" fontId="2" fillId="16" borderId="1" xfId="21" applyFill="1" applyBorder="1" applyAlignment="1">
      <alignment horizontal="center" vertical="center"/>
    </xf>
    <xf numFmtId="0" fontId="30" fillId="16" borderId="1" xfId="21" applyFont="1" applyFill="1" applyBorder="1" applyAlignment="1">
      <alignment horizontal="center" vertical="center" wrapText="1"/>
    </xf>
    <xf numFmtId="0" fontId="20" fillId="16" borderId="1" xfId="21" applyFont="1" applyFill="1" applyBorder="1" applyAlignment="1">
      <alignment horizontal="center" vertical="center" wrapText="1"/>
    </xf>
    <xf numFmtId="0" fontId="34" fillId="16" borderId="1" xfId="21" applyFont="1" applyFill="1" applyBorder="1" applyAlignment="1">
      <alignment horizontal="center" vertical="center" wrapText="1"/>
    </xf>
    <xf numFmtId="0" fontId="34" fillId="16" borderId="1" xfId="1" applyNumberFormat="1" applyFont="1" applyFill="1" applyBorder="1" applyAlignment="1">
      <alignment horizontal="center" vertical="center" wrapText="1"/>
    </xf>
    <xf numFmtId="0" fontId="20" fillId="16" borderId="1" xfId="1" applyNumberFormat="1" applyFont="1" applyFill="1" applyBorder="1" applyAlignment="1">
      <alignment horizontal="center" vertical="center" wrapText="1"/>
    </xf>
    <xf numFmtId="0" fontId="20" fillId="8" borderId="1" xfId="1" applyNumberFormat="1" applyFont="1" applyFill="1" applyBorder="1" applyAlignment="1">
      <alignment horizontal="center" vertical="center"/>
    </xf>
    <xf numFmtId="0" fontId="50" fillId="0" borderId="0" xfId="21" applyFont="1"/>
    <xf numFmtId="0" fontId="34" fillId="13" borderId="1" xfId="21" applyFont="1" applyFill="1" applyBorder="1" applyAlignment="1">
      <alignment horizontal="center" vertical="center" wrapText="1"/>
    </xf>
    <xf numFmtId="14" fontId="0" fillId="0" borderId="24" xfId="0" applyNumberFormat="1" applyBorder="1" applyAlignment="1">
      <alignment horizontal="center" vertical="center" wrapText="1"/>
    </xf>
    <xf numFmtId="0" fontId="28" fillId="2" borderId="1" xfId="22" applyFill="1" applyBorder="1" applyAlignment="1">
      <alignment horizontal="center" wrapText="1"/>
    </xf>
    <xf numFmtId="0" fontId="30" fillId="15" borderId="1" xfId="21" applyFont="1" applyFill="1" applyBorder="1" applyAlignment="1">
      <alignment horizontal="center" vertical="center" wrapText="1"/>
    </xf>
    <xf numFmtId="0" fontId="2" fillId="15" borderId="1" xfId="21" applyFill="1" applyBorder="1" applyAlignment="1">
      <alignment horizontal="center" vertical="center"/>
    </xf>
    <xf numFmtId="0" fontId="15" fillId="2" borderId="1" xfId="0" applyFont="1" applyFill="1" applyBorder="1" applyAlignment="1">
      <alignment horizontal="center" vertical="center" wrapText="1"/>
    </xf>
    <xf numFmtId="14" fontId="27" fillId="17" borderId="1" xfId="0" applyNumberFormat="1" applyFont="1" applyFill="1" applyBorder="1" applyAlignment="1">
      <alignment wrapText="1"/>
    </xf>
    <xf numFmtId="14" fontId="39" fillId="16" borderId="1" xfId="0" applyNumberFormat="1" applyFont="1" applyFill="1" applyBorder="1" applyAlignment="1" applyProtection="1">
      <alignment horizontal="center" vertical="center" wrapText="1"/>
      <protection locked="0"/>
    </xf>
    <xf numFmtId="18" fontId="39" fillId="16" borderId="1" xfId="0" applyNumberFormat="1" applyFont="1" applyFill="1" applyBorder="1" applyAlignment="1" applyProtection="1">
      <alignment horizontal="center" vertical="center" wrapText="1"/>
      <protection locked="0"/>
    </xf>
    <xf numFmtId="14" fontId="39" fillId="16" borderId="24" xfId="0" applyNumberFormat="1" applyFont="1" applyFill="1" applyBorder="1" applyAlignment="1" applyProtection="1">
      <alignment horizontal="center" vertical="center" wrapText="1"/>
      <protection locked="0"/>
    </xf>
    <xf numFmtId="18" fontId="39" fillId="16" borderId="24" xfId="0" applyNumberFormat="1" applyFont="1" applyFill="1" applyBorder="1" applyAlignment="1" applyProtection="1">
      <alignment horizontal="center" vertical="center" wrapText="1"/>
      <protection locked="0"/>
    </xf>
    <xf numFmtId="19" fontId="49" fillId="0" borderId="24" xfId="0" applyNumberFormat="1" applyFont="1" applyBorder="1" applyAlignment="1" applyProtection="1">
      <alignment horizontal="center" vertical="center" wrapText="1"/>
      <protection locked="0"/>
    </xf>
    <xf numFmtId="19" fontId="49" fillId="0" borderId="24" xfId="0" applyNumberFormat="1" applyFont="1" applyBorder="1" applyAlignment="1">
      <alignment horizontal="center" vertical="center" wrapText="1"/>
    </xf>
    <xf numFmtId="0" fontId="32" fillId="16" borderId="24" xfId="0" applyFont="1" applyFill="1" applyBorder="1" applyAlignment="1" applyProtection="1">
      <alignment horizontal="center" vertical="center" wrapText="1"/>
      <protection locked="0"/>
    </xf>
    <xf numFmtId="14" fontId="15" fillId="16" borderId="1" xfId="0" applyNumberFormat="1" applyFont="1" applyFill="1" applyBorder="1" applyAlignment="1" applyProtection="1">
      <alignment horizontal="center" vertical="center" wrapText="1"/>
      <protection locked="0"/>
    </xf>
    <xf numFmtId="0" fontId="16" fillId="12" borderId="18" xfId="0" applyFont="1" applyFill="1" applyBorder="1" applyAlignment="1">
      <alignment horizontal="center" vertical="center" wrapText="1"/>
    </xf>
    <xf numFmtId="14" fontId="15" fillId="2" borderId="7" xfId="0" applyNumberFormat="1" applyFont="1" applyFill="1" applyBorder="1" applyAlignment="1">
      <alignment horizontal="center" wrapText="1"/>
    </xf>
    <xf numFmtId="14" fontId="15" fillId="2" borderId="1" xfId="0" applyNumberFormat="1" applyFont="1" applyFill="1" applyBorder="1" applyAlignment="1">
      <alignment horizontal="center" wrapText="1"/>
    </xf>
    <xf numFmtId="14" fontId="15" fillId="2" borderId="8" xfId="0" applyNumberFormat="1" applyFont="1" applyFill="1" applyBorder="1" applyAlignment="1">
      <alignment horizontal="center" wrapText="1"/>
    </xf>
    <xf numFmtId="14" fontId="15" fillId="2" borderId="19" xfId="0" applyNumberFormat="1" applyFont="1" applyFill="1" applyBorder="1" applyAlignment="1">
      <alignment horizontal="center" wrapText="1"/>
    </xf>
    <xf numFmtId="14" fontId="15" fillId="2" borderId="18" xfId="0" applyNumberFormat="1" applyFont="1" applyFill="1" applyBorder="1" applyAlignment="1">
      <alignment horizontal="center" wrapText="1"/>
    </xf>
    <xf numFmtId="0" fontId="27" fillId="17" borderId="7" xfId="0" applyFont="1" applyFill="1" applyBorder="1" applyAlignment="1">
      <alignment horizontal="center" wrapText="1"/>
    </xf>
    <xf numFmtId="14" fontId="27" fillId="17" borderId="7" xfId="0" applyNumberFormat="1" applyFont="1" applyFill="1" applyBorder="1" applyAlignment="1">
      <alignment horizontal="center" wrapText="1"/>
    </xf>
    <xf numFmtId="0" fontId="27" fillId="17" borderId="2" xfId="0" applyFont="1" applyFill="1" applyBorder="1" applyAlignment="1">
      <alignment horizontal="center" wrapText="1"/>
    </xf>
    <xf numFmtId="14" fontId="27" fillId="17" borderId="2" xfId="0" applyNumberFormat="1" applyFont="1" applyFill="1" applyBorder="1" applyAlignment="1">
      <alignment horizontal="center" wrapText="1"/>
    </xf>
    <xf numFmtId="0" fontId="27" fillId="17" borderId="19" xfId="0" applyFont="1" applyFill="1" applyBorder="1" applyAlignment="1">
      <alignment horizontal="center" wrapText="1"/>
    </xf>
    <xf numFmtId="14" fontId="27" fillId="17" borderId="19" xfId="0" applyNumberFormat="1" applyFont="1" applyFill="1" applyBorder="1" applyAlignment="1">
      <alignment horizontal="center" wrapText="1"/>
    </xf>
    <xf numFmtId="0" fontId="27" fillId="17" borderId="1" xfId="0" applyFont="1" applyFill="1" applyBorder="1" applyAlignment="1">
      <alignment horizontal="center" wrapText="1"/>
    </xf>
    <xf numFmtId="14" fontId="27" fillId="17" borderId="1" xfId="0" applyNumberFormat="1" applyFont="1" applyFill="1" applyBorder="1" applyAlignment="1">
      <alignment horizontal="center" wrapText="1"/>
    </xf>
    <xf numFmtId="0" fontId="27" fillId="17" borderId="8" xfId="0" applyFont="1" applyFill="1" applyBorder="1" applyAlignment="1">
      <alignment horizontal="center" wrapText="1"/>
    </xf>
    <xf numFmtId="14" fontId="27" fillId="17" borderId="8" xfId="0" applyNumberFormat="1" applyFont="1" applyFill="1" applyBorder="1" applyAlignment="1">
      <alignment horizontal="center" wrapText="1"/>
    </xf>
    <xf numFmtId="0" fontId="32" fillId="0" borderId="7" xfId="0" applyFont="1" applyBorder="1" applyAlignment="1">
      <alignment horizontal="center"/>
    </xf>
    <xf numFmtId="14" fontId="32" fillId="0" borderId="7" xfId="0" applyNumberFormat="1" applyFont="1" applyBorder="1" applyAlignment="1">
      <alignment horizontal="center"/>
    </xf>
    <xf numFmtId="0" fontId="32" fillId="0" borderId="1" xfId="0" applyFont="1" applyBorder="1" applyAlignment="1">
      <alignment horizontal="center"/>
    </xf>
    <xf numFmtId="14" fontId="32" fillId="0" borderId="1" xfId="0" applyNumberFormat="1" applyFont="1" applyBorder="1" applyAlignment="1">
      <alignment horizontal="center"/>
    </xf>
    <xf numFmtId="14" fontId="15" fillId="2" borderId="2" xfId="0" applyNumberFormat="1" applyFont="1" applyFill="1" applyBorder="1" applyAlignment="1">
      <alignment horizontal="center" wrapText="1"/>
    </xf>
    <xf numFmtId="0" fontId="32" fillId="0" borderId="8" xfId="0" applyFont="1" applyBorder="1" applyAlignment="1">
      <alignment horizontal="center"/>
    </xf>
    <xf numFmtId="14" fontId="32" fillId="0" borderId="8" xfId="0" applyNumberFormat="1" applyFont="1" applyBorder="1" applyAlignment="1">
      <alignment horizontal="center"/>
    </xf>
    <xf numFmtId="0" fontId="32" fillId="0" borderId="7" xfId="0" applyFont="1" applyBorder="1" applyAlignment="1">
      <alignment horizontal="center" wrapText="1"/>
    </xf>
    <xf numFmtId="14" fontId="32" fillId="0" borderId="7" xfId="0" applyNumberFormat="1" applyFont="1" applyBorder="1" applyAlignment="1">
      <alignment horizontal="center" wrapText="1"/>
    </xf>
    <xf numFmtId="0" fontId="32" fillId="0" borderId="1" xfId="0" applyFont="1" applyBorder="1" applyAlignment="1">
      <alignment horizontal="center" wrapText="1"/>
    </xf>
    <xf numFmtId="14" fontId="32" fillId="0" borderId="1" xfId="0" applyNumberFormat="1" applyFont="1" applyBorder="1" applyAlignment="1">
      <alignment horizontal="center" wrapText="1"/>
    </xf>
    <xf numFmtId="0" fontId="32" fillId="0" borderId="8" xfId="0" applyFont="1" applyBorder="1" applyAlignment="1">
      <alignment horizontal="center" wrapText="1"/>
    </xf>
    <xf numFmtId="14" fontId="32" fillId="0" borderId="8" xfId="0" applyNumberFormat="1" applyFont="1" applyBorder="1" applyAlignment="1">
      <alignment horizontal="center" wrapText="1"/>
    </xf>
    <xf numFmtId="0" fontId="32" fillId="0" borderId="19" xfId="0" applyFont="1" applyBorder="1" applyAlignment="1">
      <alignment horizontal="center" wrapText="1"/>
    </xf>
    <xf numFmtId="14" fontId="32" fillId="0" borderId="19" xfId="0" applyNumberFormat="1" applyFont="1" applyBorder="1" applyAlignment="1">
      <alignment horizontal="center" wrapText="1"/>
    </xf>
    <xf numFmtId="0" fontId="27" fillId="17" borderId="1" xfId="0" applyFont="1" applyFill="1" applyBorder="1" applyAlignment="1">
      <alignment wrapText="1"/>
    </xf>
    <xf numFmtId="14" fontId="27" fillId="17" borderId="7" xfId="0" applyNumberFormat="1" applyFont="1" applyFill="1" applyBorder="1" applyAlignment="1">
      <alignment wrapText="1"/>
    </xf>
    <xf numFmtId="14" fontId="27" fillId="17" borderId="8" xfId="0" applyNumberFormat="1" applyFont="1" applyFill="1" applyBorder="1" applyAlignment="1">
      <alignment wrapText="1"/>
    </xf>
    <xf numFmtId="0" fontId="27" fillId="17" borderId="8" xfId="0" applyFont="1" applyFill="1" applyBorder="1" applyAlignment="1">
      <alignment wrapText="1"/>
    </xf>
    <xf numFmtId="0" fontId="27" fillId="17" borderId="19" xfId="0" applyFont="1" applyFill="1" applyBorder="1" applyAlignment="1">
      <alignment wrapText="1"/>
    </xf>
    <xf numFmtId="0" fontId="27" fillId="17" borderId="7" xfId="0" applyFont="1" applyFill="1" applyBorder="1" applyAlignment="1">
      <alignment wrapText="1"/>
    </xf>
    <xf numFmtId="0" fontId="15" fillId="0" borderId="29" xfId="0" applyFont="1" applyBorder="1" applyAlignment="1">
      <alignment horizontal="center" wrapText="1"/>
    </xf>
    <xf numFmtId="0" fontId="15" fillId="2" borderId="29" xfId="0" applyFont="1" applyFill="1" applyBorder="1" applyAlignment="1" applyProtection="1">
      <alignment horizontal="center" wrapText="1"/>
      <protection locked="0"/>
    </xf>
    <xf numFmtId="0" fontId="20" fillId="13" borderId="6" xfId="0" applyFont="1" applyFill="1" applyBorder="1" applyAlignment="1">
      <alignment horizontal="center" vertical="center" wrapText="1"/>
    </xf>
    <xf numFmtId="0" fontId="13" fillId="2" borderId="1" xfId="22" applyFont="1" applyFill="1" applyBorder="1" applyAlignment="1">
      <alignment horizontal="center" wrapText="1"/>
    </xf>
    <xf numFmtId="0" fontId="13" fillId="0" borderId="1" xfId="22" applyNumberFormat="1" applyFont="1" applyFill="1" applyBorder="1" applyAlignment="1" applyProtection="1">
      <alignment horizontal="center" vertical="center" wrapText="1"/>
    </xf>
    <xf numFmtId="0" fontId="20" fillId="2" borderId="30" xfId="0" applyFont="1" applyFill="1" applyBorder="1" applyAlignment="1">
      <alignment vertical="center" wrapText="1"/>
    </xf>
    <xf numFmtId="0" fontId="20" fillId="15" borderId="3" xfId="0" applyFont="1" applyFill="1" applyBorder="1" applyAlignment="1">
      <alignment horizontal="center" vertical="center" wrapText="1"/>
    </xf>
    <xf numFmtId="0" fontId="28" fillId="0" borderId="3" xfId="22" applyNumberFormat="1" applyFill="1" applyBorder="1" applyAlignment="1" applyProtection="1">
      <alignment horizontal="center" vertical="center" wrapText="1"/>
    </xf>
    <xf numFmtId="0" fontId="20" fillId="2" borderId="3" xfId="0" applyFont="1" applyFill="1" applyBorder="1" applyAlignment="1">
      <alignment horizontal="center" vertical="center" wrapText="1"/>
    </xf>
    <xf numFmtId="0" fontId="20"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wrapText="1"/>
    </xf>
    <xf numFmtId="0" fontId="15" fillId="2" borderId="3" xfId="0" applyFont="1" applyFill="1" applyBorder="1" applyAlignment="1">
      <alignment horizontal="center" wrapText="1"/>
    </xf>
    <xf numFmtId="0" fontId="27" fillId="17" borderId="3" xfId="0" applyFont="1" applyFill="1" applyBorder="1" applyAlignment="1">
      <alignment horizontal="center" wrapText="1"/>
    </xf>
    <xf numFmtId="14" fontId="27" fillId="17" borderId="3" xfId="0" applyNumberFormat="1" applyFont="1" applyFill="1" applyBorder="1" applyAlignment="1">
      <alignment horizontal="center" wrapText="1"/>
    </xf>
    <xf numFmtId="0" fontId="15" fillId="2" borderId="3" xfId="0" applyFont="1" applyFill="1" applyBorder="1" applyAlignment="1" applyProtection="1">
      <alignment horizontal="center" wrapText="1"/>
      <protection locked="0"/>
    </xf>
    <xf numFmtId="0" fontId="15" fillId="2" borderId="3" xfId="0" applyFont="1" applyFill="1" applyBorder="1" applyAlignment="1" applyProtection="1">
      <alignment horizontal="center" vertical="center" wrapText="1"/>
      <protection locked="0"/>
    </xf>
    <xf numFmtId="14" fontId="15" fillId="2" borderId="3" xfId="0" applyNumberFormat="1" applyFont="1" applyFill="1" applyBorder="1" applyAlignment="1" applyProtection="1">
      <alignment horizontal="center" vertical="center" wrapText="1"/>
      <protection locked="0"/>
    </xf>
    <xf numFmtId="14" fontId="15" fillId="2" borderId="3" xfId="0" applyNumberFormat="1" applyFont="1" applyFill="1" applyBorder="1" applyAlignment="1" applyProtection="1">
      <alignment horizontal="center" wrapText="1"/>
      <protection locked="0"/>
    </xf>
    <xf numFmtId="0" fontId="0" fillId="0" borderId="3" xfId="0" applyBorder="1" applyProtection="1">
      <protection locked="0"/>
    </xf>
    <xf numFmtId="0" fontId="13" fillId="0" borderId="8" xfId="22" applyNumberFormat="1" applyFont="1" applyFill="1" applyBorder="1" applyAlignment="1" applyProtection="1">
      <alignment horizontal="center" vertical="center" wrapText="1"/>
    </xf>
    <xf numFmtId="0" fontId="13" fillId="2" borderId="8" xfId="22" applyFont="1" applyFill="1" applyBorder="1" applyAlignment="1">
      <alignment horizontal="center" wrapText="1"/>
    </xf>
    <xf numFmtId="0" fontId="51" fillId="2" borderId="1" xfId="0" applyFont="1" applyFill="1" applyBorder="1" applyAlignment="1">
      <alignment horizontal="center" wrapText="1"/>
    </xf>
    <xf numFmtId="0" fontId="51" fillId="2" borderId="8" xfId="0" applyFont="1" applyFill="1" applyBorder="1" applyAlignment="1">
      <alignment horizontal="center" wrapText="1"/>
    </xf>
    <xf numFmtId="0" fontId="11" fillId="0" borderId="2" xfId="7" applyBorder="1" applyAlignment="1" applyProtection="1">
      <alignment vertical="center" wrapText="1"/>
      <protection locked="0"/>
    </xf>
    <xf numFmtId="0" fontId="11" fillId="0" borderId="2" xfId="7" applyBorder="1" applyAlignment="1" applyProtection="1">
      <alignment horizontal="center" vertical="center" wrapText="1"/>
      <protection locked="0"/>
    </xf>
    <xf numFmtId="0" fontId="17" fillId="0" borderId="19" xfId="0" applyFont="1" applyBorder="1" applyAlignment="1">
      <alignment horizontal="center" vertical="center"/>
    </xf>
    <xf numFmtId="0" fontId="20" fillId="15" borderId="18" xfId="0" applyFont="1" applyFill="1" applyBorder="1" applyAlignment="1">
      <alignment horizontal="center" vertical="center" wrapText="1"/>
    </xf>
    <xf numFmtId="0" fontId="17" fillId="0" borderId="18" xfId="0" applyFont="1" applyBorder="1" applyAlignment="1">
      <alignment horizontal="center" vertical="center"/>
    </xf>
    <xf numFmtId="14" fontId="27" fillId="17" borderId="18" xfId="0" applyNumberFormat="1" applyFont="1" applyFill="1" applyBorder="1" applyAlignment="1">
      <alignment wrapText="1"/>
    </xf>
    <xf numFmtId="0" fontId="13" fillId="2" borderId="19" xfId="22" applyFont="1" applyFill="1" applyBorder="1" applyAlignment="1">
      <alignment horizontal="center" wrapText="1"/>
    </xf>
    <xf numFmtId="0" fontId="13" fillId="0" borderId="19" xfId="22" applyNumberFormat="1" applyFont="1" applyFill="1" applyBorder="1" applyAlignment="1" applyProtection="1">
      <alignment horizontal="center" vertical="center" wrapText="1"/>
    </xf>
    <xf numFmtId="14" fontId="15" fillId="2" borderId="24" xfId="0" applyNumberFormat="1" applyFont="1" applyFill="1" applyBorder="1" applyAlignment="1" applyProtection="1">
      <alignment horizontal="center" vertical="center" wrapText="1"/>
      <protection locked="0"/>
    </xf>
    <xf numFmtId="0" fontId="30" fillId="0" borderId="21" xfId="21" applyFont="1" applyBorder="1" applyAlignment="1">
      <alignment horizontal="center" vertical="center" wrapText="1"/>
    </xf>
    <xf numFmtId="0" fontId="2" fillId="0" borderId="17" xfId="21" applyBorder="1" applyAlignment="1">
      <alignment horizontal="center" vertical="center"/>
    </xf>
    <xf numFmtId="14" fontId="27" fillId="17" borderId="3" xfId="0" applyNumberFormat="1" applyFont="1" applyFill="1" applyBorder="1" applyAlignment="1" applyProtection="1">
      <alignment horizontal="center" vertical="center" wrapText="1"/>
      <protection locked="0"/>
    </xf>
    <xf numFmtId="0" fontId="30" fillId="0" borderId="24" xfId="21" applyFont="1" applyBorder="1" applyAlignment="1">
      <alignment horizontal="center" vertical="center" wrapText="1"/>
    </xf>
    <xf numFmtId="14" fontId="27" fillId="17" borderId="24" xfId="0" applyNumberFormat="1" applyFont="1" applyFill="1" applyBorder="1" applyAlignment="1">
      <alignment horizontal="center" wrapText="1"/>
    </xf>
    <xf numFmtId="14" fontId="27" fillId="17" borderId="29" xfId="0" applyNumberFormat="1" applyFont="1" applyFill="1" applyBorder="1" applyAlignment="1">
      <alignment horizontal="center" wrapText="1"/>
    </xf>
    <xf numFmtId="0" fontId="15" fillId="0" borderId="1"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14" fontId="52" fillId="0" borderId="1" xfId="0" applyNumberFormat="1" applyFont="1" applyBorder="1" applyProtection="1">
      <protection locked="0"/>
    </xf>
    <xf numFmtId="0" fontId="52" fillId="0" borderId="17" xfId="0" applyFont="1" applyBorder="1" applyProtection="1">
      <protection locked="0"/>
    </xf>
    <xf numFmtId="0" fontId="18" fillId="3" borderId="0" xfId="0" applyFont="1" applyFill="1" applyAlignment="1">
      <alignment horizontal="center" wrapText="1"/>
    </xf>
    <xf numFmtId="0" fontId="16" fillId="4" borderId="18" xfId="0" applyFont="1" applyFill="1" applyBorder="1" applyAlignment="1">
      <alignment horizontal="center" vertical="center" wrapText="1"/>
    </xf>
    <xf numFmtId="0" fontId="15" fillId="2" borderId="0" xfId="0" applyFont="1" applyFill="1" applyAlignment="1">
      <alignment horizontal="center" wrapText="1"/>
    </xf>
    <xf numFmtId="14" fontId="0" fillId="0" borderId="24" xfId="0" applyNumberFormat="1" applyBorder="1" applyAlignment="1" applyProtection="1">
      <alignment horizontal="center" vertical="center"/>
      <protection locked="0"/>
    </xf>
    <xf numFmtId="14" fontId="11" fillId="0" borderId="1" xfId="7" applyNumberFormat="1" applyBorder="1" applyAlignment="1" applyProtection="1">
      <alignment vertical="center" wrapText="1"/>
      <protection locked="0"/>
    </xf>
    <xf numFmtId="0" fontId="11" fillId="8" borderId="1" xfId="7" applyFill="1" applyBorder="1" applyAlignment="1">
      <alignment vertical="center" wrapText="1"/>
    </xf>
    <xf numFmtId="0" fontId="11" fillId="8" borderId="1" xfId="7" applyFill="1" applyBorder="1" applyAlignment="1">
      <alignment horizontal="center" vertical="center" wrapText="1"/>
    </xf>
    <xf numFmtId="0" fontId="32" fillId="8" borderId="3" xfId="0" applyFont="1" applyFill="1" applyBorder="1" applyAlignment="1" applyProtection="1">
      <alignment wrapText="1"/>
      <protection locked="0"/>
    </xf>
    <xf numFmtId="0" fontId="32" fillId="8" borderId="5" xfId="0" applyFont="1" applyFill="1" applyBorder="1" applyAlignment="1" applyProtection="1">
      <alignment wrapText="1"/>
      <protection locked="0"/>
    </xf>
    <xf numFmtId="0" fontId="11" fillId="8" borderId="1" xfId="7" applyFill="1" applyBorder="1" applyAlignment="1" applyProtection="1">
      <alignment horizontal="center" vertical="center" wrapText="1"/>
      <protection locked="0"/>
    </xf>
    <xf numFmtId="0" fontId="11" fillId="8" borderId="1" xfId="7" applyFill="1" applyBorder="1" applyAlignment="1" applyProtection="1">
      <alignment vertical="center" wrapText="1"/>
      <protection locked="0"/>
    </xf>
    <xf numFmtId="0" fontId="15" fillId="8" borderId="1" xfId="0" applyFont="1" applyFill="1" applyBorder="1" applyAlignment="1" applyProtection="1">
      <alignment horizontal="center" wrapText="1"/>
      <protection locked="0"/>
    </xf>
    <xf numFmtId="14" fontId="11" fillId="8" borderId="1" xfId="7" applyNumberFormat="1" applyFill="1" applyBorder="1" applyAlignment="1" applyProtection="1">
      <alignment vertical="center" wrapText="1"/>
      <protection locked="0"/>
    </xf>
    <xf numFmtId="0" fontId="11" fillId="8" borderId="0" xfId="7" applyFill="1" applyAlignment="1" applyProtection="1">
      <alignment vertical="center" wrapText="1"/>
      <protection locked="0"/>
    </xf>
    <xf numFmtId="0" fontId="12" fillId="8" borderId="1" xfId="5" applyFill="1" applyBorder="1" applyAlignment="1">
      <alignment vertical="center" wrapText="1"/>
    </xf>
    <xf numFmtId="0" fontId="12" fillId="8" borderId="1" xfId="5" applyFill="1" applyBorder="1" applyAlignment="1">
      <alignment horizontal="center" vertical="center" wrapText="1"/>
    </xf>
    <xf numFmtId="0" fontId="12" fillId="8" borderId="1" xfId="5" applyFill="1" applyBorder="1" applyAlignment="1" applyProtection="1">
      <alignment horizontal="center" vertical="center" wrapText="1"/>
      <protection locked="0"/>
    </xf>
    <xf numFmtId="0" fontId="12" fillId="8" borderId="1" xfId="5" applyFill="1" applyBorder="1" applyAlignment="1" applyProtection="1">
      <alignment vertical="center" wrapText="1"/>
      <protection locked="0"/>
    </xf>
    <xf numFmtId="0" fontId="12" fillId="8" borderId="0" xfId="5" applyFill="1" applyAlignment="1" applyProtection="1">
      <alignment vertical="center" wrapText="1"/>
      <protection locked="0"/>
    </xf>
    <xf numFmtId="0" fontId="32" fillId="8" borderId="1" xfId="0" applyFont="1" applyFill="1" applyBorder="1" applyAlignment="1" applyProtection="1">
      <alignment wrapText="1"/>
      <protection locked="0"/>
    </xf>
    <xf numFmtId="0" fontId="15" fillId="8" borderId="7" xfId="0" applyFont="1" applyFill="1" applyBorder="1" applyAlignment="1" applyProtection="1">
      <alignment horizontal="center" wrapText="1"/>
      <protection locked="0"/>
    </xf>
    <xf numFmtId="14" fontId="12" fillId="8" borderId="1" xfId="5" applyNumberFormat="1" applyFill="1" applyBorder="1" applyAlignment="1" applyProtection="1">
      <alignment vertical="center" wrapText="1"/>
      <protection locked="0"/>
    </xf>
    <xf numFmtId="0" fontId="32" fillId="8" borderId="17" xfId="0" applyFont="1" applyFill="1" applyBorder="1" applyAlignment="1" applyProtection="1">
      <alignment wrapText="1"/>
      <protection locked="0"/>
    </xf>
    <xf numFmtId="0" fontId="0" fillId="0" borderId="5" xfId="0" applyBorder="1" applyAlignment="1">
      <alignment horizontal="center"/>
    </xf>
    <xf numFmtId="0" fontId="32" fillId="0" borderId="24" xfId="0" applyFont="1" applyBorder="1"/>
    <xf numFmtId="0" fontId="32" fillId="0" borderId="24" xfId="0" applyFont="1" applyBorder="1" applyAlignment="1">
      <alignment horizontal="center"/>
    </xf>
    <xf numFmtId="14" fontId="15" fillId="8" borderId="1" xfId="0" applyNumberFormat="1" applyFont="1" applyFill="1" applyBorder="1" applyAlignment="1" applyProtection="1">
      <alignment horizontal="center" wrapText="1"/>
      <protection locked="0"/>
    </xf>
    <xf numFmtId="0" fontId="15" fillId="8" borderId="8" xfId="0" applyFont="1" applyFill="1" applyBorder="1" applyAlignment="1" applyProtection="1">
      <alignment horizontal="center" wrapText="1"/>
      <protection locked="0"/>
    </xf>
    <xf numFmtId="0" fontId="33" fillId="8" borderId="0" xfId="0" applyFont="1" applyFill="1" applyProtection="1">
      <protection locked="0"/>
    </xf>
    <xf numFmtId="0" fontId="15" fillId="8" borderId="19" xfId="0" applyFont="1" applyFill="1" applyBorder="1" applyAlignment="1" applyProtection="1">
      <alignment horizontal="center" wrapText="1"/>
      <protection locked="0"/>
    </xf>
    <xf numFmtId="0" fontId="28" fillId="2" borderId="2" xfId="22" applyFill="1" applyBorder="1" applyAlignment="1">
      <alignment horizontal="center" wrapText="1"/>
    </xf>
    <xf numFmtId="0" fontId="28" fillId="2" borderId="8" xfId="22" applyFill="1" applyBorder="1" applyAlignment="1">
      <alignment horizontal="center" wrapText="1"/>
    </xf>
    <xf numFmtId="14" fontId="32" fillId="0" borderId="3" xfId="0" applyNumberFormat="1" applyFont="1" applyBorder="1" applyProtection="1">
      <protection locked="0"/>
    </xf>
    <xf numFmtId="20" fontId="15" fillId="2" borderId="5" xfId="0" applyNumberFormat="1" applyFont="1" applyFill="1" applyBorder="1" applyAlignment="1" applyProtection="1">
      <alignment horizontal="center" wrapText="1"/>
      <protection locked="0"/>
    </xf>
    <xf numFmtId="14" fontId="32" fillId="0" borderId="18" xfId="0" applyNumberFormat="1" applyFont="1" applyBorder="1" applyProtection="1">
      <protection locked="0"/>
    </xf>
    <xf numFmtId="20" fontId="15" fillId="2" borderId="18" xfId="0" applyNumberFormat="1" applyFont="1" applyFill="1" applyBorder="1" applyAlignment="1" applyProtection="1">
      <alignment horizontal="center" wrapText="1"/>
      <protection locked="0"/>
    </xf>
    <xf numFmtId="0" fontId="13" fillId="0" borderId="3" xfId="22" applyNumberFormat="1" applyFont="1" applyFill="1" applyBorder="1" applyAlignment="1" applyProtection="1">
      <alignment horizontal="center" vertical="center" wrapText="1"/>
    </xf>
    <xf numFmtId="0" fontId="13" fillId="2" borderId="3" xfId="22" applyFont="1" applyFill="1" applyBorder="1" applyAlignment="1">
      <alignment horizontal="center" wrapText="1"/>
    </xf>
    <xf numFmtId="0" fontId="51" fillId="2" borderId="3" xfId="0" applyFont="1" applyFill="1" applyBorder="1" applyAlignment="1">
      <alignment horizontal="center" wrapText="1"/>
    </xf>
    <xf numFmtId="14" fontId="15" fillId="2" borderId="3" xfId="0" applyNumberFormat="1" applyFont="1" applyFill="1" applyBorder="1" applyAlignment="1">
      <alignment horizontal="center" wrapText="1"/>
    </xf>
    <xf numFmtId="14" fontId="52" fillId="0" borderId="3" xfId="0" applyNumberFormat="1" applyFont="1" applyBorder="1" applyProtection="1">
      <protection locked="0"/>
    </xf>
    <xf numFmtId="0" fontId="52" fillId="0" borderId="5" xfId="0" applyFont="1" applyBorder="1" applyProtection="1">
      <protection locked="0"/>
    </xf>
    <xf numFmtId="0" fontId="15" fillId="2" borderId="32" xfId="0" applyFont="1" applyFill="1" applyBorder="1" applyAlignment="1" applyProtection="1">
      <alignment horizontal="center" wrapText="1"/>
      <protection locked="0"/>
    </xf>
    <xf numFmtId="0" fontId="28" fillId="2" borderId="7" xfId="22" applyFill="1" applyBorder="1" applyAlignment="1">
      <alignment horizontal="center" wrapText="1"/>
    </xf>
    <xf numFmtId="20" fontId="15" fillId="2" borderId="29" xfId="0" applyNumberFormat="1" applyFont="1" applyFill="1" applyBorder="1" applyAlignment="1" applyProtection="1">
      <alignment horizontal="center" wrapText="1"/>
      <protection locked="0"/>
    </xf>
    <xf numFmtId="0" fontId="28" fillId="2" borderId="19" xfId="22" applyFill="1" applyBorder="1" applyAlignment="1">
      <alignment horizontal="center" wrapText="1"/>
    </xf>
    <xf numFmtId="0" fontId="32" fillId="0" borderId="3" xfId="0" applyFont="1" applyBorder="1" applyAlignment="1">
      <alignment horizontal="center"/>
    </xf>
    <xf numFmtId="14" fontId="32" fillId="0" borderId="3" xfId="0" applyNumberFormat="1" applyFont="1" applyBorder="1" applyAlignment="1">
      <alignment horizontal="center"/>
    </xf>
    <xf numFmtId="0" fontId="32" fillId="0" borderId="3" xfId="0" applyFont="1" applyBorder="1" applyProtection="1">
      <protection locked="0"/>
    </xf>
    <xf numFmtId="0" fontId="20" fillId="14" borderId="19" xfId="0" applyFont="1" applyFill="1" applyBorder="1" applyAlignment="1">
      <alignment horizontal="center" vertical="center" wrapText="1"/>
    </xf>
    <xf numFmtId="0" fontId="32" fillId="0" borderId="19" xfId="0" applyFont="1" applyBorder="1" applyAlignment="1">
      <alignment horizontal="center"/>
    </xf>
    <xf numFmtId="14" fontId="32" fillId="0" borderId="19" xfId="0" applyNumberFormat="1" applyFont="1" applyBorder="1" applyAlignment="1">
      <alignment horizontal="center"/>
    </xf>
    <xf numFmtId="14" fontId="32" fillId="0" borderId="29" xfId="0" applyNumberFormat="1" applyFont="1" applyBorder="1" applyProtection="1">
      <protection locked="0"/>
    </xf>
    <xf numFmtId="14" fontId="32" fillId="0" borderId="2" xfId="0" applyNumberFormat="1" applyFont="1" applyBorder="1" applyAlignment="1" applyProtection="1">
      <alignment horizontal="center" vertical="center" wrapText="1"/>
      <protection locked="0"/>
    </xf>
    <xf numFmtId="14" fontId="0" fillId="0" borderId="33" xfId="0" applyNumberFormat="1" applyBorder="1" applyAlignment="1" applyProtection="1">
      <alignment horizontal="center" vertical="center" wrapText="1"/>
      <protection locked="0"/>
    </xf>
    <xf numFmtId="19" fontId="49" fillId="0" borderId="33" xfId="0" applyNumberFormat="1" applyFont="1" applyBorder="1" applyAlignment="1" applyProtection="1">
      <alignment horizontal="center" vertical="center" wrapText="1"/>
      <protection locked="0"/>
    </xf>
    <xf numFmtId="0" fontId="0" fillId="0" borderId="2" xfId="0" applyBorder="1" applyProtection="1">
      <protection locked="0"/>
    </xf>
    <xf numFmtId="14" fontId="32" fillId="0" borderId="7" xfId="0" applyNumberFormat="1" applyFont="1" applyBorder="1" applyAlignment="1" applyProtection="1">
      <alignment horizontal="center" vertical="center" wrapText="1"/>
      <protection locked="0"/>
    </xf>
    <xf numFmtId="0" fontId="20" fillId="11" borderId="32" xfId="0" applyFont="1" applyFill="1" applyBorder="1" applyAlignment="1">
      <alignment horizontal="center" vertical="center" wrapText="1"/>
    </xf>
    <xf numFmtId="0" fontId="28" fillId="0" borderId="32" xfId="22" applyNumberFormat="1" applyFill="1" applyBorder="1" applyAlignment="1" applyProtection="1">
      <alignment horizontal="center" vertical="center" wrapText="1"/>
    </xf>
    <xf numFmtId="0" fontId="20" fillId="2" borderId="32" xfId="0" applyFont="1" applyFill="1" applyBorder="1" applyAlignment="1">
      <alignment horizontal="center" vertical="center" wrapText="1"/>
    </xf>
    <xf numFmtId="0" fontId="20" fillId="0" borderId="32" xfId="0" applyFont="1" applyBorder="1" applyAlignment="1">
      <alignment horizontal="center" vertical="center" wrapText="1"/>
    </xf>
    <xf numFmtId="0" fontId="15" fillId="0" borderId="32" xfId="0" applyFont="1" applyBorder="1" applyAlignment="1">
      <alignment horizontal="center" wrapText="1"/>
    </xf>
    <xf numFmtId="0" fontId="15" fillId="2" borderId="32" xfId="0" applyFont="1" applyFill="1" applyBorder="1" applyAlignment="1">
      <alignment horizontal="center" wrapText="1"/>
    </xf>
    <xf numFmtId="0" fontId="32" fillId="0" borderId="32" xfId="0" applyFont="1" applyBorder="1" applyAlignment="1">
      <alignment horizontal="center" wrapText="1"/>
    </xf>
    <xf numFmtId="14" fontId="32" fillId="0" borderId="32" xfId="0" applyNumberFormat="1" applyFont="1" applyBorder="1" applyAlignment="1">
      <alignment horizontal="center" wrapText="1"/>
    </xf>
    <xf numFmtId="0" fontId="15" fillId="2" borderId="32" xfId="0" applyFont="1" applyFill="1" applyBorder="1" applyAlignment="1" applyProtection="1">
      <alignment horizontal="center" vertical="center" wrapText="1"/>
      <protection locked="0"/>
    </xf>
    <xf numFmtId="14" fontId="15" fillId="2" borderId="32" xfId="0" applyNumberFormat="1" applyFont="1" applyFill="1" applyBorder="1" applyAlignment="1" applyProtection="1">
      <alignment horizontal="center" vertical="center" wrapText="1"/>
      <protection locked="0"/>
    </xf>
    <xf numFmtId="0" fontId="17" fillId="17" borderId="32" xfId="0" applyFont="1" applyFill="1" applyBorder="1" applyAlignment="1" applyProtection="1">
      <alignment wrapText="1"/>
      <protection locked="0"/>
    </xf>
    <xf numFmtId="14" fontId="15" fillId="2" borderId="32" xfId="0" applyNumberFormat="1" applyFont="1" applyFill="1" applyBorder="1" applyAlignment="1" applyProtection="1">
      <alignment horizontal="center" wrapText="1"/>
      <protection locked="0"/>
    </xf>
    <xf numFmtId="14" fontId="15" fillId="2" borderId="32" xfId="0" applyNumberFormat="1" applyFont="1" applyFill="1" applyBorder="1" applyAlignment="1">
      <alignment horizontal="center" wrapText="1"/>
    </xf>
    <xf numFmtId="0" fontId="20" fillId="11" borderId="18" xfId="0" applyFont="1" applyFill="1" applyBorder="1" applyAlignment="1">
      <alignment horizontal="center" vertical="center" wrapText="1"/>
    </xf>
    <xf numFmtId="0" fontId="28" fillId="2" borderId="18" xfId="22" applyFill="1" applyBorder="1" applyAlignment="1">
      <alignment horizontal="center" wrapText="1"/>
    </xf>
    <xf numFmtId="0" fontId="13" fillId="0" borderId="2" xfId="22" applyNumberFormat="1" applyFont="1" applyFill="1" applyBorder="1" applyAlignment="1" applyProtection="1">
      <alignment horizontal="center" vertical="center" wrapText="1"/>
    </xf>
    <xf numFmtId="0" fontId="20" fillId="13" borderId="34" xfId="0" applyFont="1" applyFill="1" applyBorder="1" applyAlignment="1">
      <alignment horizontal="center" vertical="center" wrapText="1"/>
    </xf>
    <xf numFmtId="0" fontId="27" fillId="17" borderId="18" xfId="0" applyFont="1" applyFill="1" applyBorder="1" applyAlignment="1">
      <alignment horizontal="center" wrapText="1"/>
    </xf>
    <xf numFmtId="14" fontId="27" fillId="17" borderId="18" xfId="0" applyNumberFormat="1" applyFont="1" applyFill="1" applyBorder="1" applyAlignment="1">
      <alignment horizontal="center" wrapText="1"/>
    </xf>
    <xf numFmtId="0" fontId="20" fillId="13" borderId="3" xfId="0" applyFont="1" applyFill="1" applyBorder="1" applyAlignment="1">
      <alignment horizontal="center" vertical="center" wrapText="1"/>
    </xf>
    <xf numFmtId="20" fontId="15" fillId="2" borderId="3" xfId="0" applyNumberFormat="1" applyFont="1" applyFill="1" applyBorder="1" applyAlignment="1" applyProtection="1">
      <alignment horizontal="center" wrapText="1"/>
      <protection locked="0"/>
    </xf>
    <xf numFmtId="0" fontId="16" fillId="12" borderId="18" xfId="0" applyFont="1" applyFill="1" applyBorder="1" applyAlignment="1" applyProtection="1">
      <alignment horizontal="center" vertical="center" wrapText="1"/>
      <protection locked="0"/>
    </xf>
    <xf numFmtId="0" fontId="27" fillId="17" borderId="1" xfId="0" applyFont="1" applyFill="1" applyBorder="1" applyAlignment="1" applyProtection="1">
      <alignment wrapText="1"/>
      <protection locked="0"/>
    </xf>
    <xf numFmtId="0" fontId="32" fillId="0" borderId="7" xfId="0" applyFont="1" applyBorder="1" applyAlignment="1" applyProtection="1">
      <alignment wrapText="1"/>
      <protection locked="0"/>
    </xf>
    <xf numFmtId="0" fontId="34" fillId="2" borderId="29" xfId="21" applyFont="1" applyFill="1" applyBorder="1" applyAlignment="1">
      <alignment horizontal="center" vertical="center" wrapText="1"/>
    </xf>
    <xf numFmtId="0" fontId="34" fillId="2" borderId="11" xfId="1" applyNumberFormat="1" applyFont="1" applyFill="1" applyBorder="1" applyAlignment="1">
      <alignment horizontal="center" vertical="center" wrapText="1"/>
    </xf>
    <xf numFmtId="0" fontId="34" fillId="2" borderId="11" xfId="21" applyFont="1" applyFill="1" applyBorder="1" applyAlignment="1">
      <alignment horizontal="center" vertical="center" wrapText="1"/>
    </xf>
    <xf numFmtId="0" fontId="34" fillId="2" borderId="29" xfId="1" applyNumberFormat="1" applyFont="1" applyFill="1" applyBorder="1" applyAlignment="1">
      <alignment horizontal="center" vertical="center" wrapText="1"/>
    </xf>
    <xf numFmtId="0" fontId="34" fillId="2" borderId="6" xfId="21" applyFont="1" applyFill="1" applyBorder="1" applyAlignment="1">
      <alignment horizontal="center" vertical="center" wrapText="1"/>
    </xf>
    <xf numFmtId="1" fontId="15"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1" fontId="16" fillId="2" borderId="1" xfId="1" applyNumberFormat="1" applyFont="1" applyFill="1" applyBorder="1" applyAlignment="1">
      <alignment horizontal="center" vertical="center" wrapText="1"/>
    </xf>
    <xf numFmtId="1" fontId="15" fillId="2" borderId="1" xfId="1" applyNumberFormat="1"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3" fontId="15" fillId="2" borderId="1" xfId="1" applyFont="1" applyFill="1" applyBorder="1" applyAlignment="1">
      <alignment horizontal="center" vertical="center" wrapText="1"/>
    </xf>
    <xf numFmtId="0" fontId="15" fillId="2" borderId="1" xfId="2" applyFont="1" applyFill="1" applyBorder="1" applyAlignment="1">
      <alignment horizontal="center" vertical="center" wrapText="1"/>
    </xf>
    <xf numFmtId="1" fontId="15" fillId="2" borderId="29" xfId="0" applyNumberFormat="1" applyFont="1" applyFill="1" applyBorder="1" applyAlignment="1">
      <alignment horizontal="center" vertical="center" wrapText="1"/>
    </xf>
    <xf numFmtId="0" fontId="2" fillId="2" borderId="29" xfId="21" applyFill="1" applyBorder="1" applyAlignment="1">
      <alignment horizontal="center" vertical="center"/>
    </xf>
    <xf numFmtId="0" fontId="30" fillId="2" borderId="29" xfId="21" applyFont="1" applyFill="1" applyBorder="1" applyAlignment="1">
      <alignment horizontal="center" vertical="center" wrapText="1"/>
    </xf>
    <xf numFmtId="0" fontId="20" fillId="2" borderId="29" xfId="21" applyFont="1" applyFill="1" applyBorder="1" applyAlignment="1">
      <alignment horizontal="center" vertical="center" wrapText="1"/>
    </xf>
    <xf numFmtId="0" fontId="16" fillId="2" borderId="29" xfId="0" applyFont="1" applyFill="1" applyBorder="1" applyAlignment="1">
      <alignment horizontal="center" vertical="center" wrapText="1"/>
    </xf>
    <xf numFmtId="1" fontId="16" fillId="2" borderId="29" xfId="1" applyNumberFormat="1" applyFont="1" applyFill="1" applyBorder="1" applyAlignment="1">
      <alignment horizontal="center" vertical="center" wrapText="1"/>
    </xf>
    <xf numFmtId="0" fontId="15" fillId="2" borderId="29" xfId="0" applyFont="1" applyFill="1" applyBorder="1" applyAlignment="1">
      <alignment horizontal="center" vertical="center" wrapText="1"/>
    </xf>
    <xf numFmtId="49" fontId="15" fillId="2" borderId="29" xfId="0" applyNumberFormat="1" applyFont="1" applyFill="1" applyBorder="1" applyAlignment="1">
      <alignment horizontal="center" vertical="center" wrapText="1"/>
    </xf>
    <xf numFmtId="164" fontId="15" fillId="2" borderId="29" xfId="0" applyNumberFormat="1" applyFont="1" applyFill="1" applyBorder="1" applyAlignment="1">
      <alignment horizontal="center" vertical="center" wrapText="1"/>
    </xf>
    <xf numFmtId="1" fontId="15" fillId="2" borderId="29" xfId="1" applyNumberFormat="1" applyFont="1" applyFill="1" applyBorder="1" applyAlignment="1">
      <alignment horizontal="center" vertical="center" wrapText="1"/>
    </xf>
    <xf numFmtId="0" fontId="34" fillId="2" borderId="1" xfId="21" applyFont="1" applyFill="1" applyBorder="1" applyAlignment="1">
      <alignment horizontal="center" vertical="center" wrapText="1"/>
    </xf>
    <xf numFmtId="0" fontId="34" fillId="2" borderId="1" xfId="1" applyNumberFormat="1" applyFont="1" applyFill="1" applyBorder="1" applyAlignment="1">
      <alignment horizontal="center" vertical="center" wrapText="1"/>
    </xf>
    <xf numFmtId="1" fontId="30" fillId="2" borderId="1" xfId="21" applyNumberFormat="1" applyFont="1" applyFill="1" applyBorder="1" applyAlignment="1">
      <alignment horizontal="center" vertical="center" wrapText="1"/>
    </xf>
    <xf numFmtId="1" fontId="15" fillId="2" borderId="1" xfId="6" applyNumberFormat="1" applyFont="1" applyFill="1" applyBorder="1" applyAlignment="1">
      <alignment horizontal="center" vertical="center" wrapText="1"/>
    </xf>
    <xf numFmtId="3" fontId="15" fillId="2" borderId="1" xfId="6" applyFont="1" applyFill="1" applyBorder="1" applyAlignment="1">
      <alignment horizontal="center" vertical="center" wrapText="1"/>
    </xf>
    <xf numFmtId="0" fontId="30" fillId="2" borderId="29" xfId="21" applyFont="1" applyFill="1" applyBorder="1" applyAlignment="1">
      <alignment horizontal="center" vertical="center"/>
    </xf>
    <xf numFmtId="165" fontId="15" fillId="2" borderId="1" xfId="1" applyNumberFormat="1" applyFont="1" applyFill="1" applyBorder="1" applyAlignment="1">
      <alignment horizontal="center" vertical="center" wrapText="1"/>
    </xf>
    <xf numFmtId="1" fontId="15" fillId="2" borderId="1" xfId="1" applyNumberFormat="1" applyFont="1" applyFill="1" applyBorder="1" applyAlignment="1">
      <alignment horizontal="center" vertical="center"/>
    </xf>
    <xf numFmtId="164" fontId="15" fillId="2" borderId="1" xfId="0" applyNumberFormat="1" applyFont="1" applyFill="1" applyBorder="1" applyAlignment="1">
      <alignment horizontal="center" vertical="center" wrapText="1"/>
    </xf>
    <xf numFmtId="3" fontId="15" fillId="2" borderId="29" xfId="1" applyFont="1" applyFill="1" applyBorder="1" applyAlignment="1">
      <alignment horizontal="center" vertical="center" wrapText="1"/>
    </xf>
    <xf numFmtId="0" fontId="2" fillId="2" borderId="1" xfId="21" applyFill="1" applyBorder="1" applyAlignment="1">
      <alignment horizontal="center" vertical="center" wrapText="1"/>
    </xf>
    <xf numFmtId="0" fontId="2" fillId="2" borderId="1" xfId="21" applyFill="1" applyBorder="1"/>
    <xf numFmtId="0" fontId="53"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15" fillId="2" borderId="1" xfId="21" applyFont="1" applyFill="1" applyBorder="1" applyAlignment="1">
      <alignment horizontal="center" vertical="center"/>
    </xf>
    <xf numFmtId="0" fontId="15" fillId="2" borderId="1" xfId="21" applyFont="1" applyFill="1" applyBorder="1" applyAlignment="1">
      <alignment horizontal="center" vertical="center" wrapText="1"/>
    </xf>
    <xf numFmtId="0" fontId="2" fillId="2" borderId="0" xfId="21" applyFill="1" applyAlignment="1">
      <alignment horizontal="center" vertical="center"/>
    </xf>
    <xf numFmtId="0" fontId="2" fillId="2" borderId="0" xfId="21" applyFill="1" applyAlignment="1">
      <alignment horizontal="center" vertical="center" wrapText="1"/>
    </xf>
    <xf numFmtId="0" fontId="2" fillId="2" borderId="0" xfId="21" applyFill="1"/>
    <xf numFmtId="0" fontId="49" fillId="2" borderId="1" xfId="0" applyFont="1" applyFill="1" applyBorder="1" applyAlignment="1">
      <alignment horizontal="center" vertical="center" wrapText="1"/>
    </xf>
    <xf numFmtId="0" fontId="27" fillId="17" borderId="3" xfId="0" applyFont="1" applyFill="1" applyBorder="1" applyAlignment="1">
      <alignment wrapText="1"/>
    </xf>
    <xf numFmtId="0" fontId="27" fillId="17" borderId="29" xfId="0" applyFont="1" applyFill="1" applyBorder="1" applyAlignment="1">
      <alignment wrapText="1"/>
    </xf>
    <xf numFmtId="0" fontId="27" fillId="17" borderId="32" xfId="0" applyFont="1" applyFill="1" applyBorder="1" applyAlignment="1">
      <alignment wrapText="1"/>
    </xf>
    <xf numFmtId="0" fontId="27" fillId="17" borderId="1" xfId="0" applyFont="1" applyFill="1" applyBorder="1" applyAlignment="1">
      <alignment horizontal="center" vertical="center" wrapText="1"/>
    </xf>
    <xf numFmtId="0" fontId="27" fillId="17" borderId="17" xfId="0" applyFont="1" applyFill="1" applyBorder="1" applyAlignment="1">
      <alignment horizontal="center" vertical="center" wrapText="1"/>
    </xf>
    <xf numFmtId="0" fontId="48" fillId="17" borderId="17" xfId="0" applyFont="1" applyFill="1" applyBorder="1" applyAlignment="1">
      <alignment horizontal="center" vertical="center" wrapText="1"/>
    </xf>
    <xf numFmtId="0" fontId="53" fillId="17" borderId="17" xfId="0" applyFont="1" applyFill="1" applyBorder="1" applyAlignment="1">
      <alignment horizontal="center" vertical="center" wrapText="1"/>
    </xf>
    <xf numFmtId="0" fontId="17" fillId="17" borderId="17" xfId="0" applyFont="1" applyFill="1" applyBorder="1" applyAlignment="1">
      <alignment horizontal="center" vertical="center" wrapText="1"/>
    </xf>
    <xf numFmtId="0" fontId="27" fillId="17" borderId="3" xfId="0" applyFont="1" applyFill="1" applyBorder="1" applyAlignment="1">
      <alignment horizontal="center" vertical="center" wrapText="1"/>
    </xf>
    <xf numFmtId="0" fontId="27" fillId="17" borderId="5" xfId="0" applyFont="1" applyFill="1" applyBorder="1" applyAlignment="1">
      <alignment horizontal="center" vertical="center" wrapText="1"/>
    </xf>
    <xf numFmtId="0" fontId="48" fillId="17" borderId="5" xfId="0" applyFont="1" applyFill="1" applyBorder="1" applyAlignment="1">
      <alignment horizontal="center" vertical="center" wrapText="1"/>
    </xf>
    <xf numFmtId="0" fontId="53" fillId="17" borderId="5" xfId="0" applyFont="1" applyFill="1" applyBorder="1" applyAlignment="1">
      <alignment horizontal="center" vertical="center" wrapText="1"/>
    </xf>
    <xf numFmtId="0" fontId="27" fillId="0" borderId="5" xfId="0" applyFont="1" applyBorder="1" applyAlignment="1">
      <alignment horizontal="center" vertical="center" wrapText="1"/>
    </xf>
    <xf numFmtId="0" fontId="17" fillId="17" borderId="5" xfId="0" applyFont="1" applyFill="1" applyBorder="1" applyAlignment="1">
      <alignment horizontal="center" vertical="center" wrapText="1"/>
    </xf>
    <xf numFmtId="14" fontId="35" fillId="0" borderId="1" xfId="21" applyNumberFormat="1" applyFont="1" applyBorder="1" applyAlignment="1">
      <alignment horizontal="center" vertical="center" wrapText="1"/>
    </xf>
    <xf numFmtId="0" fontId="15" fillId="15" borderId="1" xfId="0" applyFont="1" applyFill="1" applyBorder="1" applyAlignment="1">
      <alignment horizontal="center" wrapText="1"/>
    </xf>
    <xf numFmtId="14" fontId="15" fillId="0" borderId="1" xfId="0" applyNumberFormat="1" applyFont="1" applyBorder="1" applyAlignment="1" applyProtection="1">
      <alignment horizontal="center" vertical="center" wrapText="1"/>
      <protection locked="0"/>
    </xf>
    <xf numFmtId="14" fontId="15" fillId="0" borderId="1" xfId="0" applyNumberFormat="1" applyFont="1" applyBorder="1" applyAlignment="1">
      <alignment horizontal="center" vertical="center" wrapText="1"/>
    </xf>
    <xf numFmtId="0" fontId="28" fillId="0" borderId="1" xfId="22" applyFill="1" applyBorder="1" applyAlignment="1">
      <alignment horizontal="center" vertical="center" wrapText="1"/>
    </xf>
    <xf numFmtId="0" fontId="32" fillId="0" borderId="1" xfId="0" applyFont="1" applyBorder="1" applyAlignment="1" applyProtection="1">
      <alignment horizontal="center" vertical="center"/>
      <protection locked="0"/>
    </xf>
    <xf numFmtId="20" fontId="15" fillId="0" borderId="1" xfId="0" applyNumberFormat="1" applyFont="1" applyBorder="1" applyAlignment="1" applyProtection="1">
      <alignment horizontal="center" vertical="center" wrapText="1"/>
      <protection locked="0"/>
    </xf>
    <xf numFmtId="0" fontId="15" fillId="8" borderId="2" xfId="0" applyFont="1" applyFill="1" applyBorder="1" applyAlignment="1">
      <alignment horizontal="center" wrapText="1"/>
    </xf>
    <xf numFmtId="0" fontId="20" fillId="14" borderId="2" xfId="0" applyFont="1" applyFill="1" applyBorder="1" applyAlignment="1">
      <alignment horizontal="center" vertical="center" wrapText="1"/>
    </xf>
    <xf numFmtId="0" fontId="27" fillId="17" borderId="17" xfId="0" applyFont="1" applyFill="1" applyBorder="1" applyAlignment="1">
      <alignment horizontal="center" wrapText="1"/>
    </xf>
    <xf numFmtId="0" fontId="48" fillId="17" borderId="17" xfId="0" applyFont="1" applyFill="1" applyBorder="1" applyAlignment="1">
      <alignment horizontal="center" wrapText="1"/>
    </xf>
    <xf numFmtId="0" fontId="53" fillId="17" borderId="17" xfId="0" applyFont="1" applyFill="1" applyBorder="1" applyAlignment="1">
      <alignment horizontal="center" wrapText="1"/>
    </xf>
    <xf numFmtId="0" fontId="17" fillId="17" borderId="17" xfId="0" applyFont="1" applyFill="1" applyBorder="1" applyAlignment="1">
      <alignment horizontal="center" wrapText="1"/>
    </xf>
    <xf numFmtId="0" fontId="27" fillId="17" borderId="5" xfId="0" applyFont="1" applyFill="1" applyBorder="1" applyAlignment="1">
      <alignment horizontal="center" wrapText="1"/>
    </xf>
    <xf numFmtId="0" fontId="48" fillId="17" borderId="5" xfId="0" applyFont="1" applyFill="1" applyBorder="1" applyAlignment="1">
      <alignment horizontal="center" wrapText="1"/>
    </xf>
    <xf numFmtId="0" fontId="53" fillId="17" borderId="5" xfId="0" applyFont="1" applyFill="1" applyBorder="1" applyAlignment="1">
      <alignment horizontal="center" wrapText="1"/>
    </xf>
    <xf numFmtId="0" fontId="17" fillId="17" borderId="5" xfId="0" applyFont="1" applyFill="1" applyBorder="1" applyAlignment="1">
      <alignment horizontal="center" wrapText="1"/>
    </xf>
    <xf numFmtId="0" fontId="20" fillId="8" borderId="3"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28" fillId="2" borderId="8" xfId="22" applyFill="1" applyBorder="1" applyAlignment="1">
      <alignment horizontal="center" vertical="center" wrapText="1"/>
    </xf>
    <xf numFmtId="0" fontId="0" fillId="0" borderId="8" xfId="0" applyBorder="1" applyAlignment="1" applyProtection="1">
      <alignment horizontal="center"/>
      <protection locked="0"/>
    </xf>
    <xf numFmtId="14" fontId="0" fillId="0" borderId="8" xfId="0" applyNumberFormat="1" applyBorder="1" applyAlignment="1" applyProtection="1">
      <alignment horizontal="center"/>
      <protection locked="0"/>
    </xf>
    <xf numFmtId="0" fontId="0" fillId="0" borderId="8" xfId="0" applyBorder="1" applyAlignment="1" applyProtection="1">
      <alignment horizontal="center" vertical="center"/>
      <protection locked="0"/>
    </xf>
    <xf numFmtId="14" fontId="0" fillId="0" borderId="8" xfId="0" applyNumberFormat="1" applyBorder="1" applyAlignment="1" applyProtection="1">
      <alignment horizontal="center" vertical="center"/>
      <protection locked="0"/>
    </xf>
    <xf numFmtId="0" fontId="0" fillId="0" borderId="35" xfId="0" applyBorder="1" applyProtection="1">
      <protection locked="0"/>
    </xf>
    <xf numFmtId="0" fontId="20" fillId="13" borderId="29" xfId="0" applyFont="1" applyFill="1" applyBorder="1" applyAlignment="1">
      <alignment horizontal="center" vertical="center" wrapText="1"/>
    </xf>
    <xf numFmtId="0" fontId="28" fillId="0" borderId="29" xfId="22" applyNumberFormat="1" applyFill="1" applyBorder="1" applyAlignment="1" applyProtection="1">
      <alignment horizontal="center" vertical="center" wrapText="1"/>
    </xf>
    <xf numFmtId="0" fontId="15" fillId="2" borderId="29" xfId="0" applyFont="1" applyFill="1" applyBorder="1" applyAlignment="1">
      <alignment horizontal="center" wrapText="1"/>
    </xf>
    <xf numFmtId="14" fontId="15" fillId="2" borderId="29" xfId="0" applyNumberFormat="1" applyFont="1" applyFill="1" applyBorder="1" applyAlignment="1">
      <alignment horizontal="center" wrapText="1"/>
    </xf>
    <xf numFmtId="14" fontId="15" fillId="2" borderId="29" xfId="0" applyNumberFormat="1" applyFont="1" applyFill="1" applyBorder="1" applyAlignment="1" applyProtection="1">
      <alignment horizontal="center" vertical="center" wrapText="1"/>
      <protection locked="0"/>
    </xf>
    <xf numFmtId="14" fontId="27" fillId="17" borderId="29" xfId="0" applyNumberFormat="1" applyFont="1" applyFill="1" applyBorder="1" applyAlignment="1" applyProtection="1">
      <alignment horizontal="center" vertical="center" wrapText="1"/>
      <protection locked="0"/>
    </xf>
    <xf numFmtId="14" fontId="15" fillId="2" borderId="29" xfId="0" applyNumberFormat="1" applyFont="1" applyFill="1" applyBorder="1" applyAlignment="1" applyProtection="1">
      <alignment horizontal="center" wrapText="1"/>
      <protection locked="0"/>
    </xf>
    <xf numFmtId="0" fontId="28" fillId="2" borderId="29" xfId="22" applyFill="1" applyBorder="1" applyAlignment="1">
      <alignment horizontal="center" wrapText="1"/>
    </xf>
    <xf numFmtId="0" fontId="20" fillId="13" borderId="32" xfId="0" applyFont="1" applyFill="1" applyBorder="1" applyAlignment="1">
      <alignment horizontal="center" vertical="center" wrapText="1"/>
    </xf>
    <xf numFmtId="14" fontId="27" fillId="17" borderId="32" xfId="0" applyNumberFormat="1" applyFont="1" applyFill="1" applyBorder="1" applyAlignment="1" applyProtection="1">
      <alignment horizontal="center" vertical="center" wrapText="1"/>
      <protection locked="0"/>
    </xf>
    <xf numFmtId="0" fontId="28" fillId="2" borderId="32" xfId="22" applyFill="1" applyBorder="1" applyAlignment="1">
      <alignment horizontal="center" wrapText="1"/>
    </xf>
    <xf numFmtId="14" fontId="32" fillId="0" borderId="32" xfId="0" applyNumberFormat="1" applyFont="1" applyBorder="1" applyProtection="1">
      <protection locked="0"/>
    </xf>
    <xf numFmtId="20" fontId="15" fillId="2" borderId="32" xfId="0" applyNumberFormat="1" applyFont="1" applyFill="1" applyBorder="1" applyAlignment="1" applyProtection="1">
      <alignment horizontal="center" wrapText="1"/>
      <protection locked="0"/>
    </xf>
    <xf numFmtId="0" fontId="11" fillId="15" borderId="1" xfId="7" applyFill="1" applyBorder="1" applyAlignment="1" applyProtection="1">
      <alignment vertical="center" wrapText="1"/>
      <protection locked="0"/>
    </xf>
    <xf numFmtId="0" fontId="32" fillId="15" borderId="1" xfId="0" applyFont="1" applyFill="1" applyBorder="1" applyAlignment="1" applyProtection="1">
      <alignment wrapText="1"/>
      <protection locked="0"/>
    </xf>
    <xf numFmtId="0" fontId="32" fillId="15" borderId="17" xfId="0" applyFont="1" applyFill="1" applyBorder="1" applyAlignment="1" applyProtection="1">
      <alignment wrapText="1"/>
      <protection locked="0"/>
    </xf>
    <xf numFmtId="0" fontId="11" fillId="15" borderId="1" xfId="7" applyFill="1" applyBorder="1" applyAlignment="1" applyProtection="1">
      <alignment horizontal="center" vertical="center" wrapText="1"/>
      <protection locked="0"/>
    </xf>
    <xf numFmtId="0" fontId="11" fillId="15" borderId="0" xfId="7" applyFill="1" applyAlignment="1" applyProtection="1">
      <alignment vertical="center" wrapText="1"/>
      <protection locked="0"/>
    </xf>
    <xf numFmtId="0" fontId="12" fillId="15" borderId="1" xfId="5" applyFill="1" applyBorder="1" applyAlignment="1" applyProtection="1">
      <alignment vertical="center" wrapText="1"/>
      <protection locked="0"/>
    </xf>
    <xf numFmtId="0" fontId="12" fillId="15" borderId="1" xfId="5" applyFill="1" applyBorder="1" applyAlignment="1" applyProtection="1">
      <alignment horizontal="center" vertical="center" wrapText="1"/>
      <protection locked="0"/>
    </xf>
    <xf numFmtId="0" fontId="12" fillId="15" borderId="0" xfId="5" applyFill="1" applyAlignment="1" applyProtection="1">
      <alignment vertical="center" wrapText="1"/>
      <protection locked="0"/>
    </xf>
    <xf numFmtId="0" fontId="32" fillId="0" borderId="18" xfId="0" applyFont="1" applyBorder="1" applyProtection="1">
      <protection locked="0"/>
    </xf>
    <xf numFmtId="0" fontId="20" fillId="2" borderId="3" xfId="1" applyNumberFormat="1" applyFont="1" applyFill="1" applyBorder="1" applyAlignment="1">
      <alignment horizontal="center" vertical="center" wrapText="1"/>
    </xf>
    <xf numFmtId="0" fontId="15" fillId="0" borderId="3" xfId="6" applyNumberFormat="1" applyFont="1" applyBorder="1" applyAlignment="1">
      <alignment horizontal="center" vertical="center" wrapText="1"/>
    </xf>
    <xf numFmtId="0" fontId="20" fillId="2" borderId="29" xfId="0" applyFont="1" applyFill="1" applyBorder="1" applyAlignment="1">
      <alignment horizontal="center" vertical="center" wrapText="1"/>
    </xf>
    <xf numFmtId="0" fontId="20" fillId="0" borderId="29" xfId="0" applyFont="1" applyBorder="1" applyAlignment="1">
      <alignment horizontal="center" vertical="center" wrapText="1"/>
    </xf>
    <xf numFmtId="0" fontId="20" fillId="11" borderId="3" xfId="0" applyFont="1" applyFill="1" applyBorder="1" applyAlignment="1">
      <alignment horizontal="center" vertical="center" wrapText="1"/>
    </xf>
    <xf numFmtId="14" fontId="32" fillId="0" borderId="29" xfId="0" applyNumberFormat="1" applyFont="1" applyBorder="1"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19" fontId="49" fillId="0" borderId="0" xfId="0" applyNumberFormat="1" applyFont="1" applyAlignment="1" applyProtection="1">
      <alignment horizontal="center" vertical="center" wrapText="1"/>
      <protection locked="0"/>
    </xf>
    <xf numFmtId="0" fontId="0" fillId="0" borderId="29" xfId="0" applyBorder="1" applyProtection="1">
      <protection locked="0"/>
    </xf>
    <xf numFmtId="0" fontId="0" fillId="15" borderId="1" xfId="0" applyFill="1" applyBorder="1"/>
    <xf numFmtId="0" fontId="15" fillId="2" borderId="24" xfId="0" applyFont="1" applyFill="1" applyBorder="1" applyAlignment="1" applyProtection="1">
      <alignment horizontal="center" wrapText="1"/>
      <protection locked="0"/>
    </xf>
    <xf numFmtId="0" fontId="15" fillId="2" borderId="36" xfId="0" applyFont="1" applyFill="1" applyBorder="1" applyAlignment="1" applyProtection="1">
      <alignment horizontal="center" wrapText="1"/>
      <protection locked="0"/>
    </xf>
    <xf numFmtId="0" fontId="15" fillId="2" borderId="37" xfId="0" applyFont="1" applyFill="1" applyBorder="1" applyAlignment="1" applyProtection="1">
      <alignment horizontal="center" wrapText="1"/>
      <protection locked="0"/>
    </xf>
    <xf numFmtId="0" fontId="11" fillId="15" borderId="1" xfId="7" applyFill="1" applyBorder="1" applyAlignment="1">
      <alignment vertical="center" wrapText="1"/>
    </xf>
    <xf numFmtId="0" fontId="32" fillId="15" borderId="3" xfId="0" applyFont="1" applyFill="1" applyBorder="1" applyAlignment="1" applyProtection="1">
      <alignment wrapText="1"/>
      <protection locked="0"/>
    </xf>
    <xf numFmtId="0" fontId="32" fillId="15" borderId="5" xfId="0" applyFont="1" applyFill="1" applyBorder="1" applyAlignment="1" applyProtection="1">
      <alignment wrapText="1"/>
      <protection locked="0"/>
    </xf>
    <xf numFmtId="0" fontId="32" fillId="0" borderId="17" xfId="0" applyFont="1" applyBorder="1" applyAlignment="1" applyProtection="1">
      <alignment horizontal="center" wrapText="1"/>
      <protection locked="0"/>
    </xf>
    <xf numFmtId="0" fontId="32" fillId="0" borderId="5" xfId="0" applyFont="1" applyBorder="1" applyAlignment="1" applyProtection="1">
      <alignment horizontal="center" wrapText="1"/>
      <protection locked="0"/>
    </xf>
    <xf numFmtId="0" fontId="32" fillId="15" borderId="3" xfId="0" applyFont="1" applyFill="1" applyBorder="1" applyAlignment="1" applyProtection="1">
      <alignment horizontal="center" vertical="center" wrapText="1"/>
      <protection locked="0"/>
    </xf>
    <xf numFmtId="0" fontId="32" fillId="15" borderId="5" xfId="0" applyFont="1" applyFill="1" applyBorder="1" applyAlignment="1" applyProtection="1">
      <alignment horizontal="center" vertical="center" wrapText="1"/>
      <protection locked="0"/>
    </xf>
    <xf numFmtId="0" fontId="32" fillId="15" borderId="5" xfId="0" applyFont="1" applyFill="1" applyBorder="1" applyAlignment="1" applyProtection="1">
      <alignment horizontal="center" wrapText="1"/>
      <protection locked="0"/>
    </xf>
    <xf numFmtId="0" fontId="32" fillId="8" borderId="5" xfId="0" applyFont="1" applyFill="1" applyBorder="1" applyAlignment="1" applyProtection="1">
      <alignment horizontal="center" wrapText="1"/>
      <protection locked="0"/>
    </xf>
    <xf numFmtId="0" fontId="39" fillId="18" borderId="5" xfId="0" applyFont="1" applyFill="1" applyBorder="1" applyAlignment="1" applyProtection="1">
      <alignment horizontal="center" wrapText="1"/>
      <protection locked="0"/>
    </xf>
    <xf numFmtId="14" fontId="12" fillId="15" borderId="1" xfId="5" applyNumberFormat="1" applyFill="1" applyBorder="1" applyAlignment="1" applyProtection="1">
      <alignment vertical="center" wrapText="1"/>
      <protection locked="0"/>
    </xf>
    <xf numFmtId="0" fontId="30" fillId="15" borderId="1" xfId="0" applyFont="1" applyFill="1" applyBorder="1" applyAlignment="1" applyProtection="1">
      <alignment horizontal="center" vertical="center"/>
      <protection locked="0"/>
    </xf>
    <xf numFmtId="0" fontId="54" fillId="8" borderId="18" xfId="0" applyFont="1" applyFill="1" applyBorder="1" applyAlignment="1">
      <alignment horizontal="center" vertical="center" wrapText="1"/>
    </xf>
    <xf numFmtId="0" fontId="53" fillId="21" borderId="31" xfId="0" applyFont="1" applyFill="1" applyBorder="1" applyAlignment="1">
      <alignment horizontal="center" vertical="center" wrapText="1"/>
    </xf>
    <xf numFmtId="0" fontId="53" fillId="21" borderId="18" xfId="0" applyFont="1" applyFill="1" applyBorder="1" applyAlignment="1">
      <alignment horizontal="center" vertical="center" wrapText="1"/>
    </xf>
    <xf numFmtId="0" fontId="53" fillId="18" borderId="18" xfId="0" applyFont="1" applyFill="1" applyBorder="1" applyAlignment="1">
      <alignment horizontal="center" vertical="center" wrapText="1"/>
    </xf>
    <xf numFmtId="0" fontId="28" fillId="0" borderId="1" xfId="22" applyBorder="1" applyAlignment="1">
      <alignment horizontal="center" vertical="center" wrapText="1"/>
    </xf>
    <xf numFmtId="0" fontId="28" fillId="2" borderId="1" xfId="23" applyFill="1" applyBorder="1" applyAlignment="1">
      <alignment horizontal="center" wrapText="1"/>
    </xf>
    <xf numFmtId="0" fontId="20" fillId="2" borderId="38" xfId="0" applyFont="1" applyFill="1" applyBorder="1" applyAlignment="1">
      <alignment vertical="center" wrapText="1"/>
    </xf>
    <xf numFmtId="0" fontId="28" fillId="2" borderId="8" xfId="23" applyFill="1" applyBorder="1" applyAlignment="1">
      <alignment horizontal="center" wrapText="1"/>
    </xf>
    <xf numFmtId="0" fontId="15" fillId="2" borderId="26" xfId="0" applyFont="1" applyFill="1" applyBorder="1" applyAlignment="1" applyProtection="1">
      <alignment horizontal="center" wrapText="1"/>
      <protection locked="0"/>
    </xf>
    <xf numFmtId="0" fontId="32" fillId="0" borderId="1" xfId="0" applyFont="1" applyBorder="1" applyAlignment="1" applyProtection="1">
      <alignment horizontal="center"/>
      <protection locked="0"/>
    </xf>
    <xf numFmtId="0" fontId="32" fillId="0" borderId="3" xfId="0" applyFont="1" applyBorder="1" applyAlignment="1" applyProtection="1">
      <alignment horizontal="center"/>
      <protection locked="0"/>
    </xf>
    <xf numFmtId="14" fontId="1" fillId="2"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14" fontId="0" fillId="0" borderId="0" xfId="0" applyNumberFormat="1" applyAlignment="1">
      <alignment horizontal="left" indent="3"/>
    </xf>
    <xf numFmtId="0" fontId="0" fillId="0" borderId="0" xfId="0" applyAlignment="1">
      <alignment horizontal="left" indent="4"/>
    </xf>
    <xf numFmtId="0" fontId="0" fillId="0" borderId="0" xfId="0" applyAlignment="1">
      <alignment horizontal="left" indent="5"/>
    </xf>
    <xf numFmtId="14" fontId="0" fillId="0" borderId="0" xfId="0" applyNumberFormat="1" applyAlignment="1">
      <alignment horizontal="left" indent="2"/>
    </xf>
    <xf numFmtId="0" fontId="0" fillId="0" borderId="0" xfId="0" applyAlignment="1">
      <alignment horizontal="left" indent="3"/>
    </xf>
    <xf numFmtId="0" fontId="0" fillId="0" borderId="0" xfId="0" pivotButton="1"/>
    <xf numFmtId="0" fontId="1" fillId="8" borderId="1" xfId="8" applyFont="1" applyFill="1" applyBorder="1" applyAlignment="1">
      <alignment horizontal="center"/>
    </xf>
    <xf numFmtId="0" fontId="1" fillId="11" borderId="17" xfId="8" applyFont="1" applyFill="1" applyBorder="1" applyAlignment="1">
      <alignment horizontal="center"/>
    </xf>
    <xf numFmtId="0" fontId="1" fillId="0" borderId="1" xfId="8" applyFont="1" applyBorder="1" applyAlignment="1">
      <alignment horizontal="left"/>
    </xf>
    <xf numFmtId="0" fontId="1" fillId="9" borderId="1" xfId="8" applyFont="1" applyFill="1" applyBorder="1" applyAlignment="1">
      <alignment horizontal="left"/>
    </xf>
    <xf numFmtId="0" fontId="1" fillId="9" borderId="1" xfId="8" applyFont="1" applyFill="1" applyBorder="1"/>
    <xf numFmtId="0" fontId="1" fillId="2" borderId="7" xfId="0" applyFont="1" applyFill="1" applyBorder="1" applyAlignment="1">
      <alignment horizontal="center" wrapText="1"/>
    </xf>
    <xf numFmtId="14" fontId="1" fillId="2" borderId="7" xfId="0" applyNumberFormat="1" applyFont="1" applyFill="1" applyBorder="1" applyAlignment="1">
      <alignment horizontal="center" wrapText="1"/>
    </xf>
    <xf numFmtId="0" fontId="20" fillId="13" borderId="9"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1" fillId="2" borderId="2" xfId="0" applyFont="1" applyFill="1" applyBorder="1" applyAlignment="1">
      <alignment horizontal="center" wrapText="1"/>
    </xf>
    <xf numFmtId="14" fontId="1" fillId="2" borderId="2" xfId="0" applyNumberFormat="1" applyFont="1" applyFill="1" applyBorder="1" applyAlignment="1">
      <alignment horizontal="center" wrapText="1"/>
    </xf>
    <xf numFmtId="0" fontId="1" fillId="2" borderId="8" xfId="0" applyFont="1" applyFill="1" applyBorder="1" applyAlignment="1">
      <alignment horizontal="center" wrapText="1"/>
    </xf>
    <xf numFmtId="14" fontId="1" fillId="2" borderId="8" xfId="0" applyNumberFormat="1" applyFont="1" applyFill="1" applyBorder="1" applyAlignment="1">
      <alignment horizontal="center" wrapText="1"/>
    </xf>
    <xf numFmtId="0" fontId="1" fillId="2" borderId="3" xfId="0" applyFont="1" applyFill="1" applyBorder="1" applyAlignment="1">
      <alignment horizontal="center" wrapText="1"/>
    </xf>
    <xf numFmtId="14" fontId="1" fillId="2" borderId="3" xfId="0" applyNumberFormat="1" applyFont="1" applyFill="1" applyBorder="1" applyAlignment="1">
      <alignment horizontal="center" wrapText="1"/>
    </xf>
    <xf numFmtId="0" fontId="1" fillId="2" borderId="19" xfId="0" applyFont="1" applyFill="1" applyBorder="1" applyAlignment="1">
      <alignment horizontal="center" wrapText="1"/>
    </xf>
    <xf numFmtId="14" fontId="1" fillId="2" borderId="19" xfId="0" applyNumberFormat="1" applyFont="1" applyFill="1" applyBorder="1" applyAlignment="1">
      <alignment horizontal="center" wrapText="1"/>
    </xf>
    <xf numFmtId="0" fontId="1" fillId="2" borderId="18" xfId="0" applyFont="1" applyFill="1" applyBorder="1" applyAlignment="1">
      <alignment horizontal="center" wrapText="1"/>
    </xf>
    <xf numFmtId="14" fontId="1" fillId="2" borderId="18" xfId="0" applyNumberFormat="1" applyFont="1" applyFill="1" applyBorder="1" applyAlignment="1">
      <alignment horizontal="center" wrapText="1"/>
    </xf>
    <xf numFmtId="0" fontId="1" fillId="2" borderId="32" xfId="0" applyFont="1" applyFill="1" applyBorder="1" applyAlignment="1">
      <alignment horizontal="center" wrapText="1"/>
    </xf>
    <xf numFmtId="14" fontId="1" fillId="2" borderId="32" xfId="0" applyNumberFormat="1" applyFont="1" applyFill="1" applyBorder="1" applyAlignment="1">
      <alignment horizontal="center" wrapText="1"/>
    </xf>
    <xf numFmtId="14" fontId="1" fillId="0" borderId="1" xfId="21" applyNumberFormat="1" applyFont="1" applyBorder="1" applyAlignment="1" applyProtection="1">
      <alignment horizontal="center" vertical="center"/>
      <protection locked="0"/>
    </xf>
    <xf numFmtId="0" fontId="1" fillId="0" borderId="1" xfId="21" applyFont="1" applyBorder="1" applyAlignment="1" applyProtection="1">
      <alignment horizontal="center" vertical="center"/>
      <protection locked="0"/>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0" xfId="21" applyFont="1"/>
    <xf numFmtId="0" fontId="1" fillId="0" borderId="0" xfId="21" applyFont="1" applyAlignment="1">
      <alignment horizontal="center" vertical="center"/>
    </xf>
    <xf numFmtId="0" fontId="1" fillId="0" borderId="0" xfId="21" applyFont="1" applyAlignment="1">
      <alignment horizontal="center" vertical="center" wrapText="1"/>
    </xf>
    <xf numFmtId="0" fontId="1" fillId="15" borderId="0" xfId="21" applyFont="1" applyFill="1"/>
    <xf numFmtId="0" fontId="1" fillId="8" borderId="0" xfId="21" applyFont="1" applyFill="1"/>
    <xf numFmtId="0" fontId="1" fillId="0" borderId="1" xfId="21" applyFont="1" applyBorder="1" applyAlignment="1">
      <alignment horizontal="center" vertical="center"/>
    </xf>
    <xf numFmtId="0" fontId="1" fillId="0" borderId="17" xfId="21" applyFont="1" applyBorder="1" applyAlignment="1">
      <alignment horizontal="center" vertical="center"/>
    </xf>
    <xf numFmtId="0" fontId="1" fillId="2" borderId="1" xfId="0" applyFont="1" applyFill="1" applyBorder="1" applyAlignment="1">
      <alignment horizontal="center" vertical="center" wrapText="1"/>
    </xf>
    <xf numFmtId="0" fontId="1" fillId="0" borderId="1" xfId="7" applyFont="1" applyBorder="1" applyAlignment="1" applyProtection="1">
      <alignment horizontal="center" vertical="center" wrapText="1"/>
      <protection locked="0"/>
    </xf>
    <xf numFmtId="0" fontId="1" fillId="8" borderId="1" xfId="7" applyFont="1" applyFill="1" applyBorder="1" applyAlignment="1" applyProtection="1">
      <alignment horizontal="center" vertical="center" wrapText="1"/>
      <protection locked="0"/>
    </xf>
    <xf numFmtId="0" fontId="1" fillId="0" borderId="1" xfId="7" applyFont="1" applyBorder="1" applyAlignment="1" applyProtection="1">
      <alignment vertical="center" wrapText="1"/>
      <protection locked="0"/>
    </xf>
    <xf numFmtId="0" fontId="1" fillId="0" borderId="2" xfId="7" applyFont="1" applyBorder="1" applyAlignment="1" applyProtection="1">
      <alignment vertical="center" wrapText="1"/>
      <protection locked="0"/>
    </xf>
    <xf numFmtId="0" fontId="1" fillId="8" borderId="2" xfId="7" applyFont="1" applyFill="1" applyBorder="1" applyAlignment="1" applyProtection="1">
      <alignment vertical="center" wrapText="1"/>
      <protection locked="0"/>
    </xf>
    <xf numFmtId="0" fontId="1" fillId="0" borderId="1" xfId="7" applyFont="1" applyBorder="1" applyAlignment="1" applyProtection="1">
      <alignment horizontal="right" vertical="center" wrapText="1"/>
      <protection locked="0"/>
    </xf>
    <xf numFmtId="0" fontId="1" fillId="8" borderId="1" xfId="7" applyFont="1" applyFill="1" applyBorder="1" applyAlignment="1" applyProtection="1">
      <alignment vertical="center" wrapText="1"/>
      <protection locked="0"/>
    </xf>
    <xf numFmtId="0" fontId="1" fillId="0" borderId="1" xfId="5" applyFont="1" applyBorder="1" applyAlignment="1" applyProtection="1">
      <alignment horizontal="center" vertical="center" wrapText="1"/>
      <protection locked="0"/>
    </xf>
    <xf numFmtId="0" fontId="1" fillId="0" borderId="1" xfId="5" applyFont="1" applyBorder="1" applyAlignment="1" applyProtection="1">
      <alignment vertical="center" wrapText="1"/>
      <protection locked="0"/>
    </xf>
    <xf numFmtId="0" fontId="1" fillId="0" borderId="0" xfId="5" applyFont="1" applyAlignment="1" applyProtection="1">
      <alignment vertical="center" wrapText="1"/>
      <protection locked="0"/>
    </xf>
    <xf numFmtId="14" fontId="1" fillId="8" borderId="1" xfId="7" applyNumberFormat="1" applyFont="1" applyFill="1" applyBorder="1" applyAlignment="1" applyProtection="1">
      <alignment vertical="center" wrapText="1"/>
      <protection locked="0"/>
    </xf>
    <xf numFmtId="0" fontId="1" fillId="8" borderId="1" xfId="5" applyFont="1" applyFill="1" applyBorder="1" applyAlignment="1" applyProtection="1">
      <alignment vertical="center" wrapText="1"/>
      <protection locked="0"/>
    </xf>
    <xf numFmtId="0" fontId="1" fillId="8" borderId="1" xfId="5" applyFont="1" applyFill="1" applyBorder="1" applyAlignment="1" applyProtection="1">
      <alignment horizontal="center" vertical="center" wrapText="1"/>
      <protection locked="0"/>
    </xf>
    <xf numFmtId="0" fontId="1" fillId="15" borderId="1" xfId="5" applyFont="1" applyFill="1" applyBorder="1" applyAlignment="1" applyProtection="1">
      <alignment horizontal="center" vertical="center" wrapText="1"/>
      <protection locked="0"/>
    </xf>
    <xf numFmtId="0" fontId="1" fillId="15" borderId="1" xfId="5" applyFont="1" applyFill="1" applyBorder="1" applyAlignment="1" applyProtection="1">
      <alignment vertical="center" wrapText="1"/>
      <protection locked="0"/>
    </xf>
    <xf numFmtId="0" fontId="1" fillId="15" borderId="0" xfId="5" applyFont="1" applyFill="1" applyAlignment="1" applyProtection="1">
      <alignment vertical="center" wrapText="1"/>
      <protection locked="0"/>
    </xf>
    <xf numFmtId="0" fontId="28" fillId="0" borderId="1" xfId="22" applyBorder="1" applyAlignment="1">
      <alignment horizontal="center" wrapText="1"/>
    </xf>
    <xf numFmtId="0" fontId="0" fillId="0" borderId="4" xfId="0" applyBorder="1" applyAlignment="1">
      <alignment horizontal="center"/>
    </xf>
    <xf numFmtId="0" fontId="55" fillId="22" borderId="0" xfId="0" applyFont="1" applyFill="1" applyAlignment="1">
      <alignment horizontal="left" vertical="center" wrapText="1"/>
    </xf>
    <xf numFmtId="0" fontId="55" fillId="22" borderId="0" xfId="0" applyFont="1" applyFill="1" applyAlignment="1">
      <alignment horizontal="center" vertical="center" wrapText="1"/>
    </xf>
    <xf numFmtId="0" fontId="56" fillId="23" borderId="0" xfId="0" applyFont="1" applyFill="1" applyAlignment="1">
      <alignment horizontal="center"/>
    </xf>
    <xf numFmtId="0" fontId="0" fillId="0" borderId="0" xfId="0" applyAlignment="1">
      <alignment horizontal="center"/>
    </xf>
    <xf numFmtId="0" fontId="0" fillId="0" borderId="0" xfId="0" applyAlignment="1">
      <alignment horizontal="left" wrapText="1"/>
    </xf>
    <xf numFmtId="0" fontId="57" fillId="23" borderId="0" xfId="0" applyFont="1" applyFill="1" applyAlignment="1">
      <alignment horizontal="center" vertical="center" wrapText="1"/>
    </xf>
    <xf numFmtId="0" fontId="18" fillId="3" borderId="0" xfId="0" applyFont="1" applyFill="1" applyAlignment="1" applyProtection="1">
      <alignment horizontal="center" wrapText="1"/>
      <protection locked="0"/>
    </xf>
    <xf numFmtId="0" fontId="38" fillId="0" borderId="10" xfId="21" applyFont="1" applyBorder="1" applyAlignment="1">
      <alignment horizontal="center" vertical="center"/>
    </xf>
    <xf numFmtId="0" fontId="38" fillId="0" borderId="4" xfId="21" applyFont="1" applyBorder="1" applyAlignment="1">
      <alignment horizontal="center" vertical="center"/>
    </xf>
    <xf numFmtId="0" fontId="44" fillId="19" borderId="21" xfId="0" applyFont="1" applyFill="1" applyBorder="1" applyAlignment="1"/>
    <xf numFmtId="0" fontId="44" fillId="19" borderId="17" xfId="0" applyFont="1" applyFill="1" applyBorder="1" applyAlignment="1"/>
    <xf numFmtId="0" fontId="47" fillId="20" borderId="27" xfId="0" applyFont="1" applyFill="1" applyBorder="1" applyAlignment="1">
      <alignment horizontal="left"/>
    </xf>
    <xf numFmtId="0" fontId="47" fillId="20" borderId="25" xfId="0" applyFont="1" applyFill="1" applyBorder="1" applyAlignment="1">
      <alignment horizontal="left"/>
    </xf>
    <xf numFmtId="0" fontId="47" fillId="20" borderId="28" xfId="0" applyFont="1" applyFill="1" applyBorder="1" applyAlignment="1">
      <alignment horizontal="left"/>
    </xf>
    <xf numFmtId="0" fontId="22" fillId="0" borderId="1" xfId="7" applyFont="1" applyBorder="1" applyAlignment="1">
      <alignment horizontal="center" vertical="center" wrapText="1"/>
    </xf>
    <xf numFmtId="49" fontId="16" fillId="0" borderId="1" xfId="7" applyNumberFormat="1" applyFont="1" applyBorder="1" applyAlignment="1">
      <alignment horizontal="center" vertical="center" wrapText="1"/>
    </xf>
    <xf numFmtId="0" fontId="21" fillId="0" borderId="1" xfId="7" applyFont="1" applyBorder="1" applyAlignment="1">
      <alignment horizontal="center" vertical="center" wrapText="1"/>
    </xf>
    <xf numFmtId="0" fontId="11" fillId="0" borderId="1" xfId="7" applyBorder="1" applyAlignment="1">
      <alignment horizontal="center" vertical="center" wrapText="1"/>
    </xf>
    <xf numFmtId="0" fontId="21" fillId="0" borderId="1" xfId="7" applyFont="1" applyBorder="1" applyAlignment="1">
      <alignment horizontal="left" vertical="center" wrapText="1"/>
    </xf>
    <xf numFmtId="0" fontId="21" fillId="5" borderId="1" xfId="7" applyFont="1" applyFill="1" applyBorder="1" applyAlignment="1">
      <alignment horizontal="center" vertical="center" wrapText="1"/>
    </xf>
    <xf numFmtId="0" fontId="25" fillId="0" borderId="1" xfId="7" applyFont="1" applyBorder="1" applyAlignment="1">
      <alignment horizontal="center" vertical="center" wrapText="1"/>
    </xf>
    <xf numFmtId="0" fontId="21" fillId="5" borderId="1" xfId="0" applyFont="1" applyFill="1" applyBorder="1" applyAlignment="1">
      <alignment horizontal="center" vertical="center" wrapText="1"/>
    </xf>
    <xf numFmtId="0" fontId="11" fillId="0" borderId="1" xfId="7" applyBorder="1" applyAlignment="1" applyProtection="1">
      <alignment horizontal="center" vertical="center" wrapText="1"/>
      <protection locked="0"/>
    </xf>
    <xf numFmtId="0" fontId="26" fillId="5" borderId="1" xfId="7" applyFont="1" applyFill="1" applyBorder="1" applyAlignment="1">
      <alignment horizontal="center" vertical="center" wrapText="1"/>
    </xf>
    <xf numFmtId="16" fontId="16" fillId="0" borderId="1" xfId="7" applyNumberFormat="1" applyFont="1" applyBorder="1" applyAlignment="1">
      <alignment horizontal="center" vertical="center" wrapText="1"/>
    </xf>
    <xf numFmtId="0" fontId="16" fillId="0" borderId="1" xfId="7" applyFont="1" applyBorder="1" applyAlignment="1">
      <alignment horizontal="center" vertical="center" wrapText="1"/>
    </xf>
    <xf numFmtId="0" fontId="1" fillId="0" borderId="1" xfId="7" applyFont="1" applyBorder="1" applyAlignment="1" applyProtection="1">
      <alignment horizontal="center" vertical="center" wrapText="1"/>
      <protection locked="0"/>
    </xf>
    <xf numFmtId="0" fontId="11" fillId="0" borderId="21" xfId="7" applyBorder="1" applyAlignment="1" applyProtection="1">
      <alignment horizontal="center" vertical="center" wrapText="1"/>
      <protection locked="0"/>
    </xf>
    <xf numFmtId="0" fontId="11" fillId="0" borderId="22" xfId="7" applyBorder="1" applyAlignment="1" applyProtection="1">
      <alignment horizontal="center" vertical="center" wrapText="1"/>
      <protection locked="0"/>
    </xf>
    <xf numFmtId="0" fontId="11" fillId="0" borderId="17" xfId="7" applyBorder="1" applyAlignment="1" applyProtection="1">
      <alignment horizontal="center" vertical="center" wrapText="1"/>
      <protection locked="0"/>
    </xf>
    <xf numFmtId="0" fontId="11" fillId="8" borderId="21" xfId="7" applyFill="1" applyBorder="1" applyAlignment="1" applyProtection="1">
      <alignment horizontal="center" vertical="center" wrapText="1"/>
      <protection locked="0"/>
    </xf>
    <xf numFmtId="0" fontId="11" fillId="8" borderId="22" xfId="7" applyFill="1" applyBorder="1" applyAlignment="1" applyProtection="1">
      <alignment horizontal="center" vertical="center" wrapText="1"/>
      <protection locked="0"/>
    </xf>
    <xf numFmtId="0" fontId="11" fillId="8" borderId="17" xfId="7" applyFill="1" applyBorder="1" applyAlignment="1" applyProtection="1">
      <alignment horizontal="center" vertical="center" wrapText="1"/>
      <protection locked="0"/>
    </xf>
    <xf numFmtId="0" fontId="25" fillId="0" borderId="1" xfId="7" applyFont="1" applyBorder="1" applyAlignment="1">
      <alignment horizontal="left" vertical="center" wrapText="1"/>
    </xf>
    <xf numFmtId="0" fontId="11" fillId="8" borderId="1" xfId="7" applyFill="1" applyBorder="1" applyAlignment="1">
      <alignment horizontal="center" vertical="center" wrapText="1"/>
    </xf>
    <xf numFmtId="0" fontId="1" fillId="8" borderId="1" xfId="7" applyFont="1" applyFill="1" applyBorder="1" applyAlignment="1" applyProtection="1">
      <alignment horizontal="center" vertical="center" wrapText="1"/>
      <protection locked="0"/>
    </xf>
    <xf numFmtId="0" fontId="1" fillId="0" borderId="21" xfId="7" applyFont="1" applyBorder="1" applyAlignment="1" applyProtection="1">
      <alignment horizontal="center" vertical="center" wrapText="1"/>
      <protection locked="0"/>
    </xf>
    <xf numFmtId="0" fontId="1" fillId="0" borderId="2" xfId="7" applyFont="1" applyBorder="1" applyAlignment="1" applyProtection="1">
      <alignment horizontal="center" vertical="center" wrapText="1"/>
      <protection locked="0"/>
    </xf>
    <xf numFmtId="0" fontId="11" fillId="0" borderId="2" xfId="7" applyBorder="1" applyAlignment="1" applyProtection="1">
      <alignment horizontal="center" vertical="center" wrapText="1"/>
      <protection locked="0"/>
    </xf>
    <xf numFmtId="0" fontId="32" fillId="0" borderId="21" xfId="0" applyFont="1" applyBorder="1" applyAlignment="1" applyProtection="1">
      <alignment wrapText="1"/>
      <protection locked="0"/>
    </xf>
    <xf numFmtId="0" fontId="32" fillId="0" borderId="22" xfId="0" applyFont="1" applyBorder="1" applyAlignment="1" applyProtection="1">
      <alignment wrapText="1"/>
      <protection locked="0"/>
    </xf>
    <xf numFmtId="0" fontId="32" fillId="0" borderId="17" xfId="0" applyFont="1" applyBorder="1" applyAlignment="1" applyProtection="1">
      <alignment wrapText="1"/>
      <protection locked="0"/>
    </xf>
    <xf numFmtId="0" fontId="11" fillId="8" borderId="1" xfId="7" applyFill="1" applyBorder="1" applyAlignment="1" applyProtection="1">
      <alignment horizontal="center" vertical="center" wrapText="1"/>
      <protection locked="0"/>
    </xf>
    <xf numFmtId="0" fontId="12" fillId="0" borderId="1" xfId="5" applyBorder="1" applyAlignment="1">
      <alignment horizontal="center" vertical="center" wrapText="1"/>
    </xf>
    <xf numFmtId="0" fontId="12" fillId="0" borderId="1" xfId="5" applyBorder="1" applyAlignment="1" applyProtection="1">
      <alignment horizontal="center" vertical="center" wrapText="1"/>
      <protection locked="0"/>
    </xf>
    <xf numFmtId="0" fontId="21" fillId="5" borderId="1" xfId="5" applyFont="1" applyFill="1" applyBorder="1" applyAlignment="1">
      <alignment horizontal="center" vertical="center" wrapText="1"/>
    </xf>
    <xf numFmtId="0" fontId="26" fillId="5" borderId="1" xfId="5" applyFont="1" applyFill="1" applyBorder="1" applyAlignment="1">
      <alignment horizontal="center" vertical="center" wrapText="1"/>
    </xf>
    <xf numFmtId="0" fontId="1" fillId="0" borderId="1" xfId="5" applyFont="1" applyBorder="1" applyAlignment="1">
      <alignment horizontal="center" vertical="center" wrapText="1"/>
    </xf>
    <xf numFmtId="0" fontId="25" fillId="0" borderId="1" xfId="5" applyFont="1" applyBorder="1" applyAlignment="1">
      <alignment horizontal="left" vertical="center" wrapText="1"/>
    </xf>
    <xf numFmtId="0" fontId="22" fillId="0" borderId="1" xfId="5" applyFont="1" applyBorder="1" applyAlignment="1">
      <alignment horizontal="center" vertical="center" wrapText="1"/>
    </xf>
    <xf numFmtId="0" fontId="21" fillId="0" borderId="1" xfId="5" applyFont="1" applyBorder="1" applyAlignment="1">
      <alignment horizontal="center" vertical="center" wrapText="1"/>
    </xf>
    <xf numFmtId="0" fontId="21" fillId="0" borderId="1" xfId="5" applyFont="1" applyBorder="1" applyAlignment="1">
      <alignment horizontal="left" vertical="center" wrapText="1"/>
    </xf>
    <xf numFmtId="0" fontId="24" fillId="0" borderId="1" xfId="5" applyFont="1" applyBorder="1" applyAlignment="1">
      <alignment horizontal="center" vertical="center" wrapText="1"/>
    </xf>
    <xf numFmtId="0" fontId="25" fillId="0" borderId="1" xfId="5" applyFont="1" applyBorder="1" applyAlignment="1">
      <alignment horizontal="center" vertical="center" wrapText="1"/>
    </xf>
    <xf numFmtId="0" fontId="24" fillId="0" borderId="2" xfId="5" applyFont="1" applyBorder="1" applyAlignment="1">
      <alignment horizontal="center" vertical="center" wrapText="1"/>
    </xf>
    <xf numFmtId="0" fontId="25" fillId="0" borderId="2" xfId="5" applyFont="1" applyBorder="1" applyAlignment="1">
      <alignment horizontal="center" vertical="center" wrapText="1"/>
    </xf>
    <xf numFmtId="0" fontId="1" fillId="0" borderId="1" xfId="5" applyFont="1" applyBorder="1" applyAlignment="1" applyProtection="1">
      <alignment horizontal="center" vertical="center" wrapText="1"/>
      <protection locked="0"/>
    </xf>
    <xf numFmtId="0" fontId="12" fillId="0" borderId="21" xfId="5" applyBorder="1" applyAlignment="1">
      <alignment horizontal="center" vertical="center" wrapText="1"/>
    </xf>
    <xf numFmtId="0" fontId="12" fillId="0" borderId="22" xfId="5" applyBorder="1" applyAlignment="1">
      <alignment horizontal="center" vertical="center" wrapText="1"/>
    </xf>
    <xf numFmtId="0" fontId="12" fillId="0" borderId="17" xfId="5" applyBorder="1" applyAlignment="1">
      <alignment horizontal="center" vertical="center" wrapText="1"/>
    </xf>
    <xf numFmtId="0" fontId="11" fillId="15" borderId="1" xfId="7" applyFill="1" applyBorder="1" applyAlignment="1" applyProtection="1">
      <alignment horizontal="center" vertical="center" wrapText="1"/>
      <protection locked="0"/>
    </xf>
    <xf numFmtId="0" fontId="32" fillId="15" borderId="21" xfId="0" applyFont="1" applyFill="1" applyBorder="1" applyAlignment="1" applyProtection="1">
      <alignment horizontal="center" vertical="center" wrapText="1"/>
      <protection locked="0"/>
    </xf>
    <xf numFmtId="0" fontId="32" fillId="15" borderId="22" xfId="0" applyFont="1" applyFill="1" applyBorder="1" applyAlignment="1" applyProtection="1">
      <alignment horizontal="center" vertical="center" wrapText="1"/>
      <protection locked="0"/>
    </xf>
    <xf numFmtId="0" fontId="32" fillId="15" borderId="17" xfId="0" applyFont="1" applyFill="1" applyBorder="1" applyAlignment="1" applyProtection="1">
      <alignment horizontal="center" vertical="center" wrapText="1"/>
      <protection locked="0"/>
    </xf>
    <xf numFmtId="0" fontId="32" fillId="15" borderId="21" xfId="0" applyFont="1" applyFill="1" applyBorder="1" applyAlignment="1" applyProtection="1">
      <alignment horizontal="center" wrapText="1"/>
      <protection locked="0"/>
    </xf>
    <xf numFmtId="0" fontId="32" fillId="15" borderId="22" xfId="0" applyFont="1" applyFill="1" applyBorder="1" applyAlignment="1" applyProtection="1">
      <alignment horizontal="center" wrapText="1"/>
      <protection locked="0"/>
    </xf>
    <xf numFmtId="0" fontId="32" fillId="15" borderId="17" xfId="0" applyFont="1" applyFill="1" applyBorder="1" applyAlignment="1" applyProtection="1">
      <alignment horizontal="center" wrapText="1"/>
      <protection locked="0"/>
    </xf>
    <xf numFmtId="0" fontId="32" fillId="15" borderId="21" xfId="0" applyFont="1" applyFill="1" applyBorder="1" applyAlignment="1" applyProtection="1">
      <alignment wrapText="1"/>
      <protection locked="0"/>
    </xf>
    <xf numFmtId="0" fontId="32" fillId="15" borderId="22" xfId="0" applyFont="1" applyFill="1" applyBorder="1" applyAlignment="1" applyProtection="1">
      <alignment wrapText="1"/>
      <protection locked="0"/>
    </xf>
    <xf numFmtId="0" fontId="32" fillId="15" borderId="17" xfId="0" applyFont="1" applyFill="1" applyBorder="1" applyAlignment="1" applyProtection="1">
      <alignment wrapText="1"/>
      <protection locked="0"/>
    </xf>
    <xf numFmtId="0" fontId="32" fillId="8" borderId="21" xfId="0" applyFont="1" applyFill="1" applyBorder="1" applyAlignment="1" applyProtection="1">
      <alignment wrapText="1"/>
      <protection locked="0"/>
    </xf>
    <xf numFmtId="0" fontId="32" fillId="8" borderId="22" xfId="0" applyFont="1" applyFill="1" applyBorder="1" applyAlignment="1" applyProtection="1">
      <alignment wrapText="1"/>
      <protection locked="0"/>
    </xf>
    <xf numFmtId="0" fontId="32" fillId="8" borderId="17" xfId="0" applyFont="1" applyFill="1" applyBorder="1" applyAlignment="1" applyProtection="1">
      <alignment wrapText="1"/>
      <protection locked="0"/>
    </xf>
    <xf numFmtId="0" fontId="1" fillId="0" borderId="1" xfId="7" applyFont="1" applyBorder="1" applyAlignment="1">
      <alignment horizontal="center" vertical="center" wrapText="1"/>
    </xf>
    <xf numFmtId="0" fontId="32" fillId="0" borderId="23" xfId="0" applyFont="1" applyBorder="1" applyAlignment="1" applyProtection="1">
      <alignment wrapText="1"/>
      <protection locked="0"/>
    </xf>
    <xf numFmtId="0" fontId="11" fillId="0" borderId="21" xfId="7" applyBorder="1" applyAlignment="1">
      <alignment horizontal="center" vertical="center" wrapText="1"/>
    </xf>
    <xf numFmtId="0" fontId="11" fillId="0" borderId="22" xfId="7" applyBorder="1" applyAlignment="1">
      <alignment horizontal="center" vertical="center" wrapText="1"/>
    </xf>
    <xf numFmtId="0" fontId="11" fillId="0" borderId="17" xfId="7" applyBorder="1" applyAlignment="1">
      <alignment horizontal="center" vertical="center" wrapText="1"/>
    </xf>
    <xf numFmtId="0" fontId="32" fillId="15" borderId="23" xfId="0" applyFont="1" applyFill="1" applyBorder="1" applyAlignment="1" applyProtection="1">
      <alignment wrapText="1"/>
      <protection locked="0"/>
    </xf>
    <xf numFmtId="0" fontId="15" fillId="2" borderId="9" xfId="0" applyFont="1" applyFill="1" applyBorder="1" applyAlignment="1">
      <alignment horizontal="center" wrapText="1"/>
    </xf>
    <xf numFmtId="0" fontId="15" fillId="2" borderId="12" xfId="0" applyFont="1" applyFill="1" applyBorder="1" applyAlignment="1">
      <alignment horizontal="center" wrapText="1"/>
    </xf>
    <xf numFmtId="0" fontId="15" fillId="2" borderId="13" xfId="0" applyFont="1" applyFill="1" applyBorder="1" applyAlignment="1">
      <alignment horizontal="center" wrapText="1"/>
    </xf>
    <xf numFmtId="0" fontId="1" fillId="0" borderId="1" xfId="7" applyFont="1" applyBorder="1" applyAlignment="1" applyProtection="1">
      <alignment horizontal="center" vertical="center"/>
      <protection locked="0"/>
    </xf>
    <xf numFmtId="0" fontId="25" fillId="0" borderId="9" xfId="5" applyFont="1" applyBorder="1" applyAlignment="1">
      <alignment horizontal="left" vertical="center" wrapText="1"/>
    </xf>
    <xf numFmtId="0" fontId="25" fillId="0" borderId="12" xfId="5" applyFont="1" applyBorder="1" applyAlignment="1">
      <alignment horizontal="left" vertical="center" wrapText="1"/>
    </xf>
    <xf numFmtId="0" fontId="25" fillId="0" borderId="13" xfId="5" applyFont="1" applyBorder="1" applyAlignment="1">
      <alignment horizontal="left" vertical="center" wrapText="1"/>
    </xf>
    <xf numFmtId="0" fontId="25" fillId="0" borderId="9" xfId="5" applyFont="1" applyBorder="1" applyAlignment="1">
      <alignment horizontal="center" vertical="center" wrapText="1"/>
    </xf>
    <xf numFmtId="0" fontId="25" fillId="0" borderId="12" xfId="5" applyFont="1" applyBorder="1" applyAlignment="1">
      <alignment horizontal="center" vertical="center" wrapText="1"/>
    </xf>
    <xf numFmtId="0" fontId="25" fillId="0" borderId="13" xfId="5" applyFont="1" applyBorder="1" applyAlignment="1">
      <alignment horizontal="center" vertical="center" wrapText="1"/>
    </xf>
    <xf numFmtId="0" fontId="25" fillId="0" borderId="6" xfId="5" applyFont="1" applyBorder="1" applyAlignment="1">
      <alignment horizontal="center" vertical="center" wrapText="1"/>
    </xf>
    <xf numFmtId="0" fontId="25" fillId="0" borderId="0" xfId="5" applyFont="1" applyAlignment="1">
      <alignment horizontal="center" vertical="center" wrapText="1"/>
    </xf>
    <xf numFmtId="0" fontId="25" fillId="0" borderId="11" xfId="5" applyFont="1" applyBorder="1" applyAlignment="1">
      <alignment horizontal="center" vertical="center" wrapText="1"/>
    </xf>
    <xf numFmtId="0" fontId="25" fillId="0" borderId="10" xfId="5" applyFont="1" applyBorder="1" applyAlignment="1">
      <alignment horizontal="center" vertical="center" wrapText="1"/>
    </xf>
    <xf numFmtId="0" fontId="25" fillId="0" borderId="4" xfId="5" applyFont="1" applyBorder="1" applyAlignment="1">
      <alignment horizontal="center" vertical="center" wrapText="1"/>
    </xf>
    <xf numFmtId="0" fontId="25" fillId="0" borderId="5" xfId="5" applyFont="1" applyBorder="1" applyAlignment="1">
      <alignment horizontal="center" vertical="center" wrapText="1"/>
    </xf>
    <xf numFmtId="0" fontId="25" fillId="0" borderId="9" xfId="7" applyFont="1" applyBorder="1" applyAlignment="1">
      <alignment horizontal="center" vertical="center" wrapText="1"/>
    </xf>
    <xf numFmtId="0" fontId="25" fillId="0" borderId="12" xfId="7" applyFont="1" applyBorder="1" applyAlignment="1">
      <alignment horizontal="center" vertical="center" wrapText="1"/>
    </xf>
    <xf numFmtId="0" fontId="25" fillId="0" borderId="13" xfId="7" applyFont="1" applyBorder="1" applyAlignment="1">
      <alignment horizontal="center" vertical="center" wrapText="1"/>
    </xf>
    <xf numFmtId="0" fontId="25" fillId="0" borderId="6" xfId="7" applyFont="1" applyBorder="1" applyAlignment="1">
      <alignment horizontal="center" vertical="center" wrapText="1"/>
    </xf>
    <xf numFmtId="0" fontId="25" fillId="0" borderId="0" xfId="7" applyFont="1" applyAlignment="1">
      <alignment horizontal="center" vertical="center" wrapText="1"/>
    </xf>
    <xf numFmtId="0" fontId="25" fillId="0" borderId="11" xfId="7" applyFont="1" applyBorder="1" applyAlignment="1">
      <alignment horizontal="center" vertical="center" wrapText="1"/>
    </xf>
    <xf numFmtId="0" fontId="25" fillId="0" borderId="10" xfId="7" applyFont="1" applyBorder="1" applyAlignment="1">
      <alignment horizontal="center" vertical="center" wrapText="1"/>
    </xf>
    <xf numFmtId="0" fontId="25" fillId="0" borderId="4" xfId="7" applyFont="1" applyBorder="1" applyAlignment="1">
      <alignment horizontal="center" vertical="center" wrapText="1"/>
    </xf>
    <xf numFmtId="0" fontId="25" fillId="0" borderId="5" xfId="7" applyFont="1" applyBorder="1" applyAlignment="1">
      <alignment horizontal="center" vertical="center" wrapText="1"/>
    </xf>
    <xf numFmtId="0" fontId="12" fillId="15" borderId="1" xfId="5" applyFill="1" applyBorder="1" applyAlignment="1" applyProtection="1">
      <alignment horizontal="center" vertical="center" wrapText="1"/>
      <protection locked="0"/>
    </xf>
    <xf numFmtId="0" fontId="12" fillId="8" borderId="1" xfId="5" applyFill="1" applyBorder="1" applyAlignment="1">
      <alignment horizontal="center" vertical="center" wrapText="1"/>
    </xf>
    <xf numFmtId="0" fontId="12" fillId="8" borderId="1" xfId="5" applyFill="1" applyBorder="1" applyAlignment="1" applyProtection="1">
      <alignment horizontal="center" vertical="center" wrapText="1"/>
      <protection locked="0"/>
    </xf>
    <xf numFmtId="0" fontId="1" fillId="15" borderId="1" xfId="5" applyFont="1" applyFill="1" applyBorder="1" applyAlignment="1" applyProtection="1">
      <alignment horizontal="center" vertical="center" wrapText="1"/>
      <protection locked="0"/>
    </xf>
    <xf numFmtId="0" fontId="12" fillId="8" borderId="21" xfId="5" applyFill="1" applyBorder="1" applyAlignment="1">
      <alignment horizontal="center" vertical="center" wrapText="1"/>
    </xf>
    <xf numFmtId="0" fontId="12" fillId="8" borderId="22" xfId="5" applyFill="1" applyBorder="1" applyAlignment="1">
      <alignment horizontal="center" vertical="center" wrapText="1"/>
    </xf>
    <xf numFmtId="0" fontId="12" fillId="8" borderId="17" xfId="5" applyFill="1" applyBorder="1" applyAlignment="1">
      <alignment horizontal="center" vertical="center" wrapText="1"/>
    </xf>
    <xf numFmtId="0" fontId="1" fillId="8" borderId="1" xfId="5" applyFont="1" applyFill="1" applyBorder="1" applyAlignment="1" applyProtection="1">
      <alignment horizontal="center" vertical="center" wrapText="1"/>
      <protection locked="0"/>
    </xf>
    <xf numFmtId="0" fontId="27" fillId="17" borderId="10" xfId="0" applyFont="1" applyFill="1" applyBorder="1" applyAlignment="1">
      <alignment horizontal="center" wrapText="1"/>
    </xf>
    <xf numFmtId="0" fontId="27" fillId="17" borderId="4" xfId="0" applyFont="1" applyFill="1" applyBorder="1" applyAlignment="1">
      <alignment horizontal="center" wrapText="1"/>
    </xf>
    <xf numFmtId="0" fontId="27" fillId="17" borderId="5" xfId="0" applyFont="1" applyFill="1" applyBorder="1" applyAlignment="1">
      <alignment horizontal="center" wrapText="1"/>
    </xf>
    <xf numFmtId="0" fontId="1" fillId="0" borderId="22" xfId="5" applyFont="1" applyBorder="1" applyAlignment="1" applyProtection="1">
      <alignment horizontal="center" vertical="center" wrapText="1"/>
      <protection locked="0"/>
    </xf>
    <xf numFmtId="0" fontId="1" fillId="0" borderId="17" xfId="5" applyFont="1" applyBorder="1" applyAlignment="1" applyProtection="1">
      <alignment horizontal="center" vertical="center" wrapText="1"/>
      <protection locked="0"/>
    </xf>
  </cellXfs>
  <cellStyles count="24">
    <cellStyle name="Hipervínculo" xfId="22" builtinId="8"/>
    <cellStyle name="Hyperlink" xfId="23"/>
    <cellStyle name="Normal" xfId="0" builtinId="0"/>
    <cellStyle name="Normal 2" xfId="5"/>
    <cellStyle name="Normal 2 2" xfId="7"/>
    <cellStyle name="Normal 2 2 2" xfId="2"/>
    <cellStyle name="Normal 2 2 3" xfId="14"/>
    <cellStyle name="Normal 2 3" xfId="13"/>
    <cellStyle name="Normal 3" xfId="8"/>
    <cellStyle name="Normal 3 2" xfId="4"/>
    <cellStyle name="Normal 3 3" xfId="15"/>
    <cellStyle name="Normal 4" xfId="9"/>
    <cellStyle name="Normal 4 2" xfId="16"/>
    <cellStyle name="Normal 5" xfId="10"/>
    <cellStyle name="Normal 5 2" xfId="11"/>
    <cellStyle name="Normal 5 2 2" xfId="3"/>
    <cellStyle name="Normal 5 2 3" xfId="18"/>
    <cellStyle name="Normal 5 2 4" xfId="19"/>
    <cellStyle name="Normal 5 2 4 2" xfId="21"/>
    <cellStyle name="Normal 5 3" xfId="17"/>
    <cellStyle name="Normal 6" xfId="12"/>
    <cellStyle name="Normal 7" xfId="20"/>
    <cellStyle name="Normal_PLANTA" xfId="1"/>
    <cellStyle name="Normal_PLANTA 2" xfId="6"/>
  </cellStyles>
  <dxfs count="29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pivotCacheDefinition" Target="pivotCache/pivotCacheDefinition1.xml"/><Relationship Id="rId98"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MX"/>
              <a:t>Dirección Territorial</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tx>
            <c:strRef>
              <c:f>Hoja3!$A$3</c:f>
              <c:strCache>
                <c:ptCount val="1"/>
                <c:pt idx="0">
                  <c:v>VINCULACIÓN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Hoja3!$B$2:$D$2</c:f>
              <c:strCache>
                <c:ptCount val="3"/>
                <c:pt idx="0">
                  <c:v>PROFESIONAL </c:v>
                </c:pt>
                <c:pt idx="1">
                  <c:v>TÉCNICO </c:v>
                </c:pt>
                <c:pt idx="2">
                  <c:v>ASISTENCIAL </c:v>
                </c:pt>
              </c:strCache>
            </c:strRef>
          </c:cat>
          <c:val>
            <c:numRef>
              <c:f>Hoja3!$B$3:$D$3</c:f>
              <c:numCache>
                <c:formatCode>General</c:formatCode>
                <c:ptCount val="3"/>
                <c:pt idx="0">
                  <c:v>4</c:v>
                </c:pt>
                <c:pt idx="1">
                  <c:v>0</c:v>
                </c:pt>
                <c:pt idx="2">
                  <c:v>5</c:v>
                </c:pt>
              </c:numCache>
            </c:numRef>
          </c:val>
          <c:extLst xmlns:c16r2="http://schemas.microsoft.com/office/drawing/2015/06/chart">
            <c:ext xmlns:c16="http://schemas.microsoft.com/office/drawing/2014/chart" uri="{C3380CC4-5D6E-409C-BE32-E72D297353CC}">
              <c16:uniqueId val="{00000000-8B78-4D7F-AD3C-91CD7D6720C6}"/>
            </c:ext>
          </c:extLst>
        </c:ser>
        <c:ser>
          <c:idx val="1"/>
          <c:order val="1"/>
          <c:tx>
            <c:strRef>
              <c:f>Hoja3!$A$4</c:f>
              <c:strCache>
                <c:ptCount val="1"/>
                <c:pt idx="0">
                  <c:v>DESVINCULACIÓN</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Hoja3!$B$2:$D$2</c:f>
              <c:strCache>
                <c:ptCount val="3"/>
                <c:pt idx="0">
                  <c:v>PROFESIONAL </c:v>
                </c:pt>
                <c:pt idx="1">
                  <c:v>TÉCNICO </c:v>
                </c:pt>
                <c:pt idx="2">
                  <c:v>ASISTENCIAL </c:v>
                </c:pt>
              </c:strCache>
            </c:strRef>
          </c:cat>
          <c:val>
            <c:numRef>
              <c:f>Hoja3!$B$4:$D$4</c:f>
              <c:numCache>
                <c:formatCode>General</c:formatCode>
                <c:ptCount val="3"/>
                <c:pt idx="0">
                  <c:v>1</c:v>
                </c:pt>
                <c:pt idx="2">
                  <c:v>2</c:v>
                </c:pt>
              </c:numCache>
            </c:numRef>
          </c:val>
          <c:extLst xmlns:c16r2="http://schemas.microsoft.com/office/drawing/2015/06/chart">
            <c:ext xmlns:c16="http://schemas.microsoft.com/office/drawing/2014/chart" uri="{C3380CC4-5D6E-409C-BE32-E72D297353CC}">
              <c16:uniqueId val="{00000001-8B78-4D7F-AD3C-91CD7D6720C6}"/>
            </c:ext>
          </c:extLst>
        </c:ser>
        <c:dLbls>
          <c:dLblPos val="inEnd"/>
          <c:showLegendKey val="0"/>
          <c:showVal val="1"/>
          <c:showCatName val="0"/>
          <c:showSerName val="0"/>
          <c:showPercent val="0"/>
          <c:showBubbleSize val="0"/>
        </c:dLbls>
        <c:gapWidth val="100"/>
        <c:overlap val="-24"/>
        <c:axId val="-1145732784"/>
        <c:axId val="-1145732240"/>
      </c:barChart>
      <c:catAx>
        <c:axId val="-1145732784"/>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145732240"/>
        <c:crosses val="autoZero"/>
        <c:auto val="1"/>
        <c:lblAlgn val="ctr"/>
        <c:lblOffset val="100"/>
        <c:noMultiLvlLbl val="0"/>
      </c:catAx>
      <c:valAx>
        <c:axId val="-1145732240"/>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145732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VACANTES</a:t>
            </a:r>
            <a:r>
              <a:rPr lang="es-CO" baseline="0"/>
              <a:t> ASIGNADAS</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Analisis!$B$1</c:f>
              <c:strCache>
                <c:ptCount val="1"/>
                <c:pt idx="0">
                  <c:v>PROFESIONAL VINC</c:v>
                </c:pt>
              </c:strCache>
            </c:strRef>
          </c:tx>
          <c:spPr>
            <a:solidFill>
              <a:schemeClr val="accent1"/>
            </a:solidFill>
            <a:ln>
              <a:noFill/>
            </a:ln>
            <a:effectLst/>
          </c:spPr>
          <c:invertIfNegative val="0"/>
          <c:cat>
            <c:strRef>
              <c:f>Analisis!$A$2:$A$47</c:f>
              <c:strCache>
                <c:ptCount val="46"/>
                <c:pt idx="0">
                  <c:v>DIRECCIÓN TERRITORIAL</c:v>
                </c:pt>
                <c:pt idx="1">
                  <c:v>SUBDIRECCIÓN LOCAL DE USAQUEN</c:v>
                </c:pt>
                <c:pt idx="2">
                  <c:v>SUBDIRECCIÓN LOCAL DE CHAPINERO</c:v>
                </c:pt>
                <c:pt idx="3">
                  <c:v>SUBDIRECCIÓN LOCAL DE SANTAFE CANDELARIA</c:v>
                </c:pt>
                <c:pt idx="4">
                  <c:v>SUBDIRECCIÓN LOCAL DE MARTIRES</c:v>
                </c:pt>
                <c:pt idx="5">
                  <c:v>SUBDIRECCIÓN LOCAL DE SAN CRISTOBAL</c:v>
                </c:pt>
                <c:pt idx="6">
                  <c:v>SUBDIRECCIÓN LOCAL DE USME SUMAPAZ</c:v>
                </c:pt>
                <c:pt idx="7">
                  <c:v>SUBDIRECCIÓN LOCAL DE TUNJUELITO</c:v>
                </c:pt>
                <c:pt idx="8">
                  <c:v>SUBDIRECCIÓN LOCAL DE BOSA</c:v>
                </c:pt>
                <c:pt idx="9">
                  <c:v>SUBDIRECCIÓN LOCAL DE KENNEDY</c:v>
                </c:pt>
                <c:pt idx="10">
                  <c:v>SUBDIRECCIÓN LOCAL DE FONTIBÓN</c:v>
                </c:pt>
                <c:pt idx="11">
                  <c:v>SUBDIRECCIÓN LOCAL DE ENGATIVÁ</c:v>
                </c:pt>
                <c:pt idx="12">
                  <c:v>SUBDIRECCIÓN LOCAL DE SUBA</c:v>
                </c:pt>
                <c:pt idx="13">
                  <c:v>SUBDIRECCIÓN LOCAL DE BARRIOS UNIDOS - TEUSAQUILLO</c:v>
                </c:pt>
                <c:pt idx="14">
                  <c:v>SUBDIRECCIÓN LOCAL DE PUENTE ARANDDA ANTONIO NARIÑO</c:v>
                </c:pt>
                <c:pt idx="15">
                  <c:v>SUBDIRECCIÓN LOCAL DE RAFAEL URIBE URIBE</c:v>
                </c:pt>
                <c:pt idx="16">
                  <c:v>SUBDIRECCIÓN LOCAL DE CIUDAD BOLIVAR</c:v>
                </c:pt>
                <c:pt idx="17">
                  <c:v>SUBDIRECCIÓN PARA LA GESTIÓN INTEGRAL LOCAL</c:v>
                </c:pt>
                <c:pt idx="18">
                  <c:v>SUBDIRECCIÓN PARA LA IDENTIFICACIÓN, CARACTERIZACIÓN E INVESTIGACIÓN</c:v>
                </c:pt>
                <c:pt idx="19">
                  <c:v>DIRECCIÓN POBLACIONAL</c:v>
                </c:pt>
                <c:pt idx="20">
                  <c:v>SUBDIRECCIÓN PARA LA FAMILIA COMISARIAS</c:v>
                </c:pt>
                <c:pt idx="21">
                  <c:v>SUBDIRECCIÓN PARA LA FAMILIA CENTRO DE PROTECCIÓN</c:v>
                </c:pt>
                <c:pt idx="22">
                  <c:v>SUBDIRECCIÓN PARA LA FAMILIA</c:v>
                </c:pt>
                <c:pt idx="23">
                  <c:v>SUBDIRECCIÓN PARA LA INFANCIA</c:v>
                </c:pt>
                <c:pt idx="24">
                  <c:v>SUBDIRECCIÓN PARA LA JUVENTUD</c:v>
                </c:pt>
                <c:pt idx="25">
                  <c:v>SUBDIRECCIÓN PARA LA ADULTEZ</c:v>
                </c:pt>
                <c:pt idx="26">
                  <c:v>SUBDIRECCIÓN PARA LA VEJEZ</c:v>
                </c:pt>
                <c:pt idx="27">
                  <c:v>PROYECTO DISCAPACIDAD</c:v>
                </c:pt>
                <c:pt idx="28">
                  <c:v>SUBDIRECCIÓN PARA ASUNTOS LGBTI</c:v>
                </c:pt>
                <c:pt idx="29">
                  <c:v>DIRECCIÓN CORPORATIVA</c:v>
                </c:pt>
                <c:pt idx="30">
                  <c:v>SUBDIRECCIÓN DE GESTIÓN Y DESARROLLO DEL TALENTO HUMANO</c:v>
                </c:pt>
                <c:pt idx="31">
                  <c:v>SUBDIRECCIÓN ADMINISTRATIVA Y FINANCIERA</c:v>
                </c:pt>
                <c:pt idx="32">
                  <c:v>SUBDIRECCIÓN DE PLANTAS FÍSICAS</c:v>
                </c:pt>
                <c:pt idx="33">
                  <c:v>SUBDIRECCIÓN DE CONTRATACIÓN</c:v>
                </c:pt>
                <c:pt idx="34">
                  <c:v>DIRECCIÓN DE ANALISIS Y DISEÑO ESTRA</c:v>
                </c:pt>
                <c:pt idx="35">
                  <c:v>SUBDIRECCIÓN DE INVESTIGACIÓN E INFORMACIÓN</c:v>
                </c:pt>
                <c:pt idx="36">
                  <c:v>SUBDIRECCIÓN DE DISEÑO, INFORMACIÓN Y SISTEMATIZACIÓN</c:v>
                </c:pt>
                <c:pt idx="37">
                  <c:v>DIRECCIÓN DE NUTRICIÓN Y ABASTECIMIENTO</c:v>
                </c:pt>
                <c:pt idx="38">
                  <c:v>SUBDIRECCIÓN DE NUTRICIÓN</c:v>
                </c:pt>
                <c:pt idx="39">
                  <c:v>SUBDIRECCIÓN DE ABASTECIMIENTO</c:v>
                </c:pt>
                <c:pt idx="40">
                  <c:v>OFICINA ASESORA JURÍDICA</c:v>
                </c:pt>
                <c:pt idx="41">
                  <c:v>OFICINA ASESORA DE COMUNICACIONES</c:v>
                </c:pt>
                <c:pt idx="42">
                  <c:v>OFICINA DE ASUNTOS DISCIPLINARIOS</c:v>
                </c:pt>
                <c:pt idx="43">
                  <c:v>OFICINA DE CONTROL INTERNO</c:v>
                </c:pt>
                <c:pt idx="44">
                  <c:v>SUBSECRETARIA</c:v>
                </c:pt>
                <c:pt idx="45">
                  <c:v>DESPACHO</c:v>
                </c:pt>
              </c:strCache>
            </c:strRef>
          </c:cat>
          <c:val>
            <c:numRef>
              <c:f>Analisis!$B$2:$B$47</c:f>
              <c:numCache>
                <c:formatCode>General</c:formatCode>
                <c:ptCount val="46"/>
                <c:pt idx="0">
                  <c:v>4</c:v>
                </c:pt>
                <c:pt idx="1">
                  <c:v>0</c:v>
                </c:pt>
                <c:pt idx="2">
                  <c:v>1</c:v>
                </c:pt>
                <c:pt idx="3">
                  <c:v>0</c:v>
                </c:pt>
                <c:pt idx="4">
                  <c:v>2</c:v>
                </c:pt>
                <c:pt idx="5">
                  <c:v>1</c:v>
                </c:pt>
                <c:pt idx="6">
                  <c:v>4</c:v>
                </c:pt>
                <c:pt idx="7">
                  <c:v>0</c:v>
                </c:pt>
                <c:pt idx="8">
                  <c:v>5</c:v>
                </c:pt>
                <c:pt idx="9">
                  <c:v>3</c:v>
                </c:pt>
                <c:pt idx="10">
                  <c:v>5</c:v>
                </c:pt>
                <c:pt idx="11">
                  <c:v>5</c:v>
                </c:pt>
                <c:pt idx="12">
                  <c:v>2</c:v>
                </c:pt>
                <c:pt idx="13">
                  <c:v>2</c:v>
                </c:pt>
                <c:pt idx="14">
                  <c:v>2</c:v>
                </c:pt>
                <c:pt idx="15">
                  <c:v>3</c:v>
                </c:pt>
                <c:pt idx="16">
                  <c:v>4</c:v>
                </c:pt>
                <c:pt idx="17">
                  <c:v>0</c:v>
                </c:pt>
                <c:pt idx="18">
                  <c:v>1</c:v>
                </c:pt>
                <c:pt idx="19">
                  <c:v>1</c:v>
                </c:pt>
                <c:pt idx="20">
                  <c:v>30</c:v>
                </c:pt>
                <c:pt idx="21">
                  <c:v>2</c:v>
                </c:pt>
                <c:pt idx="22">
                  <c:v>0</c:v>
                </c:pt>
                <c:pt idx="23">
                  <c:v>0</c:v>
                </c:pt>
                <c:pt idx="24">
                  <c:v>0</c:v>
                </c:pt>
                <c:pt idx="25">
                  <c:v>0</c:v>
                </c:pt>
                <c:pt idx="26">
                  <c:v>3</c:v>
                </c:pt>
                <c:pt idx="27">
                  <c:v>0</c:v>
                </c:pt>
                <c:pt idx="28">
                  <c:v>0</c:v>
                </c:pt>
                <c:pt idx="29">
                  <c:v>0</c:v>
                </c:pt>
                <c:pt idx="30">
                  <c:v>2</c:v>
                </c:pt>
                <c:pt idx="31">
                  <c:v>2</c:v>
                </c:pt>
                <c:pt idx="32">
                  <c:v>0</c:v>
                </c:pt>
                <c:pt idx="33">
                  <c:v>0</c:v>
                </c:pt>
                <c:pt idx="34">
                  <c:v>0</c:v>
                </c:pt>
                <c:pt idx="35">
                  <c:v>1</c:v>
                </c:pt>
                <c:pt idx="36">
                  <c:v>0</c:v>
                </c:pt>
                <c:pt idx="37">
                  <c:v>0</c:v>
                </c:pt>
                <c:pt idx="38">
                  <c:v>0</c:v>
                </c:pt>
                <c:pt idx="39">
                  <c:v>0</c:v>
                </c:pt>
                <c:pt idx="40">
                  <c:v>2</c:v>
                </c:pt>
                <c:pt idx="41">
                  <c:v>1</c:v>
                </c:pt>
                <c:pt idx="42">
                  <c:v>2</c:v>
                </c:pt>
                <c:pt idx="43">
                  <c:v>1</c:v>
                </c:pt>
                <c:pt idx="44">
                  <c:v>1</c:v>
                </c:pt>
                <c:pt idx="45">
                  <c:v>0</c:v>
                </c:pt>
              </c:numCache>
            </c:numRef>
          </c:val>
          <c:extLst xmlns:c16r2="http://schemas.microsoft.com/office/drawing/2015/06/chart">
            <c:ext xmlns:c16="http://schemas.microsoft.com/office/drawing/2014/chart" uri="{C3380CC4-5D6E-409C-BE32-E72D297353CC}">
              <c16:uniqueId val="{00000000-FAAE-41E3-BB0D-094B2FF37DB0}"/>
            </c:ext>
          </c:extLst>
        </c:ser>
        <c:ser>
          <c:idx val="1"/>
          <c:order val="1"/>
          <c:tx>
            <c:strRef>
              <c:f>Analisis!$C$1</c:f>
              <c:strCache>
                <c:ptCount val="1"/>
                <c:pt idx="0">
                  <c:v>TÉCNICO VINC</c:v>
                </c:pt>
              </c:strCache>
            </c:strRef>
          </c:tx>
          <c:spPr>
            <a:solidFill>
              <a:schemeClr val="accent2"/>
            </a:solidFill>
            <a:ln>
              <a:noFill/>
            </a:ln>
            <a:effectLst/>
          </c:spPr>
          <c:invertIfNegative val="0"/>
          <c:cat>
            <c:strRef>
              <c:f>Analisis!$A$2:$A$47</c:f>
              <c:strCache>
                <c:ptCount val="46"/>
                <c:pt idx="0">
                  <c:v>DIRECCIÓN TERRITORIAL</c:v>
                </c:pt>
                <c:pt idx="1">
                  <c:v>SUBDIRECCIÓN LOCAL DE USAQUEN</c:v>
                </c:pt>
                <c:pt idx="2">
                  <c:v>SUBDIRECCIÓN LOCAL DE CHAPINERO</c:v>
                </c:pt>
                <c:pt idx="3">
                  <c:v>SUBDIRECCIÓN LOCAL DE SANTAFE CANDELARIA</c:v>
                </c:pt>
                <c:pt idx="4">
                  <c:v>SUBDIRECCIÓN LOCAL DE MARTIRES</c:v>
                </c:pt>
                <c:pt idx="5">
                  <c:v>SUBDIRECCIÓN LOCAL DE SAN CRISTOBAL</c:v>
                </c:pt>
                <c:pt idx="6">
                  <c:v>SUBDIRECCIÓN LOCAL DE USME SUMAPAZ</c:v>
                </c:pt>
                <c:pt idx="7">
                  <c:v>SUBDIRECCIÓN LOCAL DE TUNJUELITO</c:v>
                </c:pt>
                <c:pt idx="8">
                  <c:v>SUBDIRECCIÓN LOCAL DE BOSA</c:v>
                </c:pt>
                <c:pt idx="9">
                  <c:v>SUBDIRECCIÓN LOCAL DE KENNEDY</c:v>
                </c:pt>
                <c:pt idx="10">
                  <c:v>SUBDIRECCIÓN LOCAL DE FONTIBÓN</c:v>
                </c:pt>
                <c:pt idx="11">
                  <c:v>SUBDIRECCIÓN LOCAL DE ENGATIVÁ</c:v>
                </c:pt>
                <c:pt idx="12">
                  <c:v>SUBDIRECCIÓN LOCAL DE SUBA</c:v>
                </c:pt>
                <c:pt idx="13">
                  <c:v>SUBDIRECCIÓN LOCAL DE BARRIOS UNIDOS - TEUSAQUILLO</c:v>
                </c:pt>
                <c:pt idx="14">
                  <c:v>SUBDIRECCIÓN LOCAL DE PUENTE ARANDDA ANTONIO NARIÑO</c:v>
                </c:pt>
                <c:pt idx="15">
                  <c:v>SUBDIRECCIÓN LOCAL DE RAFAEL URIBE URIBE</c:v>
                </c:pt>
                <c:pt idx="16">
                  <c:v>SUBDIRECCIÓN LOCAL DE CIUDAD BOLIVAR</c:v>
                </c:pt>
                <c:pt idx="17">
                  <c:v>SUBDIRECCIÓN PARA LA GESTIÓN INTEGRAL LOCAL</c:v>
                </c:pt>
                <c:pt idx="18">
                  <c:v>SUBDIRECCIÓN PARA LA IDENTIFICACIÓN, CARACTERIZACIÓN E INVESTIGACIÓN</c:v>
                </c:pt>
                <c:pt idx="19">
                  <c:v>DIRECCIÓN POBLACIONAL</c:v>
                </c:pt>
                <c:pt idx="20">
                  <c:v>SUBDIRECCIÓN PARA LA FAMILIA COMISARIAS</c:v>
                </c:pt>
                <c:pt idx="21">
                  <c:v>SUBDIRECCIÓN PARA LA FAMILIA CENTRO DE PROTECCIÓN</c:v>
                </c:pt>
                <c:pt idx="22">
                  <c:v>SUBDIRECCIÓN PARA LA FAMILIA</c:v>
                </c:pt>
                <c:pt idx="23">
                  <c:v>SUBDIRECCIÓN PARA LA INFANCIA</c:v>
                </c:pt>
                <c:pt idx="24">
                  <c:v>SUBDIRECCIÓN PARA LA JUVENTUD</c:v>
                </c:pt>
                <c:pt idx="25">
                  <c:v>SUBDIRECCIÓN PARA LA ADULTEZ</c:v>
                </c:pt>
                <c:pt idx="26">
                  <c:v>SUBDIRECCIÓN PARA LA VEJEZ</c:v>
                </c:pt>
                <c:pt idx="27">
                  <c:v>PROYECTO DISCAPACIDAD</c:v>
                </c:pt>
                <c:pt idx="28">
                  <c:v>SUBDIRECCIÓN PARA ASUNTOS LGBTI</c:v>
                </c:pt>
                <c:pt idx="29">
                  <c:v>DIRECCIÓN CORPORATIVA</c:v>
                </c:pt>
                <c:pt idx="30">
                  <c:v>SUBDIRECCIÓN DE GESTIÓN Y DESARROLLO DEL TALENTO HUMANO</c:v>
                </c:pt>
                <c:pt idx="31">
                  <c:v>SUBDIRECCIÓN ADMINISTRATIVA Y FINANCIERA</c:v>
                </c:pt>
                <c:pt idx="32">
                  <c:v>SUBDIRECCIÓN DE PLANTAS FÍSICAS</c:v>
                </c:pt>
                <c:pt idx="33">
                  <c:v>SUBDIRECCIÓN DE CONTRATACIÓN</c:v>
                </c:pt>
                <c:pt idx="34">
                  <c:v>DIRECCIÓN DE ANALISIS Y DISEÑO ESTRA</c:v>
                </c:pt>
                <c:pt idx="35">
                  <c:v>SUBDIRECCIÓN DE INVESTIGACIÓN E INFORMACIÓN</c:v>
                </c:pt>
                <c:pt idx="36">
                  <c:v>SUBDIRECCIÓN DE DISEÑO, INFORMACIÓN Y SISTEMATIZACIÓN</c:v>
                </c:pt>
                <c:pt idx="37">
                  <c:v>DIRECCIÓN DE NUTRICIÓN Y ABASTECIMIENTO</c:v>
                </c:pt>
                <c:pt idx="38">
                  <c:v>SUBDIRECCIÓN DE NUTRICIÓN</c:v>
                </c:pt>
                <c:pt idx="39">
                  <c:v>SUBDIRECCIÓN DE ABASTECIMIENTO</c:v>
                </c:pt>
                <c:pt idx="40">
                  <c:v>OFICINA ASESORA JURÍDICA</c:v>
                </c:pt>
                <c:pt idx="41">
                  <c:v>OFICINA ASESORA DE COMUNICACIONES</c:v>
                </c:pt>
                <c:pt idx="42">
                  <c:v>OFICINA DE ASUNTOS DISCIPLINARIOS</c:v>
                </c:pt>
                <c:pt idx="43">
                  <c:v>OFICINA DE CONTROL INTERNO</c:v>
                </c:pt>
                <c:pt idx="44">
                  <c:v>SUBSECRETARIA</c:v>
                </c:pt>
                <c:pt idx="45">
                  <c:v>DESPACHO</c:v>
                </c:pt>
              </c:strCache>
            </c:strRef>
          </c:cat>
          <c:val>
            <c:numRef>
              <c:f>Analisis!$C$2:$C$47</c:f>
              <c:numCache>
                <c:formatCode>General</c:formatCode>
                <c:ptCount val="4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3</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xmlns:c16r2="http://schemas.microsoft.com/office/drawing/2015/06/chart">
            <c:ext xmlns:c16="http://schemas.microsoft.com/office/drawing/2014/chart" uri="{C3380CC4-5D6E-409C-BE32-E72D297353CC}">
              <c16:uniqueId val="{00000001-FAAE-41E3-BB0D-094B2FF37DB0}"/>
            </c:ext>
          </c:extLst>
        </c:ser>
        <c:ser>
          <c:idx val="2"/>
          <c:order val="2"/>
          <c:tx>
            <c:strRef>
              <c:f>Analisis!$D$1</c:f>
              <c:strCache>
                <c:ptCount val="1"/>
                <c:pt idx="0">
                  <c:v>ASISTENCIAL VINC</c:v>
                </c:pt>
              </c:strCache>
            </c:strRef>
          </c:tx>
          <c:spPr>
            <a:solidFill>
              <a:schemeClr val="accent3"/>
            </a:solidFill>
            <a:ln>
              <a:noFill/>
            </a:ln>
            <a:effectLst/>
          </c:spPr>
          <c:invertIfNegative val="0"/>
          <c:cat>
            <c:strRef>
              <c:f>Analisis!$A$2:$A$47</c:f>
              <c:strCache>
                <c:ptCount val="46"/>
                <c:pt idx="0">
                  <c:v>DIRECCIÓN TERRITORIAL</c:v>
                </c:pt>
                <c:pt idx="1">
                  <c:v>SUBDIRECCIÓN LOCAL DE USAQUEN</c:v>
                </c:pt>
                <c:pt idx="2">
                  <c:v>SUBDIRECCIÓN LOCAL DE CHAPINERO</c:v>
                </c:pt>
                <c:pt idx="3">
                  <c:v>SUBDIRECCIÓN LOCAL DE SANTAFE CANDELARIA</c:v>
                </c:pt>
                <c:pt idx="4">
                  <c:v>SUBDIRECCIÓN LOCAL DE MARTIRES</c:v>
                </c:pt>
                <c:pt idx="5">
                  <c:v>SUBDIRECCIÓN LOCAL DE SAN CRISTOBAL</c:v>
                </c:pt>
                <c:pt idx="6">
                  <c:v>SUBDIRECCIÓN LOCAL DE USME SUMAPAZ</c:v>
                </c:pt>
                <c:pt idx="7">
                  <c:v>SUBDIRECCIÓN LOCAL DE TUNJUELITO</c:v>
                </c:pt>
                <c:pt idx="8">
                  <c:v>SUBDIRECCIÓN LOCAL DE BOSA</c:v>
                </c:pt>
                <c:pt idx="9">
                  <c:v>SUBDIRECCIÓN LOCAL DE KENNEDY</c:v>
                </c:pt>
                <c:pt idx="10">
                  <c:v>SUBDIRECCIÓN LOCAL DE FONTIBÓN</c:v>
                </c:pt>
                <c:pt idx="11">
                  <c:v>SUBDIRECCIÓN LOCAL DE ENGATIVÁ</c:v>
                </c:pt>
                <c:pt idx="12">
                  <c:v>SUBDIRECCIÓN LOCAL DE SUBA</c:v>
                </c:pt>
                <c:pt idx="13">
                  <c:v>SUBDIRECCIÓN LOCAL DE BARRIOS UNIDOS - TEUSAQUILLO</c:v>
                </c:pt>
                <c:pt idx="14">
                  <c:v>SUBDIRECCIÓN LOCAL DE PUENTE ARANDDA ANTONIO NARIÑO</c:v>
                </c:pt>
                <c:pt idx="15">
                  <c:v>SUBDIRECCIÓN LOCAL DE RAFAEL URIBE URIBE</c:v>
                </c:pt>
                <c:pt idx="16">
                  <c:v>SUBDIRECCIÓN LOCAL DE CIUDAD BOLIVAR</c:v>
                </c:pt>
                <c:pt idx="17">
                  <c:v>SUBDIRECCIÓN PARA LA GESTIÓN INTEGRAL LOCAL</c:v>
                </c:pt>
                <c:pt idx="18">
                  <c:v>SUBDIRECCIÓN PARA LA IDENTIFICACIÓN, CARACTERIZACIÓN E INVESTIGACIÓN</c:v>
                </c:pt>
                <c:pt idx="19">
                  <c:v>DIRECCIÓN POBLACIONAL</c:v>
                </c:pt>
                <c:pt idx="20">
                  <c:v>SUBDIRECCIÓN PARA LA FAMILIA COMISARIAS</c:v>
                </c:pt>
                <c:pt idx="21">
                  <c:v>SUBDIRECCIÓN PARA LA FAMILIA CENTRO DE PROTECCIÓN</c:v>
                </c:pt>
                <c:pt idx="22">
                  <c:v>SUBDIRECCIÓN PARA LA FAMILIA</c:v>
                </c:pt>
                <c:pt idx="23">
                  <c:v>SUBDIRECCIÓN PARA LA INFANCIA</c:v>
                </c:pt>
                <c:pt idx="24">
                  <c:v>SUBDIRECCIÓN PARA LA JUVENTUD</c:v>
                </c:pt>
                <c:pt idx="25">
                  <c:v>SUBDIRECCIÓN PARA LA ADULTEZ</c:v>
                </c:pt>
                <c:pt idx="26">
                  <c:v>SUBDIRECCIÓN PARA LA VEJEZ</c:v>
                </c:pt>
                <c:pt idx="27">
                  <c:v>PROYECTO DISCAPACIDAD</c:v>
                </c:pt>
                <c:pt idx="28">
                  <c:v>SUBDIRECCIÓN PARA ASUNTOS LGBTI</c:v>
                </c:pt>
                <c:pt idx="29">
                  <c:v>DIRECCIÓN CORPORATIVA</c:v>
                </c:pt>
                <c:pt idx="30">
                  <c:v>SUBDIRECCIÓN DE GESTIÓN Y DESARROLLO DEL TALENTO HUMANO</c:v>
                </c:pt>
                <c:pt idx="31">
                  <c:v>SUBDIRECCIÓN ADMINISTRATIVA Y FINANCIERA</c:v>
                </c:pt>
                <c:pt idx="32">
                  <c:v>SUBDIRECCIÓN DE PLANTAS FÍSICAS</c:v>
                </c:pt>
                <c:pt idx="33">
                  <c:v>SUBDIRECCIÓN DE CONTRATACIÓN</c:v>
                </c:pt>
                <c:pt idx="34">
                  <c:v>DIRECCIÓN DE ANALISIS Y DISEÑO ESTRA</c:v>
                </c:pt>
                <c:pt idx="35">
                  <c:v>SUBDIRECCIÓN DE INVESTIGACIÓN E INFORMACIÓN</c:v>
                </c:pt>
                <c:pt idx="36">
                  <c:v>SUBDIRECCIÓN DE DISEÑO, INFORMACIÓN Y SISTEMATIZACIÓN</c:v>
                </c:pt>
                <c:pt idx="37">
                  <c:v>DIRECCIÓN DE NUTRICIÓN Y ABASTECIMIENTO</c:v>
                </c:pt>
                <c:pt idx="38">
                  <c:v>SUBDIRECCIÓN DE NUTRICIÓN</c:v>
                </c:pt>
                <c:pt idx="39">
                  <c:v>SUBDIRECCIÓN DE ABASTECIMIENTO</c:v>
                </c:pt>
                <c:pt idx="40">
                  <c:v>OFICINA ASESORA JURÍDICA</c:v>
                </c:pt>
                <c:pt idx="41">
                  <c:v>OFICINA ASESORA DE COMUNICACIONES</c:v>
                </c:pt>
                <c:pt idx="42">
                  <c:v>OFICINA DE ASUNTOS DISCIPLINARIOS</c:v>
                </c:pt>
                <c:pt idx="43">
                  <c:v>OFICINA DE CONTROL INTERNO</c:v>
                </c:pt>
                <c:pt idx="44">
                  <c:v>SUBSECRETARIA</c:v>
                </c:pt>
                <c:pt idx="45">
                  <c:v>DESPACHO</c:v>
                </c:pt>
              </c:strCache>
            </c:strRef>
          </c:cat>
          <c:val>
            <c:numRef>
              <c:f>Analisis!$D$2:$D$47</c:f>
              <c:numCache>
                <c:formatCode>General</c:formatCode>
                <c:ptCount val="46"/>
                <c:pt idx="0">
                  <c:v>5</c:v>
                </c:pt>
                <c:pt idx="1">
                  <c:v>2</c:v>
                </c:pt>
                <c:pt idx="2">
                  <c:v>4</c:v>
                </c:pt>
                <c:pt idx="3">
                  <c:v>8</c:v>
                </c:pt>
                <c:pt idx="4">
                  <c:v>6</c:v>
                </c:pt>
                <c:pt idx="5">
                  <c:v>11</c:v>
                </c:pt>
                <c:pt idx="6">
                  <c:v>14</c:v>
                </c:pt>
                <c:pt idx="7">
                  <c:v>2</c:v>
                </c:pt>
                <c:pt idx="8">
                  <c:v>12</c:v>
                </c:pt>
                <c:pt idx="9">
                  <c:v>8</c:v>
                </c:pt>
                <c:pt idx="10">
                  <c:v>6</c:v>
                </c:pt>
                <c:pt idx="11">
                  <c:v>7</c:v>
                </c:pt>
                <c:pt idx="12">
                  <c:v>5</c:v>
                </c:pt>
                <c:pt idx="13">
                  <c:v>6</c:v>
                </c:pt>
                <c:pt idx="14">
                  <c:v>4</c:v>
                </c:pt>
                <c:pt idx="15">
                  <c:v>7</c:v>
                </c:pt>
                <c:pt idx="16">
                  <c:v>6</c:v>
                </c:pt>
                <c:pt idx="17">
                  <c:v>2</c:v>
                </c:pt>
                <c:pt idx="18">
                  <c:v>4</c:v>
                </c:pt>
                <c:pt idx="19">
                  <c:v>0</c:v>
                </c:pt>
                <c:pt idx="20">
                  <c:v>95</c:v>
                </c:pt>
                <c:pt idx="21">
                  <c:v>40</c:v>
                </c:pt>
                <c:pt idx="22">
                  <c:v>2</c:v>
                </c:pt>
                <c:pt idx="23">
                  <c:v>2</c:v>
                </c:pt>
                <c:pt idx="24">
                  <c:v>8</c:v>
                </c:pt>
                <c:pt idx="25">
                  <c:v>13</c:v>
                </c:pt>
                <c:pt idx="26">
                  <c:v>13</c:v>
                </c:pt>
                <c:pt idx="27">
                  <c:v>11</c:v>
                </c:pt>
                <c:pt idx="28">
                  <c:v>3</c:v>
                </c:pt>
                <c:pt idx="29">
                  <c:v>3</c:v>
                </c:pt>
                <c:pt idx="30">
                  <c:v>12</c:v>
                </c:pt>
                <c:pt idx="31">
                  <c:v>10</c:v>
                </c:pt>
                <c:pt idx="32">
                  <c:v>1</c:v>
                </c:pt>
                <c:pt idx="33">
                  <c:v>4</c:v>
                </c:pt>
                <c:pt idx="34">
                  <c:v>0</c:v>
                </c:pt>
                <c:pt idx="35">
                  <c:v>1</c:v>
                </c:pt>
                <c:pt idx="36">
                  <c:v>0</c:v>
                </c:pt>
                <c:pt idx="37">
                  <c:v>1</c:v>
                </c:pt>
                <c:pt idx="38">
                  <c:v>1</c:v>
                </c:pt>
                <c:pt idx="39">
                  <c:v>1</c:v>
                </c:pt>
                <c:pt idx="40">
                  <c:v>3</c:v>
                </c:pt>
                <c:pt idx="41">
                  <c:v>1</c:v>
                </c:pt>
                <c:pt idx="42">
                  <c:v>7</c:v>
                </c:pt>
                <c:pt idx="43">
                  <c:v>0</c:v>
                </c:pt>
                <c:pt idx="44">
                  <c:v>4</c:v>
                </c:pt>
                <c:pt idx="45">
                  <c:v>2</c:v>
                </c:pt>
              </c:numCache>
            </c:numRef>
          </c:val>
          <c:extLst xmlns:c16r2="http://schemas.microsoft.com/office/drawing/2015/06/chart">
            <c:ext xmlns:c16="http://schemas.microsoft.com/office/drawing/2014/chart" uri="{C3380CC4-5D6E-409C-BE32-E72D297353CC}">
              <c16:uniqueId val="{00000002-FAAE-41E3-BB0D-094B2FF37DB0}"/>
            </c:ext>
          </c:extLst>
        </c:ser>
        <c:dLbls>
          <c:showLegendKey val="0"/>
          <c:showVal val="0"/>
          <c:showCatName val="0"/>
          <c:showSerName val="0"/>
          <c:showPercent val="0"/>
          <c:showBubbleSize val="0"/>
        </c:dLbls>
        <c:gapWidth val="182"/>
        <c:axId val="-1334477280"/>
        <c:axId val="-1334475104"/>
      </c:barChart>
      <c:catAx>
        <c:axId val="-13344772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34475104"/>
        <c:crosses val="autoZero"/>
        <c:auto val="1"/>
        <c:lblAlgn val="ctr"/>
        <c:lblOffset val="100"/>
        <c:noMultiLvlLbl val="0"/>
      </c:catAx>
      <c:valAx>
        <c:axId val="-13344751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34477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hyperlink" Target="#Dinamica!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762000</xdr:colOff>
      <xdr:row>6</xdr:row>
      <xdr:rowOff>6350</xdr:rowOff>
    </xdr:from>
    <xdr:to>
      <xdr:col>3</xdr:col>
      <xdr:colOff>1441450</xdr:colOff>
      <xdr:row>25</xdr:row>
      <xdr:rowOff>31750</xdr:rowOff>
    </xdr:to>
    <xdr:graphicFrame macro="">
      <xdr:nvGraphicFramePr>
        <xdr:cNvPr id="2" name="Gráfico 1">
          <a:extLst>
            <a:ext uri="{FF2B5EF4-FFF2-40B4-BE49-F238E27FC236}">
              <a16:creationId xmlns:a16="http://schemas.microsoft.com/office/drawing/2014/main" xmlns="" id="{4FCF7240-16FF-43A0-B9BF-7228328D7F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295274</xdr:colOff>
      <xdr:row>54</xdr:row>
      <xdr:rowOff>80960</xdr:rowOff>
    </xdr:from>
    <xdr:to>
      <xdr:col>22</xdr:col>
      <xdr:colOff>266700</xdr:colOff>
      <xdr:row>69</xdr:row>
      <xdr:rowOff>114300</xdr:rowOff>
    </xdr:to>
    <xdr:graphicFrame macro="">
      <xdr:nvGraphicFramePr>
        <xdr:cNvPr id="3" name="Gráfico 2">
          <a:extLst>
            <a:ext uri="{FF2B5EF4-FFF2-40B4-BE49-F238E27FC236}">
              <a16:creationId xmlns:a16="http://schemas.microsoft.com/office/drawing/2014/main" xmlns=""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269703</xdr:colOff>
      <xdr:row>8</xdr:row>
      <xdr:rowOff>0</xdr:rowOff>
    </xdr:to>
    <xdr:pic>
      <xdr:nvPicPr>
        <xdr:cNvPr id="2" name="Imagen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5870403" cy="1295400"/>
        </a:xfrm>
        <a:prstGeom prst="rect">
          <a:avLst/>
        </a:prstGeom>
      </xdr:spPr>
    </xdr:pic>
    <xdr:clientData/>
  </xdr:twoCellAnchor>
  <xdr:oneCellAnchor>
    <xdr:from>
      <xdr:col>0</xdr:col>
      <xdr:colOff>0</xdr:colOff>
      <xdr:row>6</xdr:row>
      <xdr:rowOff>150310</xdr:rowOff>
    </xdr:from>
    <xdr:ext cx="5105400" cy="2158668"/>
    <xdr:sp macro="" textlink="">
      <xdr:nvSpPr>
        <xdr:cNvPr id="3" name="Rectángulo 2">
          <a:extLst>
            <a:ext uri="{FF2B5EF4-FFF2-40B4-BE49-F238E27FC236}">
              <a16:creationId xmlns:a16="http://schemas.microsoft.com/office/drawing/2014/main" xmlns="" id="{00000000-0008-0000-0500-000003000000}"/>
            </a:ext>
          </a:extLst>
        </xdr:cNvPr>
        <xdr:cNvSpPr/>
      </xdr:nvSpPr>
      <xdr:spPr>
        <a:xfrm>
          <a:off x="0" y="1121860"/>
          <a:ext cx="5105400" cy="2158668"/>
        </a:xfrm>
        <a:prstGeom prst="rect">
          <a:avLst/>
        </a:prstGeom>
        <a:noFill/>
      </xdr:spPr>
      <xdr:txBody>
        <a:bodyPr wrap="square" lIns="91440" tIns="45720" rIns="91440" bIns="45720">
          <a:spAutoFit/>
        </a:bodyPr>
        <a:lstStyle/>
        <a:p>
          <a:pPr algn="ctr"/>
          <a:r>
            <a:rPr lang="es-ES" sz="4400" b="1" cap="none" spc="0">
              <a:ln w="22225">
                <a:solidFill>
                  <a:schemeClr val="accent2"/>
                </a:solidFill>
                <a:prstDash val="solid"/>
              </a:ln>
              <a:solidFill>
                <a:schemeClr val="accent2">
                  <a:lumMod val="40000"/>
                  <a:lumOff val="60000"/>
                </a:schemeClr>
              </a:solidFill>
              <a:effectLst/>
            </a:rPr>
            <a:t>Seguimiento uso de listas convocatoria Distrito IV</a:t>
          </a:r>
        </a:p>
      </xdr:txBody>
    </xdr:sp>
    <xdr:clientData/>
  </xdr:oneCellAnchor>
  <xdr:twoCellAnchor>
    <xdr:from>
      <xdr:col>2</xdr:col>
      <xdr:colOff>419100</xdr:colOff>
      <xdr:row>29</xdr:row>
      <xdr:rowOff>152400</xdr:rowOff>
    </xdr:from>
    <xdr:to>
      <xdr:col>4</xdr:col>
      <xdr:colOff>247650</xdr:colOff>
      <xdr:row>35</xdr:row>
      <xdr:rowOff>152400</xdr:rowOff>
    </xdr:to>
    <xdr:sp macro="" textlink="">
      <xdr:nvSpPr>
        <xdr:cNvPr id="4" name="Pentágono regular 3">
          <a:extLst>
            <a:ext uri="{FF2B5EF4-FFF2-40B4-BE49-F238E27FC236}">
              <a16:creationId xmlns:a16="http://schemas.microsoft.com/office/drawing/2014/main" xmlns="" id="{00000000-0008-0000-0500-000004000000}"/>
            </a:ext>
          </a:extLst>
        </xdr:cNvPr>
        <xdr:cNvSpPr/>
      </xdr:nvSpPr>
      <xdr:spPr>
        <a:xfrm>
          <a:off x="1943100" y="7239000"/>
          <a:ext cx="1352550" cy="971550"/>
        </a:xfrm>
        <a:prstGeom prst="pentagon">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666750</xdr:colOff>
      <xdr:row>32</xdr:row>
      <xdr:rowOff>21167</xdr:rowOff>
    </xdr:from>
    <xdr:to>
      <xdr:col>4</xdr:col>
      <xdr:colOff>21167</xdr:colOff>
      <xdr:row>35</xdr:row>
      <xdr:rowOff>47625</xdr:rowOff>
    </xdr:to>
    <xdr:sp macro="" textlink="">
      <xdr:nvSpPr>
        <xdr:cNvPr id="5" name="CuadroTexto 4">
          <a:hlinkClick xmlns:r="http://schemas.openxmlformats.org/officeDocument/2006/relationships" r:id="rId2"/>
          <a:extLst>
            <a:ext uri="{FF2B5EF4-FFF2-40B4-BE49-F238E27FC236}">
              <a16:creationId xmlns:a16="http://schemas.microsoft.com/office/drawing/2014/main" xmlns="" id="{00000000-0008-0000-0500-000005000000}"/>
            </a:ext>
          </a:extLst>
        </xdr:cNvPr>
        <xdr:cNvSpPr txBox="1"/>
      </xdr:nvSpPr>
      <xdr:spPr>
        <a:xfrm>
          <a:off x="2190750" y="7593542"/>
          <a:ext cx="878417" cy="512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200"/>
            <a:t>Clic</a:t>
          </a:r>
          <a:r>
            <a:rPr lang="es-CO" sz="1200" baseline="0"/>
            <a:t> para iniciar</a:t>
          </a:r>
          <a:endParaRPr lang="es-CO" sz="12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xdr:col>
      <xdr:colOff>0</xdr:colOff>
      <xdr:row>1</xdr:row>
      <xdr:rowOff>0</xdr:rowOff>
    </xdr:from>
    <xdr:ext cx="75176" cy="209550"/>
    <xdr:sp macro="" textlink="">
      <xdr:nvSpPr>
        <xdr:cNvPr id="2" name="Text Box 258">
          <a:extLst>
            <a:ext uri="{FF2B5EF4-FFF2-40B4-BE49-F238E27FC236}">
              <a16:creationId xmlns:a16="http://schemas.microsoft.com/office/drawing/2014/main" xmlns="" id="{F3136783-B9B6-4AE6-AC5A-C38740086C4E}"/>
            </a:ext>
          </a:extLst>
        </xdr:cNvPr>
        <xdr:cNvSpPr txBox="1">
          <a:spLocks noChangeArrowheads="1"/>
        </xdr:cNvSpPr>
      </xdr:nvSpPr>
      <xdr:spPr bwMode="auto">
        <a:xfrm>
          <a:off x="3524250" y="161925"/>
          <a:ext cx="75176"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 name="Text Box 259">
          <a:extLst>
            <a:ext uri="{FF2B5EF4-FFF2-40B4-BE49-F238E27FC236}">
              <a16:creationId xmlns:a16="http://schemas.microsoft.com/office/drawing/2014/main" xmlns="" id="{EF5D69E5-75C7-4F08-9CF8-4B7D595AA59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 name="Text Box 260">
          <a:extLst>
            <a:ext uri="{FF2B5EF4-FFF2-40B4-BE49-F238E27FC236}">
              <a16:creationId xmlns:a16="http://schemas.microsoft.com/office/drawing/2014/main" xmlns="" id="{16D919CE-A6A8-4C98-9DBA-61FA920E75C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 name="Text Box 261">
          <a:extLst>
            <a:ext uri="{FF2B5EF4-FFF2-40B4-BE49-F238E27FC236}">
              <a16:creationId xmlns:a16="http://schemas.microsoft.com/office/drawing/2014/main" xmlns="" id="{52314CF2-32CB-4844-83F5-F2A4B96C659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6" name="Text Box 262">
          <a:extLst>
            <a:ext uri="{FF2B5EF4-FFF2-40B4-BE49-F238E27FC236}">
              <a16:creationId xmlns:a16="http://schemas.microsoft.com/office/drawing/2014/main" xmlns="" id="{CBF696DA-3A21-4EC8-A269-0047DDD462A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7" name="Text Box 263">
          <a:extLst>
            <a:ext uri="{FF2B5EF4-FFF2-40B4-BE49-F238E27FC236}">
              <a16:creationId xmlns:a16="http://schemas.microsoft.com/office/drawing/2014/main" xmlns="" id="{BB48BE2F-138B-465B-A5B5-202B6E09909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8" name="Text Box 265">
          <a:extLst>
            <a:ext uri="{FF2B5EF4-FFF2-40B4-BE49-F238E27FC236}">
              <a16:creationId xmlns:a16="http://schemas.microsoft.com/office/drawing/2014/main" xmlns="" id="{921E455C-4FB8-48CD-83B0-51335DE5698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9" name="Text Box 266">
          <a:extLst>
            <a:ext uri="{FF2B5EF4-FFF2-40B4-BE49-F238E27FC236}">
              <a16:creationId xmlns:a16="http://schemas.microsoft.com/office/drawing/2014/main" xmlns="" id="{1DE1783B-F433-46FD-B0C0-C1E9040DAA8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0" name="Text Box 267">
          <a:extLst>
            <a:ext uri="{FF2B5EF4-FFF2-40B4-BE49-F238E27FC236}">
              <a16:creationId xmlns:a16="http://schemas.microsoft.com/office/drawing/2014/main" xmlns="" id="{89F03144-D9C5-4C12-82A2-D99C66E926C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1" name="Text Box 268">
          <a:extLst>
            <a:ext uri="{FF2B5EF4-FFF2-40B4-BE49-F238E27FC236}">
              <a16:creationId xmlns:a16="http://schemas.microsoft.com/office/drawing/2014/main" xmlns="" id="{7F6B98C0-AD26-4C2A-A6C9-B9EEAE744F5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2" name="Text Box 269">
          <a:extLst>
            <a:ext uri="{FF2B5EF4-FFF2-40B4-BE49-F238E27FC236}">
              <a16:creationId xmlns:a16="http://schemas.microsoft.com/office/drawing/2014/main" xmlns="" id="{6593F879-C32D-4F8F-9842-96C8269EEE6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3" name="Text Box 270">
          <a:extLst>
            <a:ext uri="{FF2B5EF4-FFF2-40B4-BE49-F238E27FC236}">
              <a16:creationId xmlns:a16="http://schemas.microsoft.com/office/drawing/2014/main" xmlns="" id="{04734FFC-F46A-4E1C-B057-3E23C48441F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4" name="Text Box 271">
          <a:extLst>
            <a:ext uri="{FF2B5EF4-FFF2-40B4-BE49-F238E27FC236}">
              <a16:creationId xmlns:a16="http://schemas.microsoft.com/office/drawing/2014/main" xmlns="" id="{1608AECC-1542-41A6-9F84-137244E2B23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5" name="Text Box 272">
          <a:extLst>
            <a:ext uri="{FF2B5EF4-FFF2-40B4-BE49-F238E27FC236}">
              <a16:creationId xmlns:a16="http://schemas.microsoft.com/office/drawing/2014/main" xmlns="" id="{D69E0C01-D5E5-41BF-BA1D-3A3B4F06F57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6" name="Text Box 273">
          <a:extLst>
            <a:ext uri="{FF2B5EF4-FFF2-40B4-BE49-F238E27FC236}">
              <a16:creationId xmlns:a16="http://schemas.microsoft.com/office/drawing/2014/main" xmlns="" id="{B52424D6-6598-4675-AC7E-51CF928D4A5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7" name="Text Box 274">
          <a:extLst>
            <a:ext uri="{FF2B5EF4-FFF2-40B4-BE49-F238E27FC236}">
              <a16:creationId xmlns:a16="http://schemas.microsoft.com/office/drawing/2014/main" xmlns="" id="{4A3D4027-A721-4589-8A89-872AA31DCD8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8" name="Text Box 275">
          <a:extLst>
            <a:ext uri="{FF2B5EF4-FFF2-40B4-BE49-F238E27FC236}">
              <a16:creationId xmlns:a16="http://schemas.microsoft.com/office/drawing/2014/main" xmlns="" id="{0F5AE14F-F91C-478B-B71A-D821A8199F8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9" name="Text Box 276">
          <a:extLst>
            <a:ext uri="{FF2B5EF4-FFF2-40B4-BE49-F238E27FC236}">
              <a16:creationId xmlns:a16="http://schemas.microsoft.com/office/drawing/2014/main" xmlns="" id="{930864BA-4CEB-4D8A-939F-AA80709A86B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0" name="Text Box 277">
          <a:extLst>
            <a:ext uri="{FF2B5EF4-FFF2-40B4-BE49-F238E27FC236}">
              <a16:creationId xmlns:a16="http://schemas.microsoft.com/office/drawing/2014/main" xmlns="" id="{B9D68141-799A-42A3-AB92-728A1663DFB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1" name="Text Box 278">
          <a:extLst>
            <a:ext uri="{FF2B5EF4-FFF2-40B4-BE49-F238E27FC236}">
              <a16:creationId xmlns:a16="http://schemas.microsoft.com/office/drawing/2014/main" xmlns="" id="{68E222DE-BABC-415F-9AFC-BC063450BD4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2" name="Text Box 279">
          <a:extLst>
            <a:ext uri="{FF2B5EF4-FFF2-40B4-BE49-F238E27FC236}">
              <a16:creationId xmlns:a16="http://schemas.microsoft.com/office/drawing/2014/main" xmlns="" id="{1BA6760A-83B4-42FD-8FEE-354E6DC0CD2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3" name="Text Box 280">
          <a:extLst>
            <a:ext uri="{FF2B5EF4-FFF2-40B4-BE49-F238E27FC236}">
              <a16:creationId xmlns:a16="http://schemas.microsoft.com/office/drawing/2014/main" xmlns="" id="{54CCF1D9-2E52-4B60-B67B-F0F35801BEE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4" name="Text Box 281">
          <a:extLst>
            <a:ext uri="{FF2B5EF4-FFF2-40B4-BE49-F238E27FC236}">
              <a16:creationId xmlns:a16="http://schemas.microsoft.com/office/drawing/2014/main" xmlns="" id="{A1C25E8E-B548-4B4F-AC00-65E3A53F127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5" name="Text Box 282">
          <a:extLst>
            <a:ext uri="{FF2B5EF4-FFF2-40B4-BE49-F238E27FC236}">
              <a16:creationId xmlns:a16="http://schemas.microsoft.com/office/drawing/2014/main" xmlns="" id="{ED5B5690-1CD5-4EB4-A897-9B33DD0C22E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6" name="Text Box 283">
          <a:extLst>
            <a:ext uri="{FF2B5EF4-FFF2-40B4-BE49-F238E27FC236}">
              <a16:creationId xmlns:a16="http://schemas.microsoft.com/office/drawing/2014/main" xmlns="" id="{F78B3BB4-AF4B-4AC0-B21D-3F5AABCFE35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7" name="Text Box 284">
          <a:extLst>
            <a:ext uri="{FF2B5EF4-FFF2-40B4-BE49-F238E27FC236}">
              <a16:creationId xmlns:a16="http://schemas.microsoft.com/office/drawing/2014/main" xmlns="" id="{046E6B45-D345-403E-8753-5FBF964E162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8" name="Text Box 285">
          <a:extLst>
            <a:ext uri="{FF2B5EF4-FFF2-40B4-BE49-F238E27FC236}">
              <a16:creationId xmlns:a16="http://schemas.microsoft.com/office/drawing/2014/main" xmlns="" id="{60A8C674-817C-4011-9E4A-91B4DFF9612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9" name="Text Box 286">
          <a:extLst>
            <a:ext uri="{FF2B5EF4-FFF2-40B4-BE49-F238E27FC236}">
              <a16:creationId xmlns:a16="http://schemas.microsoft.com/office/drawing/2014/main" xmlns="" id="{69C14F1B-204B-417E-AFF3-327F11F016D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0" name="Text Box 287">
          <a:extLst>
            <a:ext uri="{FF2B5EF4-FFF2-40B4-BE49-F238E27FC236}">
              <a16:creationId xmlns:a16="http://schemas.microsoft.com/office/drawing/2014/main" xmlns="" id="{B93B8B84-2020-4BDF-BC72-295E8AFE8BB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1" name="Text Box 288">
          <a:extLst>
            <a:ext uri="{FF2B5EF4-FFF2-40B4-BE49-F238E27FC236}">
              <a16:creationId xmlns:a16="http://schemas.microsoft.com/office/drawing/2014/main" xmlns="" id="{EB7A862D-9C10-4A47-8D65-B5AD65405F8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2" name="Text Box 289">
          <a:extLst>
            <a:ext uri="{FF2B5EF4-FFF2-40B4-BE49-F238E27FC236}">
              <a16:creationId xmlns:a16="http://schemas.microsoft.com/office/drawing/2014/main" xmlns="" id="{61073D25-83E9-4F03-915F-2541E2A621C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3" name="Text Box 290">
          <a:extLst>
            <a:ext uri="{FF2B5EF4-FFF2-40B4-BE49-F238E27FC236}">
              <a16:creationId xmlns:a16="http://schemas.microsoft.com/office/drawing/2014/main" xmlns="" id="{FC5AC208-235B-43F3-970F-B918AFAC990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4" name="Text Box 291">
          <a:extLst>
            <a:ext uri="{FF2B5EF4-FFF2-40B4-BE49-F238E27FC236}">
              <a16:creationId xmlns:a16="http://schemas.microsoft.com/office/drawing/2014/main" xmlns="" id="{7E5B1728-0C26-4723-911D-5E226CCB2C6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5" name="Text Box 292">
          <a:extLst>
            <a:ext uri="{FF2B5EF4-FFF2-40B4-BE49-F238E27FC236}">
              <a16:creationId xmlns:a16="http://schemas.microsoft.com/office/drawing/2014/main" xmlns="" id="{ECFDEDD7-8C30-4275-8D84-8780FD0426D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6" name="Text Box 293">
          <a:extLst>
            <a:ext uri="{FF2B5EF4-FFF2-40B4-BE49-F238E27FC236}">
              <a16:creationId xmlns:a16="http://schemas.microsoft.com/office/drawing/2014/main" xmlns="" id="{197780F3-AF02-4C21-A7C9-7B5387161BD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7" name="Text Box 294">
          <a:extLst>
            <a:ext uri="{FF2B5EF4-FFF2-40B4-BE49-F238E27FC236}">
              <a16:creationId xmlns:a16="http://schemas.microsoft.com/office/drawing/2014/main" xmlns="" id="{B15E598E-F030-43BB-8A55-C4D001002C9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8" name="Text Box 295">
          <a:extLst>
            <a:ext uri="{FF2B5EF4-FFF2-40B4-BE49-F238E27FC236}">
              <a16:creationId xmlns:a16="http://schemas.microsoft.com/office/drawing/2014/main" xmlns="" id="{9004443B-D586-4247-BD06-030D46F82D2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9" name="Text Box 296">
          <a:extLst>
            <a:ext uri="{FF2B5EF4-FFF2-40B4-BE49-F238E27FC236}">
              <a16:creationId xmlns:a16="http://schemas.microsoft.com/office/drawing/2014/main" xmlns="" id="{57B1783A-0E12-47D2-9E46-F8D86329921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0" name="Text Box 297">
          <a:extLst>
            <a:ext uri="{FF2B5EF4-FFF2-40B4-BE49-F238E27FC236}">
              <a16:creationId xmlns:a16="http://schemas.microsoft.com/office/drawing/2014/main" xmlns="" id="{AE727056-F88A-4DDC-B142-23CF0B4E835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1" name="Text Box 298">
          <a:extLst>
            <a:ext uri="{FF2B5EF4-FFF2-40B4-BE49-F238E27FC236}">
              <a16:creationId xmlns:a16="http://schemas.microsoft.com/office/drawing/2014/main" xmlns="" id="{4981BDD7-3109-4E6C-83D3-918A76DB99B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2" name="Text Box 299">
          <a:extLst>
            <a:ext uri="{FF2B5EF4-FFF2-40B4-BE49-F238E27FC236}">
              <a16:creationId xmlns:a16="http://schemas.microsoft.com/office/drawing/2014/main" xmlns="" id="{B0A50707-7CD5-4FE0-BD5C-2D9366A22D3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3" name="Text Box 300">
          <a:extLst>
            <a:ext uri="{FF2B5EF4-FFF2-40B4-BE49-F238E27FC236}">
              <a16:creationId xmlns:a16="http://schemas.microsoft.com/office/drawing/2014/main" xmlns="" id="{AE0BD000-9091-4222-91E3-73B0C23D16E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4" name="Text Box 301">
          <a:extLst>
            <a:ext uri="{FF2B5EF4-FFF2-40B4-BE49-F238E27FC236}">
              <a16:creationId xmlns:a16="http://schemas.microsoft.com/office/drawing/2014/main" xmlns="" id="{E605A7BC-DF2E-4F7D-9699-A5E27D97A1C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5" name="Text Box 302">
          <a:extLst>
            <a:ext uri="{FF2B5EF4-FFF2-40B4-BE49-F238E27FC236}">
              <a16:creationId xmlns:a16="http://schemas.microsoft.com/office/drawing/2014/main" xmlns="" id="{96EEEB3B-61B1-4D94-82DC-7DB142CDE70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6" name="Text Box 303">
          <a:extLst>
            <a:ext uri="{FF2B5EF4-FFF2-40B4-BE49-F238E27FC236}">
              <a16:creationId xmlns:a16="http://schemas.microsoft.com/office/drawing/2014/main" xmlns="" id="{F7FF8996-DADD-4D91-9A85-035C4086137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7" name="Text Box 304">
          <a:extLst>
            <a:ext uri="{FF2B5EF4-FFF2-40B4-BE49-F238E27FC236}">
              <a16:creationId xmlns:a16="http://schemas.microsoft.com/office/drawing/2014/main" xmlns="" id="{51563137-5721-48DF-B535-C7374800878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8" name="Text Box 305">
          <a:extLst>
            <a:ext uri="{FF2B5EF4-FFF2-40B4-BE49-F238E27FC236}">
              <a16:creationId xmlns:a16="http://schemas.microsoft.com/office/drawing/2014/main" xmlns="" id="{DA1F7D4D-A796-49C6-A2E2-8BE47757DCB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9" name="Text Box 306">
          <a:extLst>
            <a:ext uri="{FF2B5EF4-FFF2-40B4-BE49-F238E27FC236}">
              <a16:creationId xmlns:a16="http://schemas.microsoft.com/office/drawing/2014/main" xmlns="" id="{4A9DD824-D62F-44C6-BE2A-F81EE94268C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0" name="Text Box 307">
          <a:extLst>
            <a:ext uri="{FF2B5EF4-FFF2-40B4-BE49-F238E27FC236}">
              <a16:creationId xmlns:a16="http://schemas.microsoft.com/office/drawing/2014/main" xmlns="" id="{08BB9432-D3F9-40C4-B09B-CF88B68632D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1" name="Text Box 308">
          <a:extLst>
            <a:ext uri="{FF2B5EF4-FFF2-40B4-BE49-F238E27FC236}">
              <a16:creationId xmlns:a16="http://schemas.microsoft.com/office/drawing/2014/main" xmlns="" id="{69D89B4A-851E-4353-9C9F-32EBFEAFA75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2" name="Text Box 309">
          <a:extLst>
            <a:ext uri="{FF2B5EF4-FFF2-40B4-BE49-F238E27FC236}">
              <a16:creationId xmlns:a16="http://schemas.microsoft.com/office/drawing/2014/main" xmlns="" id="{7661FD5F-FFB4-48C1-A243-4598B9911D2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3" name="Text Box 310">
          <a:extLst>
            <a:ext uri="{FF2B5EF4-FFF2-40B4-BE49-F238E27FC236}">
              <a16:creationId xmlns:a16="http://schemas.microsoft.com/office/drawing/2014/main" xmlns="" id="{23871815-6AE2-4321-999C-310E05B1E86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4" name="Text Box 311">
          <a:extLst>
            <a:ext uri="{FF2B5EF4-FFF2-40B4-BE49-F238E27FC236}">
              <a16:creationId xmlns:a16="http://schemas.microsoft.com/office/drawing/2014/main" xmlns="" id="{6F65CABC-028A-4C16-BD14-13B0689C9C0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5" name="Text Box 312">
          <a:extLst>
            <a:ext uri="{FF2B5EF4-FFF2-40B4-BE49-F238E27FC236}">
              <a16:creationId xmlns:a16="http://schemas.microsoft.com/office/drawing/2014/main" xmlns="" id="{A65B3996-B828-4ADB-B52D-9A1C13FA3D2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6" name="Text Box 313">
          <a:extLst>
            <a:ext uri="{FF2B5EF4-FFF2-40B4-BE49-F238E27FC236}">
              <a16:creationId xmlns:a16="http://schemas.microsoft.com/office/drawing/2014/main" xmlns="" id="{F77EF354-4C70-493B-BCAE-A65C5899BD8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7" name="Text Box 314">
          <a:extLst>
            <a:ext uri="{FF2B5EF4-FFF2-40B4-BE49-F238E27FC236}">
              <a16:creationId xmlns:a16="http://schemas.microsoft.com/office/drawing/2014/main" xmlns="" id="{0E939C5E-41B3-43E0-826C-96D4BACBB7B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8" name="Text Box 315">
          <a:extLst>
            <a:ext uri="{FF2B5EF4-FFF2-40B4-BE49-F238E27FC236}">
              <a16:creationId xmlns:a16="http://schemas.microsoft.com/office/drawing/2014/main" xmlns="" id="{EF1E2D6E-B093-4038-9AA4-A8F5E9383D4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9" name="Text Box 316">
          <a:extLst>
            <a:ext uri="{FF2B5EF4-FFF2-40B4-BE49-F238E27FC236}">
              <a16:creationId xmlns:a16="http://schemas.microsoft.com/office/drawing/2014/main" xmlns="" id="{F2EF655C-D4B2-426D-8644-E6E903A30D8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60" name="Text Box 317">
          <a:extLst>
            <a:ext uri="{FF2B5EF4-FFF2-40B4-BE49-F238E27FC236}">
              <a16:creationId xmlns:a16="http://schemas.microsoft.com/office/drawing/2014/main" xmlns="" id="{4202F33F-A332-44FC-9BAE-4DE064927CC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61" name="Text Box 318">
          <a:extLst>
            <a:ext uri="{FF2B5EF4-FFF2-40B4-BE49-F238E27FC236}">
              <a16:creationId xmlns:a16="http://schemas.microsoft.com/office/drawing/2014/main" xmlns="" id="{2A5E6589-C452-43B5-8589-CD07E5C5B97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62" name="Text Box 319">
          <a:extLst>
            <a:ext uri="{FF2B5EF4-FFF2-40B4-BE49-F238E27FC236}">
              <a16:creationId xmlns:a16="http://schemas.microsoft.com/office/drawing/2014/main" xmlns="" id="{7FEB4BF8-D63B-4E17-8B0C-CF2BBD6D449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63" name="Text Box 320">
          <a:extLst>
            <a:ext uri="{FF2B5EF4-FFF2-40B4-BE49-F238E27FC236}">
              <a16:creationId xmlns:a16="http://schemas.microsoft.com/office/drawing/2014/main" xmlns="" id="{F4FF8623-47A6-4111-A09D-A8CE419F69C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64" name="Text Box 321">
          <a:extLst>
            <a:ext uri="{FF2B5EF4-FFF2-40B4-BE49-F238E27FC236}">
              <a16:creationId xmlns:a16="http://schemas.microsoft.com/office/drawing/2014/main" xmlns="" id="{355C981B-C925-496E-9280-9378DAA0DA1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65" name="Text Box 1937">
          <a:extLst>
            <a:ext uri="{FF2B5EF4-FFF2-40B4-BE49-F238E27FC236}">
              <a16:creationId xmlns:a16="http://schemas.microsoft.com/office/drawing/2014/main" xmlns="" id="{9895E156-27AA-4D64-8FD4-3B6BA3A14CD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66" name="Text Box 1938">
          <a:extLst>
            <a:ext uri="{FF2B5EF4-FFF2-40B4-BE49-F238E27FC236}">
              <a16:creationId xmlns:a16="http://schemas.microsoft.com/office/drawing/2014/main" xmlns="" id="{434F80B8-1CF4-4D00-8A3B-5A935B23073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67" name="Text Box 1939">
          <a:extLst>
            <a:ext uri="{FF2B5EF4-FFF2-40B4-BE49-F238E27FC236}">
              <a16:creationId xmlns:a16="http://schemas.microsoft.com/office/drawing/2014/main" xmlns="" id="{644EEBC6-7FB1-4E84-B6AA-398812C4B52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68" name="Text Box 1940">
          <a:extLst>
            <a:ext uri="{FF2B5EF4-FFF2-40B4-BE49-F238E27FC236}">
              <a16:creationId xmlns:a16="http://schemas.microsoft.com/office/drawing/2014/main" xmlns="" id="{4CEBDB50-14C9-47A4-B7C8-2132932CD24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69" name="Text Box 1941">
          <a:extLst>
            <a:ext uri="{FF2B5EF4-FFF2-40B4-BE49-F238E27FC236}">
              <a16:creationId xmlns:a16="http://schemas.microsoft.com/office/drawing/2014/main" xmlns="" id="{10FE3E7E-5701-4EF6-BE6D-E9A4295FDAA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70" name="Text Box 1942">
          <a:extLst>
            <a:ext uri="{FF2B5EF4-FFF2-40B4-BE49-F238E27FC236}">
              <a16:creationId xmlns:a16="http://schemas.microsoft.com/office/drawing/2014/main" xmlns="" id="{C2E51B42-1EA0-47CB-AD5D-857B9F4B7F4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71" name="Text Box 1943">
          <a:extLst>
            <a:ext uri="{FF2B5EF4-FFF2-40B4-BE49-F238E27FC236}">
              <a16:creationId xmlns:a16="http://schemas.microsoft.com/office/drawing/2014/main" xmlns="" id="{639FD5B4-2E80-46E1-8263-0CAAB97F787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72" name="Text Box 1944">
          <a:extLst>
            <a:ext uri="{FF2B5EF4-FFF2-40B4-BE49-F238E27FC236}">
              <a16:creationId xmlns:a16="http://schemas.microsoft.com/office/drawing/2014/main" xmlns="" id="{4DFC4648-1C0C-4C5E-A64C-B95CCE5439A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73" name="Text Box 1945">
          <a:extLst>
            <a:ext uri="{FF2B5EF4-FFF2-40B4-BE49-F238E27FC236}">
              <a16:creationId xmlns:a16="http://schemas.microsoft.com/office/drawing/2014/main" xmlns="" id="{95699DAB-FED1-4EA9-ABCF-9611B08E56C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74" name="Text Box 1946">
          <a:extLst>
            <a:ext uri="{FF2B5EF4-FFF2-40B4-BE49-F238E27FC236}">
              <a16:creationId xmlns:a16="http://schemas.microsoft.com/office/drawing/2014/main" xmlns="" id="{9BF509A2-EC56-451C-9D8C-523FC545AD0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75" name="Text Box 1947">
          <a:extLst>
            <a:ext uri="{FF2B5EF4-FFF2-40B4-BE49-F238E27FC236}">
              <a16:creationId xmlns:a16="http://schemas.microsoft.com/office/drawing/2014/main" xmlns="" id="{6FF87069-7208-4250-B787-8E2BB7AD301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76" name="Text Box 1948">
          <a:extLst>
            <a:ext uri="{FF2B5EF4-FFF2-40B4-BE49-F238E27FC236}">
              <a16:creationId xmlns:a16="http://schemas.microsoft.com/office/drawing/2014/main" xmlns="" id="{51AD42A6-405A-478D-946C-0E4BBFDEBE6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77" name="Text Box 1949">
          <a:extLst>
            <a:ext uri="{FF2B5EF4-FFF2-40B4-BE49-F238E27FC236}">
              <a16:creationId xmlns:a16="http://schemas.microsoft.com/office/drawing/2014/main" xmlns="" id="{8E8477DA-29C6-45B1-83B0-D8F0215C98A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78" name="Text Box 1951">
          <a:extLst>
            <a:ext uri="{FF2B5EF4-FFF2-40B4-BE49-F238E27FC236}">
              <a16:creationId xmlns:a16="http://schemas.microsoft.com/office/drawing/2014/main" xmlns="" id="{D4CCB67A-EEC7-4A7A-AC8B-2C62E57EF2E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79" name="Text Box 1952">
          <a:extLst>
            <a:ext uri="{FF2B5EF4-FFF2-40B4-BE49-F238E27FC236}">
              <a16:creationId xmlns:a16="http://schemas.microsoft.com/office/drawing/2014/main" xmlns="" id="{83D688F9-75BD-4447-8392-86C8D338D1D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80" name="Text Box 1953">
          <a:extLst>
            <a:ext uri="{FF2B5EF4-FFF2-40B4-BE49-F238E27FC236}">
              <a16:creationId xmlns:a16="http://schemas.microsoft.com/office/drawing/2014/main" xmlns="" id="{9E3DFC6A-BF5E-4A6D-95AD-59921F39E93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81" name="Text Box 1954">
          <a:extLst>
            <a:ext uri="{FF2B5EF4-FFF2-40B4-BE49-F238E27FC236}">
              <a16:creationId xmlns:a16="http://schemas.microsoft.com/office/drawing/2014/main" xmlns="" id="{65EC020C-AF16-416A-9897-35CE09E06F3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82" name="Text Box 1955">
          <a:extLst>
            <a:ext uri="{FF2B5EF4-FFF2-40B4-BE49-F238E27FC236}">
              <a16:creationId xmlns:a16="http://schemas.microsoft.com/office/drawing/2014/main" xmlns="" id="{4AF070EA-A8E4-4F69-8FBD-75598B7FF1E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83" name="Text Box 1956">
          <a:extLst>
            <a:ext uri="{FF2B5EF4-FFF2-40B4-BE49-F238E27FC236}">
              <a16:creationId xmlns:a16="http://schemas.microsoft.com/office/drawing/2014/main" xmlns="" id="{B781DF50-E73E-4B65-8600-4272DC6ABD7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84" name="Text Box 1957">
          <a:extLst>
            <a:ext uri="{FF2B5EF4-FFF2-40B4-BE49-F238E27FC236}">
              <a16:creationId xmlns:a16="http://schemas.microsoft.com/office/drawing/2014/main" xmlns="" id="{5BE3E715-FB90-44E5-9091-4027F75A9ED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85" name="Text Box 1958">
          <a:extLst>
            <a:ext uri="{FF2B5EF4-FFF2-40B4-BE49-F238E27FC236}">
              <a16:creationId xmlns:a16="http://schemas.microsoft.com/office/drawing/2014/main" xmlns="" id="{7CF0C571-D044-4B71-9ACE-61EC670B4E5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86" name="Text Box 1959">
          <a:extLst>
            <a:ext uri="{FF2B5EF4-FFF2-40B4-BE49-F238E27FC236}">
              <a16:creationId xmlns:a16="http://schemas.microsoft.com/office/drawing/2014/main" xmlns="" id="{58CAE573-89E2-4950-B14A-F84ACEBA453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87" name="Text Box 1960">
          <a:extLst>
            <a:ext uri="{FF2B5EF4-FFF2-40B4-BE49-F238E27FC236}">
              <a16:creationId xmlns:a16="http://schemas.microsoft.com/office/drawing/2014/main" xmlns="" id="{B0993AE3-1A50-4082-97C1-EF7BDF7ECEF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88" name="Text Box 1961">
          <a:extLst>
            <a:ext uri="{FF2B5EF4-FFF2-40B4-BE49-F238E27FC236}">
              <a16:creationId xmlns:a16="http://schemas.microsoft.com/office/drawing/2014/main" xmlns="" id="{0D41E769-657C-4640-854A-CEDD4D5D85A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89" name="Text Box 1962">
          <a:extLst>
            <a:ext uri="{FF2B5EF4-FFF2-40B4-BE49-F238E27FC236}">
              <a16:creationId xmlns:a16="http://schemas.microsoft.com/office/drawing/2014/main" xmlns="" id="{F686C5F0-C038-4F4D-83EF-E3F205C704F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90" name="Text Box 1963">
          <a:extLst>
            <a:ext uri="{FF2B5EF4-FFF2-40B4-BE49-F238E27FC236}">
              <a16:creationId xmlns:a16="http://schemas.microsoft.com/office/drawing/2014/main" xmlns="" id="{F1CE23B8-B07A-47BB-997B-7773258FC87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91" name="Text Box 1964">
          <a:extLst>
            <a:ext uri="{FF2B5EF4-FFF2-40B4-BE49-F238E27FC236}">
              <a16:creationId xmlns:a16="http://schemas.microsoft.com/office/drawing/2014/main" xmlns="" id="{B0D93831-E3AE-4183-829B-1AADFA7E556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92" name="Text Box 1965">
          <a:extLst>
            <a:ext uri="{FF2B5EF4-FFF2-40B4-BE49-F238E27FC236}">
              <a16:creationId xmlns:a16="http://schemas.microsoft.com/office/drawing/2014/main" xmlns="" id="{5B5F3ADF-A7A7-4938-942E-FF97EBB084D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93" name="Text Box 1966">
          <a:extLst>
            <a:ext uri="{FF2B5EF4-FFF2-40B4-BE49-F238E27FC236}">
              <a16:creationId xmlns:a16="http://schemas.microsoft.com/office/drawing/2014/main" xmlns="" id="{6E47C920-DEA4-4DCE-9B25-94DC24CAEA2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94" name="Text Box 1967">
          <a:extLst>
            <a:ext uri="{FF2B5EF4-FFF2-40B4-BE49-F238E27FC236}">
              <a16:creationId xmlns:a16="http://schemas.microsoft.com/office/drawing/2014/main" xmlns="" id="{7A29EE47-2E36-4EF3-8DED-50FAE7471D1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95" name="Text Box 1968">
          <a:extLst>
            <a:ext uri="{FF2B5EF4-FFF2-40B4-BE49-F238E27FC236}">
              <a16:creationId xmlns:a16="http://schemas.microsoft.com/office/drawing/2014/main" xmlns="" id="{01B47A76-0B1F-4C41-A1C8-026EF81E2A1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96" name="Text Box 1969">
          <a:extLst>
            <a:ext uri="{FF2B5EF4-FFF2-40B4-BE49-F238E27FC236}">
              <a16:creationId xmlns:a16="http://schemas.microsoft.com/office/drawing/2014/main" xmlns="" id="{22DF1C0F-69F8-4666-B1D0-9311C68A171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97" name="Text Box 1970">
          <a:extLst>
            <a:ext uri="{FF2B5EF4-FFF2-40B4-BE49-F238E27FC236}">
              <a16:creationId xmlns:a16="http://schemas.microsoft.com/office/drawing/2014/main" xmlns="" id="{12D7346F-134F-4DA5-B889-F968BE141BC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98" name="Text Box 1971">
          <a:extLst>
            <a:ext uri="{FF2B5EF4-FFF2-40B4-BE49-F238E27FC236}">
              <a16:creationId xmlns:a16="http://schemas.microsoft.com/office/drawing/2014/main" xmlns="" id="{798DC9FA-12AC-4F58-8CEB-11EFD081FDB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99" name="Text Box 1972">
          <a:extLst>
            <a:ext uri="{FF2B5EF4-FFF2-40B4-BE49-F238E27FC236}">
              <a16:creationId xmlns:a16="http://schemas.microsoft.com/office/drawing/2014/main" xmlns="" id="{2FB9DED0-D6AD-4D33-A7F4-FC25B391B0B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00" name="Text Box 1973">
          <a:extLst>
            <a:ext uri="{FF2B5EF4-FFF2-40B4-BE49-F238E27FC236}">
              <a16:creationId xmlns:a16="http://schemas.microsoft.com/office/drawing/2014/main" xmlns="" id="{F3BDDCD2-FD6C-4791-890C-19EB7414A5A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01" name="Text Box 1974">
          <a:extLst>
            <a:ext uri="{FF2B5EF4-FFF2-40B4-BE49-F238E27FC236}">
              <a16:creationId xmlns:a16="http://schemas.microsoft.com/office/drawing/2014/main" xmlns="" id="{3687C0ED-2160-4915-B7AC-8CF1BCE2A2A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02" name="Text Box 1975">
          <a:extLst>
            <a:ext uri="{FF2B5EF4-FFF2-40B4-BE49-F238E27FC236}">
              <a16:creationId xmlns:a16="http://schemas.microsoft.com/office/drawing/2014/main" xmlns="" id="{D93A8787-EF79-4C75-95F7-F198047E0F3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03" name="Text Box 1976">
          <a:extLst>
            <a:ext uri="{FF2B5EF4-FFF2-40B4-BE49-F238E27FC236}">
              <a16:creationId xmlns:a16="http://schemas.microsoft.com/office/drawing/2014/main" xmlns="" id="{1718F81A-02EB-4239-87D6-7E66A07EFA1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04" name="Text Box 1977">
          <a:extLst>
            <a:ext uri="{FF2B5EF4-FFF2-40B4-BE49-F238E27FC236}">
              <a16:creationId xmlns:a16="http://schemas.microsoft.com/office/drawing/2014/main" xmlns="" id="{BA76A185-7F74-4245-BC52-40C304ED5BD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05" name="Text Box 1978">
          <a:extLst>
            <a:ext uri="{FF2B5EF4-FFF2-40B4-BE49-F238E27FC236}">
              <a16:creationId xmlns:a16="http://schemas.microsoft.com/office/drawing/2014/main" xmlns="" id="{9F26149B-4AFE-4175-9E60-2E2E8A756CA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06" name="Text Box 1979">
          <a:extLst>
            <a:ext uri="{FF2B5EF4-FFF2-40B4-BE49-F238E27FC236}">
              <a16:creationId xmlns:a16="http://schemas.microsoft.com/office/drawing/2014/main" xmlns="" id="{EE98C92C-C00E-4109-ADB4-A130F4038F9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07" name="Text Box 1980">
          <a:extLst>
            <a:ext uri="{FF2B5EF4-FFF2-40B4-BE49-F238E27FC236}">
              <a16:creationId xmlns:a16="http://schemas.microsoft.com/office/drawing/2014/main" xmlns="" id="{3C40AE28-B02A-4033-9343-B4F2B6A30BF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08" name="Text Box 1981">
          <a:extLst>
            <a:ext uri="{FF2B5EF4-FFF2-40B4-BE49-F238E27FC236}">
              <a16:creationId xmlns:a16="http://schemas.microsoft.com/office/drawing/2014/main" xmlns="" id="{E20E0530-31D3-4DDB-AC64-CF6B52706DC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09" name="Text Box 1982">
          <a:extLst>
            <a:ext uri="{FF2B5EF4-FFF2-40B4-BE49-F238E27FC236}">
              <a16:creationId xmlns:a16="http://schemas.microsoft.com/office/drawing/2014/main" xmlns="" id="{FF349B03-549D-4753-8659-0AB5F0BA01B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10" name="Text Box 1983">
          <a:extLst>
            <a:ext uri="{FF2B5EF4-FFF2-40B4-BE49-F238E27FC236}">
              <a16:creationId xmlns:a16="http://schemas.microsoft.com/office/drawing/2014/main" xmlns="" id="{9FD69D46-9A9F-4BF9-8BA9-CD8EBCAA56D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11" name="Text Box 1984">
          <a:extLst>
            <a:ext uri="{FF2B5EF4-FFF2-40B4-BE49-F238E27FC236}">
              <a16:creationId xmlns:a16="http://schemas.microsoft.com/office/drawing/2014/main" xmlns="" id="{1AB80012-15E9-4E7E-A466-1B191526530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12" name="Text Box 1985">
          <a:extLst>
            <a:ext uri="{FF2B5EF4-FFF2-40B4-BE49-F238E27FC236}">
              <a16:creationId xmlns:a16="http://schemas.microsoft.com/office/drawing/2014/main" xmlns="" id="{0B691481-D579-40F2-9D3F-7707549537E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13" name="Text Box 1986">
          <a:extLst>
            <a:ext uri="{FF2B5EF4-FFF2-40B4-BE49-F238E27FC236}">
              <a16:creationId xmlns:a16="http://schemas.microsoft.com/office/drawing/2014/main" xmlns="" id="{61841B55-5B18-4CF0-9AA4-5A67ABF3327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14" name="Text Box 1987">
          <a:extLst>
            <a:ext uri="{FF2B5EF4-FFF2-40B4-BE49-F238E27FC236}">
              <a16:creationId xmlns:a16="http://schemas.microsoft.com/office/drawing/2014/main" xmlns="" id="{5177DDC0-7A7F-4686-9FC7-33114D0ED91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15" name="Text Box 1988">
          <a:extLst>
            <a:ext uri="{FF2B5EF4-FFF2-40B4-BE49-F238E27FC236}">
              <a16:creationId xmlns:a16="http://schemas.microsoft.com/office/drawing/2014/main" xmlns="" id="{E0FB07FB-457F-454C-AA63-A2A369C4CB8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16" name="Text Box 1989">
          <a:extLst>
            <a:ext uri="{FF2B5EF4-FFF2-40B4-BE49-F238E27FC236}">
              <a16:creationId xmlns:a16="http://schemas.microsoft.com/office/drawing/2014/main" xmlns="" id="{7B4E9152-8B26-4888-B10C-FB336C728B0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17" name="Text Box 1990">
          <a:extLst>
            <a:ext uri="{FF2B5EF4-FFF2-40B4-BE49-F238E27FC236}">
              <a16:creationId xmlns:a16="http://schemas.microsoft.com/office/drawing/2014/main" xmlns="" id="{D7E936E6-0E18-4F8F-BC91-A46D41CE3EA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18" name="Text Box 1991">
          <a:extLst>
            <a:ext uri="{FF2B5EF4-FFF2-40B4-BE49-F238E27FC236}">
              <a16:creationId xmlns:a16="http://schemas.microsoft.com/office/drawing/2014/main" xmlns="" id="{57BF2EEF-FEF9-4E5B-94B6-3C3C70E1761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19" name="Text Box 1992">
          <a:extLst>
            <a:ext uri="{FF2B5EF4-FFF2-40B4-BE49-F238E27FC236}">
              <a16:creationId xmlns:a16="http://schemas.microsoft.com/office/drawing/2014/main" xmlns="" id="{30003D89-F65C-4D31-9FE4-726B15FE172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20" name="Text Box 1993">
          <a:extLst>
            <a:ext uri="{FF2B5EF4-FFF2-40B4-BE49-F238E27FC236}">
              <a16:creationId xmlns:a16="http://schemas.microsoft.com/office/drawing/2014/main" xmlns="" id="{D41553CC-F5E9-4AC0-A5D1-05C03C7D6B7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21" name="Text Box 1994">
          <a:extLst>
            <a:ext uri="{FF2B5EF4-FFF2-40B4-BE49-F238E27FC236}">
              <a16:creationId xmlns:a16="http://schemas.microsoft.com/office/drawing/2014/main" xmlns="" id="{BC9F265E-7C8A-40E7-8AC8-2679D509888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22" name="Text Box 1995">
          <a:extLst>
            <a:ext uri="{FF2B5EF4-FFF2-40B4-BE49-F238E27FC236}">
              <a16:creationId xmlns:a16="http://schemas.microsoft.com/office/drawing/2014/main" xmlns="" id="{EF2991A1-CC4B-45BB-BB66-03CBEED396A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23" name="Text Box 1996">
          <a:extLst>
            <a:ext uri="{FF2B5EF4-FFF2-40B4-BE49-F238E27FC236}">
              <a16:creationId xmlns:a16="http://schemas.microsoft.com/office/drawing/2014/main" xmlns="" id="{3651DA14-1182-42F8-B201-381E7DA8DC2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24" name="Text Box 1997">
          <a:extLst>
            <a:ext uri="{FF2B5EF4-FFF2-40B4-BE49-F238E27FC236}">
              <a16:creationId xmlns:a16="http://schemas.microsoft.com/office/drawing/2014/main" xmlns="" id="{F9BA46F5-175A-4708-AA31-8CDCB84A88E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25" name="Text Box 1998">
          <a:extLst>
            <a:ext uri="{FF2B5EF4-FFF2-40B4-BE49-F238E27FC236}">
              <a16:creationId xmlns:a16="http://schemas.microsoft.com/office/drawing/2014/main" xmlns="" id="{7569451E-05C8-4342-8252-7878113F00C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26" name="Text Box 1999">
          <a:extLst>
            <a:ext uri="{FF2B5EF4-FFF2-40B4-BE49-F238E27FC236}">
              <a16:creationId xmlns:a16="http://schemas.microsoft.com/office/drawing/2014/main" xmlns="" id="{253082F5-64BB-48DE-9E3D-FE02F2B2BDD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27" name="Text Box 2000">
          <a:extLst>
            <a:ext uri="{FF2B5EF4-FFF2-40B4-BE49-F238E27FC236}">
              <a16:creationId xmlns:a16="http://schemas.microsoft.com/office/drawing/2014/main" xmlns="" id="{75F7D364-CD71-48EF-959B-8E503329D96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66675" cy="209550"/>
    <xdr:sp macro="" textlink="">
      <xdr:nvSpPr>
        <xdr:cNvPr id="128" name="Text Box 2001">
          <a:extLst>
            <a:ext uri="{FF2B5EF4-FFF2-40B4-BE49-F238E27FC236}">
              <a16:creationId xmlns:a16="http://schemas.microsoft.com/office/drawing/2014/main" xmlns="" id="{72FC588F-C5EB-41D0-8043-92040E0BE06F}"/>
            </a:ext>
          </a:extLst>
        </xdr:cNvPr>
        <xdr:cNvSpPr txBox="1">
          <a:spLocks noChangeArrowheads="1"/>
        </xdr:cNvSpPr>
      </xdr:nvSpPr>
      <xdr:spPr bwMode="auto">
        <a:xfrm>
          <a:off x="3524250" y="161925"/>
          <a:ext cx="66675"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29" name="Text Box 2002">
          <a:extLst>
            <a:ext uri="{FF2B5EF4-FFF2-40B4-BE49-F238E27FC236}">
              <a16:creationId xmlns:a16="http://schemas.microsoft.com/office/drawing/2014/main" xmlns="" id="{5BB87EE1-09C4-4EAB-B153-EA7C93099E5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30" name="Text Box 2003">
          <a:extLst>
            <a:ext uri="{FF2B5EF4-FFF2-40B4-BE49-F238E27FC236}">
              <a16:creationId xmlns:a16="http://schemas.microsoft.com/office/drawing/2014/main" xmlns="" id="{E71FC5EC-EA06-44B5-A21F-89667A1F318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31" name="Text Box 2004">
          <a:extLst>
            <a:ext uri="{FF2B5EF4-FFF2-40B4-BE49-F238E27FC236}">
              <a16:creationId xmlns:a16="http://schemas.microsoft.com/office/drawing/2014/main" xmlns="" id="{B9831D87-F17B-48DC-A5E0-8E4810B7A26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32" name="Text Box 2005">
          <a:extLst>
            <a:ext uri="{FF2B5EF4-FFF2-40B4-BE49-F238E27FC236}">
              <a16:creationId xmlns:a16="http://schemas.microsoft.com/office/drawing/2014/main" xmlns="" id="{7BE82296-48FE-42A9-8755-54973BD637C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33" name="Text Box 2006">
          <a:extLst>
            <a:ext uri="{FF2B5EF4-FFF2-40B4-BE49-F238E27FC236}">
              <a16:creationId xmlns:a16="http://schemas.microsoft.com/office/drawing/2014/main" xmlns="" id="{774D413C-39BF-48AB-8E2D-3A0F56D3D31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34" name="Text Box 2007">
          <a:extLst>
            <a:ext uri="{FF2B5EF4-FFF2-40B4-BE49-F238E27FC236}">
              <a16:creationId xmlns:a16="http://schemas.microsoft.com/office/drawing/2014/main" xmlns="" id="{69D0DDEE-770C-4D8D-931E-B12ECD413E4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35" name="Text Box 2008">
          <a:extLst>
            <a:ext uri="{FF2B5EF4-FFF2-40B4-BE49-F238E27FC236}">
              <a16:creationId xmlns:a16="http://schemas.microsoft.com/office/drawing/2014/main" xmlns="" id="{306D1FEF-7F6B-48BC-A41B-0D73E2CFEB6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36" name="Text Box 2009">
          <a:extLst>
            <a:ext uri="{FF2B5EF4-FFF2-40B4-BE49-F238E27FC236}">
              <a16:creationId xmlns:a16="http://schemas.microsoft.com/office/drawing/2014/main" xmlns="" id="{C53E0059-7CA9-4F4B-9531-D575C182D11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37" name="Text Box 2010">
          <a:extLst>
            <a:ext uri="{FF2B5EF4-FFF2-40B4-BE49-F238E27FC236}">
              <a16:creationId xmlns:a16="http://schemas.microsoft.com/office/drawing/2014/main" xmlns="" id="{CD9FCA09-C54C-4BD9-8DF1-2165A4699EF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38" name="Text Box 2012">
          <a:extLst>
            <a:ext uri="{FF2B5EF4-FFF2-40B4-BE49-F238E27FC236}">
              <a16:creationId xmlns:a16="http://schemas.microsoft.com/office/drawing/2014/main" xmlns="" id="{A9BA612D-75A0-44DE-AB39-8709A13167B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39" name="Text Box 2013">
          <a:extLst>
            <a:ext uri="{FF2B5EF4-FFF2-40B4-BE49-F238E27FC236}">
              <a16:creationId xmlns:a16="http://schemas.microsoft.com/office/drawing/2014/main" xmlns="" id="{E2232646-3171-4F6C-8FA7-C54336E2174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40" name="Text Box 2014">
          <a:extLst>
            <a:ext uri="{FF2B5EF4-FFF2-40B4-BE49-F238E27FC236}">
              <a16:creationId xmlns:a16="http://schemas.microsoft.com/office/drawing/2014/main" xmlns="" id="{E13F85C2-892B-45E0-920A-FDC33975364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41" name="Text Box 2015">
          <a:extLst>
            <a:ext uri="{FF2B5EF4-FFF2-40B4-BE49-F238E27FC236}">
              <a16:creationId xmlns:a16="http://schemas.microsoft.com/office/drawing/2014/main" xmlns="" id="{CFCDA48E-51C8-404A-BD4B-82169E7F417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42" name="Text Box 2017">
          <a:extLst>
            <a:ext uri="{FF2B5EF4-FFF2-40B4-BE49-F238E27FC236}">
              <a16:creationId xmlns:a16="http://schemas.microsoft.com/office/drawing/2014/main" xmlns="" id="{DACC56F2-19C6-42F2-B725-D9BD9986E43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43" name="Text Box 2018">
          <a:extLst>
            <a:ext uri="{FF2B5EF4-FFF2-40B4-BE49-F238E27FC236}">
              <a16:creationId xmlns:a16="http://schemas.microsoft.com/office/drawing/2014/main" xmlns="" id="{CB948CF4-7A09-42C3-8F09-1909DE79BD0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44" name="Text Box 2019">
          <a:extLst>
            <a:ext uri="{FF2B5EF4-FFF2-40B4-BE49-F238E27FC236}">
              <a16:creationId xmlns:a16="http://schemas.microsoft.com/office/drawing/2014/main" xmlns="" id="{1771B4D1-AE17-49E6-9F3A-7F3CF95DB85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45" name="Text Box 2020">
          <a:extLst>
            <a:ext uri="{FF2B5EF4-FFF2-40B4-BE49-F238E27FC236}">
              <a16:creationId xmlns:a16="http://schemas.microsoft.com/office/drawing/2014/main" xmlns="" id="{8C16961F-6219-4394-AF50-F8D5E5D999C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46" name="Text Box 2021">
          <a:extLst>
            <a:ext uri="{FF2B5EF4-FFF2-40B4-BE49-F238E27FC236}">
              <a16:creationId xmlns:a16="http://schemas.microsoft.com/office/drawing/2014/main" xmlns="" id="{039B5FC7-F22D-4431-8B9D-41E5A30EE2C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47" name="Text Box 2022">
          <a:extLst>
            <a:ext uri="{FF2B5EF4-FFF2-40B4-BE49-F238E27FC236}">
              <a16:creationId xmlns:a16="http://schemas.microsoft.com/office/drawing/2014/main" xmlns="" id="{40031373-C369-4935-A0F8-F723619D32A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48" name="Text Box 2023">
          <a:extLst>
            <a:ext uri="{FF2B5EF4-FFF2-40B4-BE49-F238E27FC236}">
              <a16:creationId xmlns:a16="http://schemas.microsoft.com/office/drawing/2014/main" xmlns="" id="{930A9F8C-96AD-4A43-BE20-6CA2278D4C2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49" name="Text Box 2026">
          <a:extLst>
            <a:ext uri="{FF2B5EF4-FFF2-40B4-BE49-F238E27FC236}">
              <a16:creationId xmlns:a16="http://schemas.microsoft.com/office/drawing/2014/main" xmlns="" id="{EFB3CB42-A505-42B7-BB9B-9D6B3B220BB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50" name="Text Box 2027">
          <a:extLst>
            <a:ext uri="{FF2B5EF4-FFF2-40B4-BE49-F238E27FC236}">
              <a16:creationId xmlns:a16="http://schemas.microsoft.com/office/drawing/2014/main" xmlns="" id="{71F3B220-C944-4041-B29E-23FC8BA9F8F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51" name="Text Box 2028">
          <a:extLst>
            <a:ext uri="{FF2B5EF4-FFF2-40B4-BE49-F238E27FC236}">
              <a16:creationId xmlns:a16="http://schemas.microsoft.com/office/drawing/2014/main" xmlns="" id="{F0CFD4DF-E9A1-4B7B-B20B-C6473EDE6DC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52" name="Text Box 2029">
          <a:extLst>
            <a:ext uri="{FF2B5EF4-FFF2-40B4-BE49-F238E27FC236}">
              <a16:creationId xmlns:a16="http://schemas.microsoft.com/office/drawing/2014/main" xmlns="" id="{C7C91AC3-947F-46A7-9987-E0FFCDA8856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53" name="Text Box 2030">
          <a:extLst>
            <a:ext uri="{FF2B5EF4-FFF2-40B4-BE49-F238E27FC236}">
              <a16:creationId xmlns:a16="http://schemas.microsoft.com/office/drawing/2014/main" xmlns="" id="{EA7B87BC-F084-4E21-9B7B-A9D6B73588B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54" name="Text Box 2031">
          <a:extLst>
            <a:ext uri="{FF2B5EF4-FFF2-40B4-BE49-F238E27FC236}">
              <a16:creationId xmlns:a16="http://schemas.microsoft.com/office/drawing/2014/main" xmlns="" id="{882A80E0-7B40-481E-9EFC-79BA4C5B896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55" name="Text Box 2032">
          <a:extLst>
            <a:ext uri="{FF2B5EF4-FFF2-40B4-BE49-F238E27FC236}">
              <a16:creationId xmlns:a16="http://schemas.microsoft.com/office/drawing/2014/main" xmlns="" id="{F49EC901-1101-4CD3-97A3-24BDC638D75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56" name="Text Box 2033">
          <a:extLst>
            <a:ext uri="{FF2B5EF4-FFF2-40B4-BE49-F238E27FC236}">
              <a16:creationId xmlns:a16="http://schemas.microsoft.com/office/drawing/2014/main" xmlns="" id="{EAB0000F-BCFA-41C0-AC8B-B3B075F7147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57" name="Text Box 2034">
          <a:extLst>
            <a:ext uri="{FF2B5EF4-FFF2-40B4-BE49-F238E27FC236}">
              <a16:creationId xmlns:a16="http://schemas.microsoft.com/office/drawing/2014/main" xmlns="" id="{BD9C4CB8-1514-4E26-89FB-8D45F8776A1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58" name="Text Box 2035">
          <a:extLst>
            <a:ext uri="{FF2B5EF4-FFF2-40B4-BE49-F238E27FC236}">
              <a16:creationId xmlns:a16="http://schemas.microsoft.com/office/drawing/2014/main" xmlns="" id="{F1D01BC5-0315-4004-877B-9660567324D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59" name="Text Box 2036">
          <a:extLst>
            <a:ext uri="{FF2B5EF4-FFF2-40B4-BE49-F238E27FC236}">
              <a16:creationId xmlns:a16="http://schemas.microsoft.com/office/drawing/2014/main" xmlns="" id="{CEB6B6D1-CD43-4C12-910C-223DB29FCAF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60" name="Text Box 2037">
          <a:extLst>
            <a:ext uri="{FF2B5EF4-FFF2-40B4-BE49-F238E27FC236}">
              <a16:creationId xmlns:a16="http://schemas.microsoft.com/office/drawing/2014/main" xmlns="" id="{7658CEA5-7CA2-4A2B-B3D7-03ACF6380B5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61" name="Text Box 2038">
          <a:extLst>
            <a:ext uri="{FF2B5EF4-FFF2-40B4-BE49-F238E27FC236}">
              <a16:creationId xmlns:a16="http://schemas.microsoft.com/office/drawing/2014/main" xmlns="" id="{7669CA60-4DED-4B96-9FF5-83A4371A460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62" name="Text Box 2039">
          <a:extLst>
            <a:ext uri="{FF2B5EF4-FFF2-40B4-BE49-F238E27FC236}">
              <a16:creationId xmlns:a16="http://schemas.microsoft.com/office/drawing/2014/main" xmlns="" id="{387CAE82-FB3A-40B0-BBA3-529A98D5EFC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63" name="Text Box 2040">
          <a:extLst>
            <a:ext uri="{FF2B5EF4-FFF2-40B4-BE49-F238E27FC236}">
              <a16:creationId xmlns:a16="http://schemas.microsoft.com/office/drawing/2014/main" xmlns="" id="{AD085DBF-1D36-4E56-AC8F-06ADDB61CFD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64" name="Text Box 2041">
          <a:extLst>
            <a:ext uri="{FF2B5EF4-FFF2-40B4-BE49-F238E27FC236}">
              <a16:creationId xmlns:a16="http://schemas.microsoft.com/office/drawing/2014/main" xmlns="" id="{DBE1273C-522E-4483-B923-6B55AE8070B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65" name="Text Box 2042">
          <a:extLst>
            <a:ext uri="{FF2B5EF4-FFF2-40B4-BE49-F238E27FC236}">
              <a16:creationId xmlns:a16="http://schemas.microsoft.com/office/drawing/2014/main" xmlns="" id="{B6C9EDE0-2243-44CB-A105-0B705CF3AA7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66" name="Text Box 2043">
          <a:extLst>
            <a:ext uri="{FF2B5EF4-FFF2-40B4-BE49-F238E27FC236}">
              <a16:creationId xmlns:a16="http://schemas.microsoft.com/office/drawing/2014/main" xmlns="" id="{6FCE51B3-DF83-4FE1-B785-2D8A4895385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67" name="Text Box 2045">
          <a:extLst>
            <a:ext uri="{FF2B5EF4-FFF2-40B4-BE49-F238E27FC236}">
              <a16:creationId xmlns:a16="http://schemas.microsoft.com/office/drawing/2014/main" xmlns="" id="{756E5972-051E-4BCA-935D-6616AB7F738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68" name="Text Box 2046">
          <a:extLst>
            <a:ext uri="{FF2B5EF4-FFF2-40B4-BE49-F238E27FC236}">
              <a16:creationId xmlns:a16="http://schemas.microsoft.com/office/drawing/2014/main" xmlns="" id="{603D6680-60EB-4BD9-8F51-05A0766648D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69" name="Text Box 2047">
          <a:extLst>
            <a:ext uri="{FF2B5EF4-FFF2-40B4-BE49-F238E27FC236}">
              <a16:creationId xmlns:a16="http://schemas.microsoft.com/office/drawing/2014/main" xmlns="" id="{EC8C620F-728A-49D9-9013-B2B5EC3EB01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70" name="Text Box 2048">
          <a:extLst>
            <a:ext uri="{FF2B5EF4-FFF2-40B4-BE49-F238E27FC236}">
              <a16:creationId xmlns:a16="http://schemas.microsoft.com/office/drawing/2014/main" xmlns="" id="{7CCB1FBF-4448-405F-AD98-95BBA61698D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71" name="Text Box 2049">
          <a:extLst>
            <a:ext uri="{FF2B5EF4-FFF2-40B4-BE49-F238E27FC236}">
              <a16:creationId xmlns:a16="http://schemas.microsoft.com/office/drawing/2014/main" xmlns="" id="{6D78C5EB-7009-4D9F-B913-F5EB87E2B7C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72" name="Text Box 2050">
          <a:extLst>
            <a:ext uri="{FF2B5EF4-FFF2-40B4-BE49-F238E27FC236}">
              <a16:creationId xmlns:a16="http://schemas.microsoft.com/office/drawing/2014/main" xmlns="" id="{8710D346-2036-413C-B4A9-ABB1C56CAA4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73" name="Text Box 2051">
          <a:extLst>
            <a:ext uri="{FF2B5EF4-FFF2-40B4-BE49-F238E27FC236}">
              <a16:creationId xmlns:a16="http://schemas.microsoft.com/office/drawing/2014/main" xmlns="" id="{375D4950-8D00-4495-8B39-F880AD9FCC5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74" name="Text Box 2052">
          <a:extLst>
            <a:ext uri="{FF2B5EF4-FFF2-40B4-BE49-F238E27FC236}">
              <a16:creationId xmlns:a16="http://schemas.microsoft.com/office/drawing/2014/main" xmlns="" id="{59A73337-200C-4E3F-A02E-453EE292B43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75" name="Text Box 2053">
          <a:extLst>
            <a:ext uri="{FF2B5EF4-FFF2-40B4-BE49-F238E27FC236}">
              <a16:creationId xmlns:a16="http://schemas.microsoft.com/office/drawing/2014/main" xmlns="" id="{BC6B4DA7-377D-4CF5-A4FD-6C466659138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76" name="Text Box 2054">
          <a:extLst>
            <a:ext uri="{FF2B5EF4-FFF2-40B4-BE49-F238E27FC236}">
              <a16:creationId xmlns:a16="http://schemas.microsoft.com/office/drawing/2014/main" xmlns="" id="{C1897C76-987C-454E-AE1D-DC1BFCF34D1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77" name="Text Box 2055">
          <a:extLst>
            <a:ext uri="{FF2B5EF4-FFF2-40B4-BE49-F238E27FC236}">
              <a16:creationId xmlns:a16="http://schemas.microsoft.com/office/drawing/2014/main" xmlns="" id="{40F75477-9C6D-43A1-867B-4870D4F3391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78" name="Text Box 2056">
          <a:extLst>
            <a:ext uri="{FF2B5EF4-FFF2-40B4-BE49-F238E27FC236}">
              <a16:creationId xmlns:a16="http://schemas.microsoft.com/office/drawing/2014/main" xmlns="" id="{7463FCC6-BB1A-4C15-BDBB-F4882D45F6A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79" name="Text Box 2057">
          <a:extLst>
            <a:ext uri="{FF2B5EF4-FFF2-40B4-BE49-F238E27FC236}">
              <a16:creationId xmlns:a16="http://schemas.microsoft.com/office/drawing/2014/main" xmlns="" id="{2550DCE8-7407-4FAB-B4B1-6867C8145E6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80" name="Text Box 2058">
          <a:extLst>
            <a:ext uri="{FF2B5EF4-FFF2-40B4-BE49-F238E27FC236}">
              <a16:creationId xmlns:a16="http://schemas.microsoft.com/office/drawing/2014/main" xmlns="" id="{C962CF75-0931-4BD6-BBC3-2DD5BA621DA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81" name="Text Box 2059">
          <a:extLst>
            <a:ext uri="{FF2B5EF4-FFF2-40B4-BE49-F238E27FC236}">
              <a16:creationId xmlns:a16="http://schemas.microsoft.com/office/drawing/2014/main" xmlns="" id="{6F60F7E1-448D-4ACE-AB86-0A4720F1B68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82" name="Text Box 2060">
          <a:extLst>
            <a:ext uri="{FF2B5EF4-FFF2-40B4-BE49-F238E27FC236}">
              <a16:creationId xmlns:a16="http://schemas.microsoft.com/office/drawing/2014/main" xmlns="" id="{F5908E31-549B-4F4A-836A-6B7B3701F35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83" name="Text Box 2061">
          <a:extLst>
            <a:ext uri="{FF2B5EF4-FFF2-40B4-BE49-F238E27FC236}">
              <a16:creationId xmlns:a16="http://schemas.microsoft.com/office/drawing/2014/main" xmlns="" id="{F1D0DB8E-5BF5-4F54-A158-2D314361FCD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84" name="Text Box 2062">
          <a:extLst>
            <a:ext uri="{FF2B5EF4-FFF2-40B4-BE49-F238E27FC236}">
              <a16:creationId xmlns:a16="http://schemas.microsoft.com/office/drawing/2014/main" xmlns="" id="{0112B520-0806-412A-AE65-0B359753C97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85" name="Text Box 2063">
          <a:extLst>
            <a:ext uri="{FF2B5EF4-FFF2-40B4-BE49-F238E27FC236}">
              <a16:creationId xmlns:a16="http://schemas.microsoft.com/office/drawing/2014/main" xmlns="" id="{4EDB4CFE-3837-406A-8576-4E24B6BB1EB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86" name="Text Box 2064">
          <a:extLst>
            <a:ext uri="{FF2B5EF4-FFF2-40B4-BE49-F238E27FC236}">
              <a16:creationId xmlns:a16="http://schemas.microsoft.com/office/drawing/2014/main" xmlns="" id="{DE2D9C16-10CE-4780-856E-3C57DA35D29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87" name="Text Box 2065">
          <a:extLst>
            <a:ext uri="{FF2B5EF4-FFF2-40B4-BE49-F238E27FC236}">
              <a16:creationId xmlns:a16="http://schemas.microsoft.com/office/drawing/2014/main" xmlns="" id="{48DC2DB3-5A36-428C-AB7F-25076265221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66675" cy="209550"/>
    <xdr:sp macro="" textlink="">
      <xdr:nvSpPr>
        <xdr:cNvPr id="188" name="Text Box 1">
          <a:extLst>
            <a:ext uri="{FF2B5EF4-FFF2-40B4-BE49-F238E27FC236}">
              <a16:creationId xmlns:a16="http://schemas.microsoft.com/office/drawing/2014/main" xmlns="" id="{3322BA69-A626-4B1E-9017-06582140E5A5}"/>
            </a:ext>
          </a:extLst>
        </xdr:cNvPr>
        <xdr:cNvSpPr txBox="1">
          <a:spLocks noChangeArrowheads="1"/>
        </xdr:cNvSpPr>
      </xdr:nvSpPr>
      <xdr:spPr bwMode="auto">
        <a:xfrm>
          <a:off x="3524250" y="161925"/>
          <a:ext cx="66675"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89" name="Text Box 258">
          <a:extLst>
            <a:ext uri="{FF2B5EF4-FFF2-40B4-BE49-F238E27FC236}">
              <a16:creationId xmlns:a16="http://schemas.microsoft.com/office/drawing/2014/main" xmlns="" id="{8DA27794-3FB2-4E21-A48E-735974CFF46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90" name="Text Box 259">
          <a:extLst>
            <a:ext uri="{FF2B5EF4-FFF2-40B4-BE49-F238E27FC236}">
              <a16:creationId xmlns:a16="http://schemas.microsoft.com/office/drawing/2014/main" xmlns="" id="{AAB9167E-CF8B-4651-88BC-EA83349A679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91" name="Text Box 260">
          <a:extLst>
            <a:ext uri="{FF2B5EF4-FFF2-40B4-BE49-F238E27FC236}">
              <a16:creationId xmlns:a16="http://schemas.microsoft.com/office/drawing/2014/main" xmlns="" id="{6BBAE772-A8D3-45A2-ACAA-C60B40D5428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92" name="Text Box 261">
          <a:extLst>
            <a:ext uri="{FF2B5EF4-FFF2-40B4-BE49-F238E27FC236}">
              <a16:creationId xmlns:a16="http://schemas.microsoft.com/office/drawing/2014/main" xmlns="" id="{59658C63-68BD-4A65-9265-7405F87D00E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93" name="Text Box 262">
          <a:extLst>
            <a:ext uri="{FF2B5EF4-FFF2-40B4-BE49-F238E27FC236}">
              <a16:creationId xmlns:a16="http://schemas.microsoft.com/office/drawing/2014/main" xmlns="" id="{75560190-DB54-48BB-B5BB-420534032D7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94" name="Text Box 263">
          <a:extLst>
            <a:ext uri="{FF2B5EF4-FFF2-40B4-BE49-F238E27FC236}">
              <a16:creationId xmlns:a16="http://schemas.microsoft.com/office/drawing/2014/main" xmlns="" id="{6CC98F8C-3ED6-41D4-AE07-82F6383B7BB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95" name="Text Box 264">
          <a:extLst>
            <a:ext uri="{FF2B5EF4-FFF2-40B4-BE49-F238E27FC236}">
              <a16:creationId xmlns:a16="http://schemas.microsoft.com/office/drawing/2014/main" xmlns="" id="{45F45AA4-49F1-4320-9D25-5AB419BE377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96" name="Text Box 265">
          <a:extLst>
            <a:ext uri="{FF2B5EF4-FFF2-40B4-BE49-F238E27FC236}">
              <a16:creationId xmlns:a16="http://schemas.microsoft.com/office/drawing/2014/main" xmlns="" id="{9CAFC2FC-598D-44EE-B85C-0E9346C27F6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97" name="Text Box 266">
          <a:extLst>
            <a:ext uri="{FF2B5EF4-FFF2-40B4-BE49-F238E27FC236}">
              <a16:creationId xmlns:a16="http://schemas.microsoft.com/office/drawing/2014/main" xmlns="" id="{26DF4D69-0BF8-4B4E-9BCD-EE74C613848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98" name="Text Box 267">
          <a:extLst>
            <a:ext uri="{FF2B5EF4-FFF2-40B4-BE49-F238E27FC236}">
              <a16:creationId xmlns:a16="http://schemas.microsoft.com/office/drawing/2014/main" xmlns="" id="{042EAFCC-D843-41C5-8DBB-84CEEA91967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199" name="Text Box 268">
          <a:extLst>
            <a:ext uri="{FF2B5EF4-FFF2-40B4-BE49-F238E27FC236}">
              <a16:creationId xmlns:a16="http://schemas.microsoft.com/office/drawing/2014/main" xmlns="" id="{14EC6C4E-D7CF-49BE-9BB1-62AEED629B8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00" name="Text Box 269">
          <a:extLst>
            <a:ext uri="{FF2B5EF4-FFF2-40B4-BE49-F238E27FC236}">
              <a16:creationId xmlns:a16="http://schemas.microsoft.com/office/drawing/2014/main" xmlns="" id="{58E7F501-CD2E-4F8C-9BF5-DEB82B3A134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01" name="Text Box 270">
          <a:extLst>
            <a:ext uri="{FF2B5EF4-FFF2-40B4-BE49-F238E27FC236}">
              <a16:creationId xmlns:a16="http://schemas.microsoft.com/office/drawing/2014/main" xmlns="" id="{5914267E-D2A8-4438-8DF2-FC60C2747D0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02" name="Text Box 271">
          <a:extLst>
            <a:ext uri="{FF2B5EF4-FFF2-40B4-BE49-F238E27FC236}">
              <a16:creationId xmlns:a16="http://schemas.microsoft.com/office/drawing/2014/main" xmlns="" id="{62061DCD-8541-4D68-86C9-9BD169FE303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03" name="Text Box 272">
          <a:extLst>
            <a:ext uri="{FF2B5EF4-FFF2-40B4-BE49-F238E27FC236}">
              <a16:creationId xmlns:a16="http://schemas.microsoft.com/office/drawing/2014/main" xmlns="" id="{5EC2057B-3A2F-4ADA-91DA-8D1EC5525A5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04" name="Text Box 273">
          <a:extLst>
            <a:ext uri="{FF2B5EF4-FFF2-40B4-BE49-F238E27FC236}">
              <a16:creationId xmlns:a16="http://schemas.microsoft.com/office/drawing/2014/main" xmlns="" id="{3187E389-E648-4592-B37D-A876FE6982B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05" name="Text Box 274">
          <a:extLst>
            <a:ext uri="{FF2B5EF4-FFF2-40B4-BE49-F238E27FC236}">
              <a16:creationId xmlns:a16="http://schemas.microsoft.com/office/drawing/2014/main" xmlns="" id="{1F3DCDBB-2403-4D07-ABCF-9B06D4D7792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06" name="Text Box 275">
          <a:extLst>
            <a:ext uri="{FF2B5EF4-FFF2-40B4-BE49-F238E27FC236}">
              <a16:creationId xmlns:a16="http://schemas.microsoft.com/office/drawing/2014/main" xmlns="" id="{7E52C823-D18D-4D0D-BF37-F51EC6238B6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07" name="Text Box 276">
          <a:extLst>
            <a:ext uri="{FF2B5EF4-FFF2-40B4-BE49-F238E27FC236}">
              <a16:creationId xmlns:a16="http://schemas.microsoft.com/office/drawing/2014/main" xmlns="" id="{A82C8BFF-4F7B-4035-8357-21AE9B47833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08" name="Text Box 277">
          <a:extLst>
            <a:ext uri="{FF2B5EF4-FFF2-40B4-BE49-F238E27FC236}">
              <a16:creationId xmlns:a16="http://schemas.microsoft.com/office/drawing/2014/main" xmlns="" id="{FA0EA76C-AC7A-4DF3-A468-53E036748D7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09" name="Text Box 278">
          <a:extLst>
            <a:ext uri="{FF2B5EF4-FFF2-40B4-BE49-F238E27FC236}">
              <a16:creationId xmlns:a16="http://schemas.microsoft.com/office/drawing/2014/main" xmlns="" id="{44777F48-E569-40F2-8FA0-2924B899720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10" name="Text Box 279">
          <a:extLst>
            <a:ext uri="{FF2B5EF4-FFF2-40B4-BE49-F238E27FC236}">
              <a16:creationId xmlns:a16="http://schemas.microsoft.com/office/drawing/2014/main" xmlns="" id="{9DB6F44B-F903-4474-8175-8EDF9C8A537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11" name="Text Box 280">
          <a:extLst>
            <a:ext uri="{FF2B5EF4-FFF2-40B4-BE49-F238E27FC236}">
              <a16:creationId xmlns:a16="http://schemas.microsoft.com/office/drawing/2014/main" xmlns="" id="{391C5863-7ABA-4B5F-9A1B-31E3554B31C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12" name="Text Box 281">
          <a:extLst>
            <a:ext uri="{FF2B5EF4-FFF2-40B4-BE49-F238E27FC236}">
              <a16:creationId xmlns:a16="http://schemas.microsoft.com/office/drawing/2014/main" xmlns="" id="{F669D9F6-2DC6-4760-9CDC-65862633EE0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13" name="Text Box 283">
          <a:extLst>
            <a:ext uri="{FF2B5EF4-FFF2-40B4-BE49-F238E27FC236}">
              <a16:creationId xmlns:a16="http://schemas.microsoft.com/office/drawing/2014/main" xmlns="" id="{50292DF7-6196-441C-A758-7B52B6DC284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14" name="Text Box 284">
          <a:extLst>
            <a:ext uri="{FF2B5EF4-FFF2-40B4-BE49-F238E27FC236}">
              <a16:creationId xmlns:a16="http://schemas.microsoft.com/office/drawing/2014/main" xmlns="" id="{56FA499A-B913-4EC0-95E3-16F772025CF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15" name="Text Box 285">
          <a:extLst>
            <a:ext uri="{FF2B5EF4-FFF2-40B4-BE49-F238E27FC236}">
              <a16:creationId xmlns:a16="http://schemas.microsoft.com/office/drawing/2014/main" xmlns="" id="{684F739C-9961-492E-8C01-415FCE8C496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16" name="Text Box 286">
          <a:extLst>
            <a:ext uri="{FF2B5EF4-FFF2-40B4-BE49-F238E27FC236}">
              <a16:creationId xmlns:a16="http://schemas.microsoft.com/office/drawing/2014/main" xmlns="" id="{81243165-13BD-4307-B7EC-D1A32E483A6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17" name="Text Box 287">
          <a:extLst>
            <a:ext uri="{FF2B5EF4-FFF2-40B4-BE49-F238E27FC236}">
              <a16:creationId xmlns:a16="http://schemas.microsoft.com/office/drawing/2014/main" xmlns="" id="{382CF9C2-00D5-41F5-B34A-D2A239B627B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18" name="Text Box 288">
          <a:extLst>
            <a:ext uri="{FF2B5EF4-FFF2-40B4-BE49-F238E27FC236}">
              <a16:creationId xmlns:a16="http://schemas.microsoft.com/office/drawing/2014/main" xmlns="" id="{30DF0787-7748-4D4D-8F69-B11DF228D00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19" name="Text Box 289">
          <a:extLst>
            <a:ext uri="{FF2B5EF4-FFF2-40B4-BE49-F238E27FC236}">
              <a16:creationId xmlns:a16="http://schemas.microsoft.com/office/drawing/2014/main" xmlns="" id="{D0BA94F0-7C35-4251-8797-18F48284680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20" name="Text Box 290">
          <a:extLst>
            <a:ext uri="{FF2B5EF4-FFF2-40B4-BE49-F238E27FC236}">
              <a16:creationId xmlns:a16="http://schemas.microsoft.com/office/drawing/2014/main" xmlns="" id="{51F6B0D1-4151-4F0E-AA28-42FC80B1026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21" name="Text Box 291">
          <a:extLst>
            <a:ext uri="{FF2B5EF4-FFF2-40B4-BE49-F238E27FC236}">
              <a16:creationId xmlns:a16="http://schemas.microsoft.com/office/drawing/2014/main" xmlns="" id="{8FBA72FD-6E04-4341-BDF8-7C637C8255F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22" name="Text Box 292">
          <a:extLst>
            <a:ext uri="{FF2B5EF4-FFF2-40B4-BE49-F238E27FC236}">
              <a16:creationId xmlns:a16="http://schemas.microsoft.com/office/drawing/2014/main" xmlns="" id="{210A773F-DF7C-44D8-9DB8-2326885D626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23" name="Text Box 293">
          <a:extLst>
            <a:ext uri="{FF2B5EF4-FFF2-40B4-BE49-F238E27FC236}">
              <a16:creationId xmlns:a16="http://schemas.microsoft.com/office/drawing/2014/main" xmlns="" id="{92502517-C8AF-4DA6-BAEA-AD0C5A0B6C0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24" name="Text Box 294">
          <a:extLst>
            <a:ext uri="{FF2B5EF4-FFF2-40B4-BE49-F238E27FC236}">
              <a16:creationId xmlns:a16="http://schemas.microsoft.com/office/drawing/2014/main" xmlns="" id="{CE8B7BB0-87E1-42D1-9865-47F1335F098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25" name="Text Box 295">
          <a:extLst>
            <a:ext uri="{FF2B5EF4-FFF2-40B4-BE49-F238E27FC236}">
              <a16:creationId xmlns:a16="http://schemas.microsoft.com/office/drawing/2014/main" xmlns="" id="{8D26C628-7F58-409D-B0CA-3E24AEF5249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26" name="Text Box 296">
          <a:extLst>
            <a:ext uri="{FF2B5EF4-FFF2-40B4-BE49-F238E27FC236}">
              <a16:creationId xmlns:a16="http://schemas.microsoft.com/office/drawing/2014/main" xmlns="" id="{275146B4-6AEC-4C28-8CC9-D15A922317A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27" name="Text Box 297">
          <a:extLst>
            <a:ext uri="{FF2B5EF4-FFF2-40B4-BE49-F238E27FC236}">
              <a16:creationId xmlns:a16="http://schemas.microsoft.com/office/drawing/2014/main" xmlns="" id="{57C67296-CA1C-4F6E-89E7-21B17C92955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28" name="Text Box 298">
          <a:extLst>
            <a:ext uri="{FF2B5EF4-FFF2-40B4-BE49-F238E27FC236}">
              <a16:creationId xmlns:a16="http://schemas.microsoft.com/office/drawing/2014/main" xmlns="" id="{5BF99849-219B-471E-9679-80C5A15CD8A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29" name="Text Box 299">
          <a:extLst>
            <a:ext uri="{FF2B5EF4-FFF2-40B4-BE49-F238E27FC236}">
              <a16:creationId xmlns:a16="http://schemas.microsoft.com/office/drawing/2014/main" xmlns="" id="{C2CC1936-1EAA-49D0-A4BA-1896630164F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30" name="Text Box 300">
          <a:extLst>
            <a:ext uri="{FF2B5EF4-FFF2-40B4-BE49-F238E27FC236}">
              <a16:creationId xmlns:a16="http://schemas.microsoft.com/office/drawing/2014/main" xmlns="" id="{FBAF9B08-844B-41A8-ADE3-FE9A5C63B4A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31" name="Text Box 301">
          <a:extLst>
            <a:ext uri="{FF2B5EF4-FFF2-40B4-BE49-F238E27FC236}">
              <a16:creationId xmlns:a16="http://schemas.microsoft.com/office/drawing/2014/main" xmlns="" id="{96193A32-6B82-4CA9-994F-1DE1B176444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32" name="Text Box 302">
          <a:extLst>
            <a:ext uri="{FF2B5EF4-FFF2-40B4-BE49-F238E27FC236}">
              <a16:creationId xmlns:a16="http://schemas.microsoft.com/office/drawing/2014/main" xmlns="" id="{9A28B634-8188-437F-800C-18261B318C4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33" name="Text Box 303">
          <a:extLst>
            <a:ext uri="{FF2B5EF4-FFF2-40B4-BE49-F238E27FC236}">
              <a16:creationId xmlns:a16="http://schemas.microsoft.com/office/drawing/2014/main" xmlns="" id="{D3AAF6F0-181F-409B-8A77-DEB2F4F24CC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34" name="Text Box 304">
          <a:extLst>
            <a:ext uri="{FF2B5EF4-FFF2-40B4-BE49-F238E27FC236}">
              <a16:creationId xmlns:a16="http://schemas.microsoft.com/office/drawing/2014/main" xmlns="" id="{3A18DEC5-CD8A-4674-8600-53628ED41F6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35" name="Text Box 306">
          <a:extLst>
            <a:ext uri="{FF2B5EF4-FFF2-40B4-BE49-F238E27FC236}">
              <a16:creationId xmlns:a16="http://schemas.microsoft.com/office/drawing/2014/main" xmlns="" id="{90BF90EA-7863-46E8-8B70-2BE2230421D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36" name="Text Box 307">
          <a:extLst>
            <a:ext uri="{FF2B5EF4-FFF2-40B4-BE49-F238E27FC236}">
              <a16:creationId xmlns:a16="http://schemas.microsoft.com/office/drawing/2014/main" xmlns="" id="{55AC3E6D-B05C-4DC9-A077-2553B855289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37" name="Text Box 308">
          <a:extLst>
            <a:ext uri="{FF2B5EF4-FFF2-40B4-BE49-F238E27FC236}">
              <a16:creationId xmlns:a16="http://schemas.microsoft.com/office/drawing/2014/main" xmlns="" id="{B661D235-6EFC-4493-AA2F-72A5D141A4B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38" name="Text Box 309">
          <a:extLst>
            <a:ext uri="{FF2B5EF4-FFF2-40B4-BE49-F238E27FC236}">
              <a16:creationId xmlns:a16="http://schemas.microsoft.com/office/drawing/2014/main" xmlns="" id="{2CC9AC96-36BF-4C6E-B711-A503BA4F71A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39" name="Text Box 310">
          <a:extLst>
            <a:ext uri="{FF2B5EF4-FFF2-40B4-BE49-F238E27FC236}">
              <a16:creationId xmlns:a16="http://schemas.microsoft.com/office/drawing/2014/main" xmlns="" id="{67B69836-5B79-4CEF-BCE9-DD040CFB75F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40" name="Text Box 311">
          <a:extLst>
            <a:ext uri="{FF2B5EF4-FFF2-40B4-BE49-F238E27FC236}">
              <a16:creationId xmlns:a16="http://schemas.microsoft.com/office/drawing/2014/main" xmlns="" id="{B091D892-73FA-40BA-BFA3-7C7616B2846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41" name="Text Box 312">
          <a:extLst>
            <a:ext uri="{FF2B5EF4-FFF2-40B4-BE49-F238E27FC236}">
              <a16:creationId xmlns:a16="http://schemas.microsoft.com/office/drawing/2014/main" xmlns="" id="{9BE02469-5E64-46A6-B4FA-05775F63FC1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42" name="Text Box 313">
          <a:extLst>
            <a:ext uri="{FF2B5EF4-FFF2-40B4-BE49-F238E27FC236}">
              <a16:creationId xmlns:a16="http://schemas.microsoft.com/office/drawing/2014/main" xmlns="" id="{582F78F7-3EE0-4FA7-AE73-D972AD12596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43" name="Text Box 314">
          <a:extLst>
            <a:ext uri="{FF2B5EF4-FFF2-40B4-BE49-F238E27FC236}">
              <a16:creationId xmlns:a16="http://schemas.microsoft.com/office/drawing/2014/main" xmlns="" id="{84F2545D-5434-43E2-B454-32E193F6AAB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44" name="Text Box 315">
          <a:extLst>
            <a:ext uri="{FF2B5EF4-FFF2-40B4-BE49-F238E27FC236}">
              <a16:creationId xmlns:a16="http://schemas.microsoft.com/office/drawing/2014/main" xmlns="" id="{6A917FFA-BC6A-43F4-B8DE-32186A1C4B7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45" name="Text Box 316">
          <a:extLst>
            <a:ext uri="{FF2B5EF4-FFF2-40B4-BE49-F238E27FC236}">
              <a16:creationId xmlns:a16="http://schemas.microsoft.com/office/drawing/2014/main" xmlns="" id="{B42BA56A-BA5E-487F-AF0E-89EA58748EA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46" name="Text Box 317">
          <a:extLst>
            <a:ext uri="{FF2B5EF4-FFF2-40B4-BE49-F238E27FC236}">
              <a16:creationId xmlns:a16="http://schemas.microsoft.com/office/drawing/2014/main" xmlns="" id="{F66196A1-693B-475E-8E86-BC1079B281C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47" name="Text Box 318">
          <a:extLst>
            <a:ext uri="{FF2B5EF4-FFF2-40B4-BE49-F238E27FC236}">
              <a16:creationId xmlns:a16="http://schemas.microsoft.com/office/drawing/2014/main" xmlns="" id="{1A392F44-C3F4-49A3-BB73-65674AC746B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48" name="Text Box 319">
          <a:extLst>
            <a:ext uri="{FF2B5EF4-FFF2-40B4-BE49-F238E27FC236}">
              <a16:creationId xmlns:a16="http://schemas.microsoft.com/office/drawing/2014/main" xmlns="" id="{071C06FF-8B67-4952-80F5-ADDBBB55489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49" name="Text Box 320">
          <a:extLst>
            <a:ext uri="{FF2B5EF4-FFF2-40B4-BE49-F238E27FC236}">
              <a16:creationId xmlns:a16="http://schemas.microsoft.com/office/drawing/2014/main" xmlns="" id="{32D9C983-6BAE-408A-B3CC-A2727A73F26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50" name="Text Box 321">
          <a:extLst>
            <a:ext uri="{FF2B5EF4-FFF2-40B4-BE49-F238E27FC236}">
              <a16:creationId xmlns:a16="http://schemas.microsoft.com/office/drawing/2014/main" xmlns="" id="{67DEE2F4-8903-434F-AE02-69A7CE13AE7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51" name="Text Box 1937">
          <a:extLst>
            <a:ext uri="{FF2B5EF4-FFF2-40B4-BE49-F238E27FC236}">
              <a16:creationId xmlns:a16="http://schemas.microsoft.com/office/drawing/2014/main" xmlns="" id="{E9E981D6-2173-4436-A64E-4B13C714EF0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52" name="Text Box 1938">
          <a:extLst>
            <a:ext uri="{FF2B5EF4-FFF2-40B4-BE49-F238E27FC236}">
              <a16:creationId xmlns:a16="http://schemas.microsoft.com/office/drawing/2014/main" xmlns="" id="{7249D113-F3BD-4B15-8F2B-46D319FB792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53" name="Text Box 1939">
          <a:extLst>
            <a:ext uri="{FF2B5EF4-FFF2-40B4-BE49-F238E27FC236}">
              <a16:creationId xmlns:a16="http://schemas.microsoft.com/office/drawing/2014/main" xmlns="" id="{99BD9483-8775-4E5F-972E-B3E9819FA57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54" name="Text Box 1940">
          <a:extLst>
            <a:ext uri="{FF2B5EF4-FFF2-40B4-BE49-F238E27FC236}">
              <a16:creationId xmlns:a16="http://schemas.microsoft.com/office/drawing/2014/main" xmlns="" id="{D02930F4-BB96-4D14-808C-24E46BBA630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55" name="Text Box 1941">
          <a:extLst>
            <a:ext uri="{FF2B5EF4-FFF2-40B4-BE49-F238E27FC236}">
              <a16:creationId xmlns:a16="http://schemas.microsoft.com/office/drawing/2014/main" xmlns="" id="{46EB6AE8-41E5-47EF-B4A3-DC261E15EB6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56" name="Text Box 1942">
          <a:extLst>
            <a:ext uri="{FF2B5EF4-FFF2-40B4-BE49-F238E27FC236}">
              <a16:creationId xmlns:a16="http://schemas.microsoft.com/office/drawing/2014/main" xmlns="" id="{48784437-F8D5-4CFD-B048-4150B891509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57" name="Text Box 1943">
          <a:extLst>
            <a:ext uri="{FF2B5EF4-FFF2-40B4-BE49-F238E27FC236}">
              <a16:creationId xmlns:a16="http://schemas.microsoft.com/office/drawing/2014/main" xmlns="" id="{443DEC58-00EA-4816-BCBC-3590CE657D4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58" name="Text Box 1944">
          <a:extLst>
            <a:ext uri="{FF2B5EF4-FFF2-40B4-BE49-F238E27FC236}">
              <a16:creationId xmlns:a16="http://schemas.microsoft.com/office/drawing/2014/main" xmlns="" id="{1AB0509B-A391-4CFE-8D3C-8E408BD48CF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59" name="Text Box 1945">
          <a:extLst>
            <a:ext uri="{FF2B5EF4-FFF2-40B4-BE49-F238E27FC236}">
              <a16:creationId xmlns:a16="http://schemas.microsoft.com/office/drawing/2014/main" xmlns="" id="{4F9A4513-5A56-4014-9D54-6442C00D7F3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60" name="Text Box 1946">
          <a:extLst>
            <a:ext uri="{FF2B5EF4-FFF2-40B4-BE49-F238E27FC236}">
              <a16:creationId xmlns:a16="http://schemas.microsoft.com/office/drawing/2014/main" xmlns="" id="{688A49ED-BC50-434C-B7DD-46B4BDA5151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61" name="Text Box 1947">
          <a:extLst>
            <a:ext uri="{FF2B5EF4-FFF2-40B4-BE49-F238E27FC236}">
              <a16:creationId xmlns:a16="http://schemas.microsoft.com/office/drawing/2014/main" xmlns="" id="{985CF619-B811-4749-B216-6D4AB95201D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62" name="Text Box 1948">
          <a:extLst>
            <a:ext uri="{FF2B5EF4-FFF2-40B4-BE49-F238E27FC236}">
              <a16:creationId xmlns:a16="http://schemas.microsoft.com/office/drawing/2014/main" xmlns="" id="{BA21D7E3-10DB-4E72-8DE3-8F288A7DA93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63" name="Text Box 1949">
          <a:extLst>
            <a:ext uri="{FF2B5EF4-FFF2-40B4-BE49-F238E27FC236}">
              <a16:creationId xmlns:a16="http://schemas.microsoft.com/office/drawing/2014/main" xmlns="" id="{F95B889E-479B-45C5-80FB-1AF3A7D5540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64" name="Text Box 1950">
          <a:extLst>
            <a:ext uri="{FF2B5EF4-FFF2-40B4-BE49-F238E27FC236}">
              <a16:creationId xmlns:a16="http://schemas.microsoft.com/office/drawing/2014/main" xmlns="" id="{F242F5FE-3D05-4694-B0CF-CB4355BD973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65" name="Text Box 1951">
          <a:extLst>
            <a:ext uri="{FF2B5EF4-FFF2-40B4-BE49-F238E27FC236}">
              <a16:creationId xmlns:a16="http://schemas.microsoft.com/office/drawing/2014/main" xmlns="" id="{43160EDA-C843-4799-B740-FDCAD46AB24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66" name="Text Box 1952">
          <a:extLst>
            <a:ext uri="{FF2B5EF4-FFF2-40B4-BE49-F238E27FC236}">
              <a16:creationId xmlns:a16="http://schemas.microsoft.com/office/drawing/2014/main" xmlns="" id="{65E439E2-F639-4042-B665-8A2AB2D81BC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67" name="Text Box 1953">
          <a:extLst>
            <a:ext uri="{FF2B5EF4-FFF2-40B4-BE49-F238E27FC236}">
              <a16:creationId xmlns:a16="http://schemas.microsoft.com/office/drawing/2014/main" xmlns="" id="{7FD29330-39EA-4D21-9B8E-89EFABEB19C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68" name="Text Box 1954">
          <a:extLst>
            <a:ext uri="{FF2B5EF4-FFF2-40B4-BE49-F238E27FC236}">
              <a16:creationId xmlns:a16="http://schemas.microsoft.com/office/drawing/2014/main" xmlns="" id="{DD561657-FD2A-417E-96E0-936FF3633E6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69" name="Text Box 1955">
          <a:extLst>
            <a:ext uri="{FF2B5EF4-FFF2-40B4-BE49-F238E27FC236}">
              <a16:creationId xmlns:a16="http://schemas.microsoft.com/office/drawing/2014/main" xmlns="" id="{54A26802-57DF-4C27-9706-43AB17F6277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70" name="Text Box 1956">
          <a:extLst>
            <a:ext uri="{FF2B5EF4-FFF2-40B4-BE49-F238E27FC236}">
              <a16:creationId xmlns:a16="http://schemas.microsoft.com/office/drawing/2014/main" xmlns="" id="{68D6DBF2-2227-431B-821D-BBD9C3885CB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71" name="Text Box 1957">
          <a:extLst>
            <a:ext uri="{FF2B5EF4-FFF2-40B4-BE49-F238E27FC236}">
              <a16:creationId xmlns:a16="http://schemas.microsoft.com/office/drawing/2014/main" xmlns="" id="{B3D74384-FEBF-4B97-B9D9-630430B1EF4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72" name="Text Box 1958">
          <a:extLst>
            <a:ext uri="{FF2B5EF4-FFF2-40B4-BE49-F238E27FC236}">
              <a16:creationId xmlns:a16="http://schemas.microsoft.com/office/drawing/2014/main" xmlns="" id="{FF31A9D2-0D59-4F49-A29B-A0C51339ACC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73" name="Text Box 1959">
          <a:extLst>
            <a:ext uri="{FF2B5EF4-FFF2-40B4-BE49-F238E27FC236}">
              <a16:creationId xmlns:a16="http://schemas.microsoft.com/office/drawing/2014/main" xmlns="" id="{9DF1D027-F9F2-4078-B572-5E7A721D0C3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74" name="Text Box 1960">
          <a:extLst>
            <a:ext uri="{FF2B5EF4-FFF2-40B4-BE49-F238E27FC236}">
              <a16:creationId xmlns:a16="http://schemas.microsoft.com/office/drawing/2014/main" xmlns="" id="{2A45D71B-AC85-4C1E-B7A0-8F4A6E43EB3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75" name="Text Box 1961">
          <a:extLst>
            <a:ext uri="{FF2B5EF4-FFF2-40B4-BE49-F238E27FC236}">
              <a16:creationId xmlns:a16="http://schemas.microsoft.com/office/drawing/2014/main" xmlns="" id="{53F9925A-7C66-40FF-A98B-BFFEA0146C8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76" name="Text Box 1962">
          <a:extLst>
            <a:ext uri="{FF2B5EF4-FFF2-40B4-BE49-F238E27FC236}">
              <a16:creationId xmlns:a16="http://schemas.microsoft.com/office/drawing/2014/main" xmlns="" id="{08575F5F-42DD-4A0C-9D74-5437FF75421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77" name="Text Box 1963">
          <a:extLst>
            <a:ext uri="{FF2B5EF4-FFF2-40B4-BE49-F238E27FC236}">
              <a16:creationId xmlns:a16="http://schemas.microsoft.com/office/drawing/2014/main" xmlns="" id="{1291E0FD-72AA-412D-8743-1E64041DD21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78" name="Text Box 1964">
          <a:extLst>
            <a:ext uri="{FF2B5EF4-FFF2-40B4-BE49-F238E27FC236}">
              <a16:creationId xmlns:a16="http://schemas.microsoft.com/office/drawing/2014/main" xmlns="" id="{282EEF5C-10AB-4E42-9324-789AF25ED80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79" name="Text Box 1965">
          <a:extLst>
            <a:ext uri="{FF2B5EF4-FFF2-40B4-BE49-F238E27FC236}">
              <a16:creationId xmlns:a16="http://schemas.microsoft.com/office/drawing/2014/main" xmlns="" id="{B3AA84F3-8A21-44F7-83AD-0D042497436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80" name="Text Box 1966">
          <a:extLst>
            <a:ext uri="{FF2B5EF4-FFF2-40B4-BE49-F238E27FC236}">
              <a16:creationId xmlns:a16="http://schemas.microsoft.com/office/drawing/2014/main" xmlns="" id="{9EC3DD56-BA89-4956-91F9-745D8A9FC8F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81" name="Text Box 1967">
          <a:extLst>
            <a:ext uri="{FF2B5EF4-FFF2-40B4-BE49-F238E27FC236}">
              <a16:creationId xmlns:a16="http://schemas.microsoft.com/office/drawing/2014/main" xmlns="" id="{78455F7E-19F5-4AB6-94E5-815911F77D9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82" name="Text Box 1968">
          <a:extLst>
            <a:ext uri="{FF2B5EF4-FFF2-40B4-BE49-F238E27FC236}">
              <a16:creationId xmlns:a16="http://schemas.microsoft.com/office/drawing/2014/main" xmlns="" id="{3023A52B-806B-4DC0-BF0C-6BADB3C9867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83" name="Text Box 1969">
          <a:extLst>
            <a:ext uri="{FF2B5EF4-FFF2-40B4-BE49-F238E27FC236}">
              <a16:creationId xmlns:a16="http://schemas.microsoft.com/office/drawing/2014/main" xmlns="" id="{0E2EEE00-9EDA-4064-BFD5-2940D921F16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84" name="Text Box 1970">
          <a:extLst>
            <a:ext uri="{FF2B5EF4-FFF2-40B4-BE49-F238E27FC236}">
              <a16:creationId xmlns:a16="http://schemas.microsoft.com/office/drawing/2014/main" xmlns="" id="{417CD48A-9D54-4770-8A5E-096FA1983CA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85" name="Text Box 1971">
          <a:extLst>
            <a:ext uri="{FF2B5EF4-FFF2-40B4-BE49-F238E27FC236}">
              <a16:creationId xmlns:a16="http://schemas.microsoft.com/office/drawing/2014/main" xmlns="" id="{ECAFC85D-A1EB-44CE-954A-61088DE1142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86" name="Text Box 1972">
          <a:extLst>
            <a:ext uri="{FF2B5EF4-FFF2-40B4-BE49-F238E27FC236}">
              <a16:creationId xmlns:a16="http://schemas.microsoft.com/office/drawing/2014/main" xmlns="" id="{32B42A78-8850-4E6A-B9B2-092324A7D67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87" name="Text Box 1973">
          <a:extLst>
            <a:ext uri="{FF2B5EF4-FFF2-40B4-BE49-F238E27FC236}">
              <a16:creationId xmlns:a16="http://schemas.microsoft.com/office/drawing/2014/main" xmlns="" id="{87138F10-0471-4BCA-8A54-E50966D4DE8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88" name="Text Box 1974">
          <a:extLst>
            <a:ext uri="{FF2B5EF4-FFF2-40B4-BE49-F238E27FC236}">
              <a16:creationId xmlns:a16="http://schemas.microsoft.com/office/drawing/2014/main" xmlns="" id="{47242B04-49A4-4DFE-92E9-E466469AF62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89" name="Text Box 1975">
          <a:extLst>
            <a:ext uri="{FF2B5EF4-FFF2-40B4-BE49-F238E27FC236}">
              <a16:creationId xmlns:a16="http://schemas.microsoft.com/office/drawing/2014/main" xmlns="" id="{095F8E8F-D03D-48EA-9F25-5B219F8047E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90" name="Text Box 1976">
          <a:extLst>
            <a:ext uri="{FF2B5EF4-FFF2-40B4-BE49-F238E27FC236}">
              <a16:creationId xmlns:a16="http://schemas.microsoft.com/office/drawing/2014/main" xmlns="" id="{7C6661D4-8505-476D-AAAF-D54064646DE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91" name="Text Box 1977">
          <a:extLst>
            <a:ext uri="{FF2B5EF4-FFF2-40B4-BE49-F238E27FC236}">
              <a16:creationId xmlns:a16="http://schemas.microsoft.com/office/drawing/2014/main" xmlns="" id="{4DBA64A0-2495-4DEE-89FB-0331E5E43A2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92" name="Text Box 1978">
          <a:extLst>
            <a:ext uri="{FF2B5EF4-FFF2-40B4-BE49-F238E27FC236}">
              <a16:creationId xmlns:a16="http://schemas.microsoft.com/office/drawing/2014/main" xmlns="" id="{DFD3F274-1783-4422-8A34-6B835F5167C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93" name="Text Box 1979">
          <a:extLst>
            <a:ext uri="{FF2B5EF4-FFF2-40B4-BE49-F238E27FC236}">
              <a16:creationId xmlns:a16="http://schemas.microsoft.com/office/drawing/2014/main" xmlns="" id="{563C78EC-2979-4547-86E5-6D412FB2465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94" name="Text Box 1980">
          <a:extLst>
            <a:ext uri="{FF2B5EF4-FFF2-40B4-BE49-F238E27FC236}">
              <a16:creationId xmlns:a16="http://schemas.microsoft.com/office/drawing/2014/main" xmlns="" id="{535E5D13-FAE8-43B1-8E8F-D190AA28ADD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95" name="Text Box 1981">
          <a:extLst>
            <a:ext uri="{FF2B5EF4-FFF2-40B4-BE49-F238E27FC236}">
              <a16:creationId xmlns:a16="http://schemas.microsoft.com/office/drawing/2014/main" xmlns="" id="{B8E62EB4-976F-4DAC-B8D9-AE37E607BA5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96" name="Text Box 1982">
          <a:extLst>
            <a:ext uri="{FF2B5EF4-FFF2-40B4-BE49-F238E27FC236}">
              <a16:creationId xmlns:a16="http://schemas.microsoft.com/office/drawing/2014/main" xmlns="" id="{64D7AAA3-9DE2-47F6-88D1-85232E88A8A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97" name="Text Box 1983">
          <a:extLst>
            <a:ext uri="{FF2B5EF4-FFF2-40B4-BE49-F238E27FC236}">
              <a16:creationId xmlns:a16="http://schemas.microsoft.com/office/drawing/2014/main" xmlns="" id="{821F5C4A-29B1-47F1-B102-412AAA2D63C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98" name="Text Box 1984">
          <a:extLst>
            <a:ext uri="{FF2B5EF4-FFF2-40B4-BE49-F238E27FC236}">
              <a16:creationId xmlns:a16="http://schemas.microsoft.com/office/drawing/2014/main" xmlns="" id="{5B007EF9-E04F-4B78-85FC-8ABFF23F838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299" name="Text Box 1985">
          <a:extLst>
            <a:ext uri="{FF2B5EF4-FFF2-40B4-BE49-F238E27FC236}">
              <a16:creationId xmlns:a16="http://schemas.microsoft.com/office/drawing/2014/main" xmlns="" id="{E362EA22-F6C0-4605-9A31-EFF3701455F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00" name="Text Box 1986">
          <a:extLst>
            <a:ext uri="{FF2B5EF4-FFF2-40B4-BE49-F238E27FC236}">
              <a16:creationId xmlns:a16="http://schemas.microsoft.com/office/drawing/2014/main" xmlns="" id="{0674E4A0-9D92-4673-A37D-D56FC856273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01" name="Text Box 1987">
          <a:extLst>
            <a:ext uri="{FF2B5EF4-FFF2-40B4-BE49-F238E27FC236}">
              <a16:creationId xmlns:a16="http://schemas.microsoft.com/office/drawing/2014/main" xmlns="" id="{229B353A-40B5-4236-BA3A-D27F8507A97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02" name="Text Box 1988">
          <a:extLst>
            <a:ext uri="{FF2B5EF4-FFF2-40B4-BE49-F238E27FC236}">
              <a16:creationId xmlns:a16="http://schemas.microsoft.com/office/drawing/2014/main" xmlns="" id="{E12AF4C9-053A-4B92-B754-64C6D578002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03" name="Text Box 1989">
          <a:extLst>
            <a:ext uri="{FF2B5EF4-FFF2-40B4-BE49-F238E27FC236}">
              <a16:creationId xmlns:a16="http://schemas.microsoft.com/office/drawing/2014/main" xmlns="" id="{5F705DA0-505D-4167-87E9-804583D7DE1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04" name="Text Box 1990">
          <a:extLst>
            <a:ext uri="{FF2B5EF4-FFF2-40B4-BE49-F238E27FC236}">
              <a16:creationId xmlns:a16="http://schemas.microsoft.com/office/drawing/2014/main" xmlns="" id="{EB02A742-F31A-49CF-8D66-7D3A0838483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05" name="Text Box 1991">
          <a:extLst>
            <a:ext uri="{FF2B5EF4-FFF2-40B4-BE49-F238E27FC236}">
              <a16:creationId xmlns:a16="http://schemas.microsoft.com/office/drawing/2014/main" xmlns="" id="{4A82D544-3B10-4569-9830-725FA4B5AB5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06" name="Text Box 1992">
          <a:extLst>
            <a:ext uri="{FF2B5EF4-FFF2-40B4-BE49-F238E27FC236}">
              <a16:creationId xmlns:a16="http://schemas.microsoft.com/office/drawing/2014/main" xmlns="" id="{CCEACE9D-E897-40ED-89D4-606DFCAE09E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07" name="Text Box 1993">
          <a:extLst>
            <a:ext uri="{FF2B5EF4-FFF2-40B4-BE49-F238E27FC236}">
              <a16:creationId xmlns:a16="http://schemas.microsoft.com/office/drawing/2014/main" xmlns="" id="{66495BC1-AD26-4715-8E76-DF67C451EC5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08" name="Text Box 1994">
          <a:extLst>
            <a:ext uri="{FF2B5EF4-FFF2-40B4-BE49-F238E27FC236}">
              <a16:creationId xmlns:a16="http://schemas.microsoft.com/office/drawing/2014/main" xmlns="" id="{35CA4FD6-77AF-459B-80CA-5841C466B8B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09" name="Text Box 1995">
          <a:extLst>
            <a:ext uri="{FF2B5EF4-FFF2-40B4-BE49-F238E27FC236}">
              <a16:creationId xmlns:a16="http://schemas.microsoft.com/office/drawing/2014/main" xmlns="" id="{E7033A76-357B-4EA0-A711-FDED6DC0C3D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10" name="Text Box 1996">
          <a:extLst>
            <a:ext uri="{FF2B5EF4-FFF2-40B4-BE49-F238E27FC236}">
              <a16:creationId xmlns:a16="http://schemas.microsoft.com/office/drawing/2014/main" xmlns="" id="{DFB4F946-6347-4C9E-B69B-6C800EEA5C1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11" name="Text Box 1997">
          <a:extLst>
            <a:ext uri="{FF2B5EF4-FFF2-40B4-BE49-F238E27FC236}">
              <a16:creationId xmlns:a16="http://schemas.microsoft.com/office/drawing/2014/main" xmlns="" id="{817F462C-5618-4A36-8B05-04EBB755D43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12" name="Text Box 1998">
          <a:extLst>
            <a:ext uri="{FF2B5EF4-FFF2-40B4-BE49-F238E27FC236}">
              <a16:creationId xmlns:a16="http://schemas.microsoft.com/office/drawing/2014/main" xmlns="" id="{856ABA91-1FC1-4E4F-8B7F-2DE5AD95502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13" name="Text Box 1999">
          <a:extLst>
            <a:ext uri="{FF2B5EF4-FFF2-40B4-BE49-F238E27FC236}">
              <a16:creationId xmlns:a16="http://schemas.microsoft.com/office/drawing/2014/main" xmlns="" id="{6A4E5909-D78B-41BC-9C60-C2F2343472B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14" name="Text Box 2000">
          <a:extLst>
            <a:ext uri="{FF2B5EF4-FFF2-40B4-BE49-F238E27FC236}">
              <a16:creationId xmlns:a16="http://schemas.microsoft.com/office/drawing/2014/main" xmlns="" id="{48D58BDA-DAF8-48A5-BB6A-EB1B05CA448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66675" cy="209550"/>
    <xdr:sp macro="" textlink="">
      <xdr:nvSpPr>
        <xdr:cNvPr id="315" name="Text Box 2001">
          <a:extLst>
            <a:ext uri="{FF2B5EF4-FFF2-40B4-BE49-F238E27FC236}">
              <a16:creationId xmlns:a16="http://schemas.microsoft.com/office/drawing/2014/main" xmlns="" id="{431891A0-B3AF-434F-94E7-D723B2701F6D}"/>
            </a:ext>
          </a:extLst>
        </xdr:cNvPr>
        <xdr:cNvSpPr txBox="1">
          <a:spLocks noChangeArrowheads="1"/>
        </xdr:cNvSpPr>
      </xdr:nvSpPr>
      <xdr:spPr bwMode="auto">
        <a:xfrm>
          <a:off x="3524250" y="161925"/>
          <a:ext cx="66675"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16" name="Text Box 2002">
          <a:extLst>
            <a:ext uri="{FF2B5EF4-FFF2-40B4-BE49-F238E27FC236}">
              <a16:creationId xmlns:a16="http://schemas.microsoft.com/office/drawing/2014/main" xmlns="" id="{8A0EB656-0874-46BC-BFD7-01E58FC8916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17" name="Text Box 2003">
          <a:extLst>
            <a:ext uri="{FF2B5EF4-FFF2-40B4-BE49-F238E27FC236}">
              <a16:creationId xmlns:a16="http://schemas.microsoft.com/office/drawing/2014/main" xmlns="" id="{2A07F9C5-22A0-48EE-ADA6-1A4D375E574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18" name="Text Box 2004">
          <a:extLst>
            <a:ext uri="{FF2B5EF4-FFF2-40B4-BE49-F238E27FC236}">
              <a16:creationId xmlns:a16="http://schemas.microsoft.com/office/drawing/2014/main" xmlns="" id="{4B93E7D6-7C7A-4B16-A93A-59405C81FBA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19" name="Text Box 2005">
          <a:extLst>
            <a:ext uri="{FF2B5EF4-FFF2-40B4-BE49-F238E27FC236}">
              <a16:creationId xmlns:a16="http://schemas.microsoft.com/office/drawing/2014/main" xmlns="" id="{D2B8EE34-ACAA-4F21-9EC9-5ACAFCB4A45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20" name="Text Box 2006">
          <a:extLst>
            <a:ext uri="{FF2B5EF4-FFF2-40B4-BE49-F238E27FC236}">
              <a16:creationId xmlns:a16="http://schemas.microsoft.com/office/drawing/2014/main" xmlns="" id="{8CA48022-1A06-4300-866D-C0ACFE39454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21" name="Text Box 2007">
          <a:extLst>
            <a:ext uri="{FF2B5EF4-FFF2-40B4-BE49-F238E27FC236}">
              <a16:creationId xmlns:a16="http://schemas.microsoft.com/office/drawing/2014/main" xmlns="" id="{87900DDF-C09A-4D8F-8BCD-D28E5A5456B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22" name="Text Box 2008">
          <a:extLst>
            <a:ext uri="{FF2B5EF4-FFF2-40B4-BE49-F238E27FC236}">
              <a16:creationId xmlns:a16="http://schemas.microsoft.com/office/drawing/2014/main" xmlns="" id="{2314658D-6554-4FEB-9089-9D91EAC4410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23" name="Text Box 2009">
          <a:extLst>
            <a:ext uri="{FF2B5EF4-FFF2-40B4-BE49-F238E27FC236}">
              <a16:creationId xmlns:a16="http://schemas.microsoft.com/office/drawing/2014/main" xmlns="" id="{00525B94-0578-41E6-BA0D-EE30C8C5B6A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24" name="Text Box 2010">
          <a:extLst>
            <a:ext uri="{FF2B5EF4-FFF2-40B4-BE49-F238E27FC236}">
              <a16:creationId xmlns:a16="http://schemas.microsoft.com/office/drawing/2014/main" xmlns="" id="{155B1045-B31F-4E23-A678-EBDA203663D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25" name="Text Box 2011">
          <a:extLst>
            <a:ext uri="{FF2B5EF4-FFF2-40B4-BE49-F238E27FC236}">
              <a16:creationId xmlns:a16="http://schemas.microsoft.com/office/drawing/2014/main" xmlns="" id="{0C313B96-A9CE-45D2-964A-BA4751B116C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26" name="Text Box 2012">
          <a:extLst>
            <a:ext uri="{FF2B5EF4-FFF2-40B4-BE49-F238E27FC236}">
              <a16:creationId xmlns:a16="http://schemas.microsoft.com/office/drawing/2014/main" xmlns="" id="{D980E2C6-5EB2-40D5-B587-BA416EA43C4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27" name="Text Box 2013">
          <a:extLst>
            <a:ext uri="{FF2B5EF4-FFF2-40B4-BE49-F238E27FC236}">
              <a16:creationId xmlns:a16="http://schemas.microsoft.com/office/drawing/2014/main" xmlns="" id="{A5A28B49-5EBB-47CB-8DFF-94D2E8E53FD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28" name="Text Box 2014">
          <a:extLst>
            <a:ext uri="{FF2B5EF4-FFF2-40B4-BE49-F238E27FC236}">
              <a16:creationId xmlns:a16="http://schemas.microsoft.com/office/drawing/2014/main" xmlns="" id="{E28A16D4-3257-4C00-8DF1-7DBF9CD96E5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29" name="Text Box 2015">
          <a:extLst>
            <a:ext uri="{FF2B5EF4-FFF2-40B4-BE49-F238E27FC236}">
              <a16:creationId xmlns:a16="http://schemas.microsoft.com/office/drawing/2014/main" xmlns="" id="{51306EE2-9120-45F5-9BD1-56D393816C7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30" name="Text Box 2016">
          <a:extLst>
            <a:ext uri="{FF2B5EF4-FFF2-40B4-BE49-F238E27FC236}">
              <a16:creationId xmlns:a16="http://schemas.microsoft.com/office/drawing/2014/main" xmlns="" id="{BBE4B24B-C267-4A2A-9B1D-28FD92FA9AB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31" name="Text Box 2017">
          <a:extLst>
            <a:ext uri="{FF2B5EF4-FFF2-40B4-BE49-F238E27FC236}">
              <a16:creationId xmlns:a16="http://schemas.microsoft.com/office/drawing/2014/main" xmlns="" id="{0E02A8B4-C21C-4A98-94F1-FE5198F5E67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32" name="Text Box 2018">
          <a:extLst>
            <a:ext uri="{FF2B5EF4-FFF2-40B4-BE49-F238E27FC236}">
              <a16:creationId xmlns:a16="http://schemas.microsoft.com/office/drawing/2014/main" xmlns="" id="{1BE5DFE3-7AA1-44EB-B3E5-804E1F9FEA1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33" name="Text Box 2019">
          <a:extLst>
            <a:ext uri="{FF2B5EF4-FFF2-40B4-BE49-F238E27FC236}">
              <a16:creationId xmlns:a16="http://schemas.microsoft.com/office/drawing/2014/main" xmlns="" id="{64AA85F7-CEF5-42D3-876C-D5C153F6DC8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34" name="Text Box 2020">
          <a:extLst>
            <a:ext uri="{FF2B5EF4-FFF2-40B4-BE49-F238E27FC236}">
              <a16:creationId xmlns:a16="http://schemas.microsoft.com/office/drawing/2014/main" xmlns="" id="{728622CF-A898-430C-A288-BFE04B6FACB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35" name="Text Box 2021">
          <a:extLst>
            <a:ext uri="{FF2B5EF4-FFF2-40B4-BE49-F238E27FC236}">
              <a16:creationId xmlns:a16="http://schemas.microsoft.com/office/drawing/2014/main" xmlns="" id="{5C505802-C3AF-4919-8718-C5586828CFC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36" name="Text Box 2022">
          <a:extLst>
            <a:ext uri="{FF2B5EF4-FFF2-40B4-BE49-F238E27FC236}">
              <a16:creationId xmlns:a16="http://schemas.microsoft.com/office/drawing/2014/main" xmlns="" id="{5524FDA5-1190-4CEA-933A-A2B110345DD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37" name="Text Box 2023">
          <a:extLst>
            <a:ext uri="{FF2B5EF4-FFF2-40B4-BE49-F238E27FC236}">
              <a16:creationId xmlns:a16="http://schemas.microsoft.com/office/drawing/2014/main" xmlns="" id="{7C413760-16A4-468E-AAC2-12671371167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38" name="Text Box 2024">
          <a:extLst>
            <a:ext uri="{FF2B5EF4-FFF2-40B4-BE49-F238E27FC236}">
              <a16:creationId xmlns:a16="http://schemas.microsoft.com/office/drawing/2014/main" xmlns="" id="{F00A9444-9D4D-47D8-A4FE-4915F6844DC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39" name="Text Box 2025">
          <a:extLst>
            <a:ext uri="{FF2B5EF4-FFF2-40B4-BE49-F238E27FC236}">
              <a16:creationId xmlns:a16="http://schemas.microsoft.com/office/drawing/2014/main" xmlns="" id="{8F0B6DF7-028E-4895-AA13-9DB29723ACB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40" name="Text Box 2026">
          <a:extLst>
            <a:ext uri="{FF2B5EF4-FFF2-40B4-BE49-F238E27FC236}">
              <a16:creationId xmlns:a16="http://schemas.microsoft.com/office/drawing/2014/main" xmlns="" id="{E3A628B5-B34E-4DDA-BC26-3E8AAEAA627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41" name="Text Box 2027">
          <a:extLst>
            <a:ext uri="{FF2B5EF4-FFF2-40B4-BE49-F238E27FC236}">
              <a16:creationId xmlns:a16="http://schemas.microsoft.com/office/drawing/2014/main" xmlns="" id="{F9224B41-0706-49FB-B273-1096BD6F480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42" name="Text Box 2028">
          <a:extLst>
            <a:ext uri="{FF2B5EF4-FFF2-40B4-BE49-F238E27FC236}">
              <a16:creationId xmlns:a16="http://schemas.microsoft.com/office/drawing/2014/main" xmlns="" id="{9D2403BD-4B47-4271-8B0F-409D34877B8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43" name="Text Box 2029">
          <a:extLst>
            <a:ext uri="{FF2B5EF4-FFF2-40B4-BE49-F238E27FC236}">
              <a16:creationId xmlns:a16="http://schemas.microsoft.com/office/drawing/2014/main" xmlns="" id="{E8ED59CE-F7F6-4235-A0AC-9E13FA4AAD9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44" name="Text Box 2030">
          <a:extLst>
            <a:ext uri="{FF2B5EF4-FFF2-40B4-BE49-F238E27FC236}">
              <a16:creationId xmlns:a16="http://schemas.microsoft.com/office/drawing/2014/main" xmlns="" id="{80632FE0-83DB-4AA9-83B4-BBF1E926338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45" name="Text Box 2031">
          <a:extLst>
            <a:ext uri="{FF2B5EF4-FFF2-40B4-BE49-F238E27FC236}">
              <a16:creationId xmlns:a16="http://schemas.microsoft.com/office/drawing/2014/main" xmlns="" id="{49448D83-ED17-4904-AE72-52209415CE3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46" name="Text Box 2032">
          <a:extLst>
            <a:ext uri="{FF2B5EF4-FFF2-40B4-BE49-F238E27FC236}">
              <a16:creationId xmlns:a16="http://schemas.microsoft.com/office/drawing/2014/main" xmlns="" id="{ED10DBE9-42DB-4CDD-9CC3-7BCD470A39A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47" name="Text Box 2033">
          <a:extLst>
            <a:ext uri="{FF2B5EF4-FFF2-40B4-BE49-F238E27FC236}">
              <a16:creationId xmlns:a16="http://schemas.microsoft.com/office/drawing/2014/main" xmlns="" id="{61A5B45E-7892-4811-9456-536187EE8EA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48" name="Text Box 2034">
          <a:extLst>
            <a:ext uri="{FF2B5EF4-FFF2-40B4-BE49-F238E27FC236}">
              <a16:creationId xmlns:a16="http://schemas.microsoft.com/office/drawing/2014/main" xmlns="" id="{52C42EFC-59EF-4ED0-8591-59635ABEF73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49" name="Text Box 2035">
          <a:extLst>
            <a:ext uri="{FF2B5EF4-FFF2-40B4-BE49-F238E27FC236}">
              <a16:creationId xmlns:a16="http://schemas.microsoft.com/office/drawing/2014/main" xmlns="" id="{B64D50E7-7076-455D-9BA8-17CBF378A03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50" name="Text Box 2036">
          <a:extLst>
            <a:ext uri="{FF2B5EF4-FFF2-40B4-BE49-F238E27FC236}">
              <a16:creationId xmlns:a16="http://schemas.microsoft.com/office/drawing/2014/main" xmlns="" id="{6ED613F0-3DEB-4253-A6E7-3901BF33559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51" name="Text Box 2037">
          <a:extLst>
            <a:ext uri="{FF2B5EF4-FFF2-40B4-BE49-F238E27FC236}">
              <a16:creationId xmlns:a16="http://schemas.microsoft.com/office/drawing/2014/main" xmlns="" id="{B26F0E78-AE50-42CF-B877-4437649DF6F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52" name="Text Box 2038">
          <a:extLst>
            <a:ext uri="{FF2B5EF4-FFF2-40B4-BE49-F238E27FC236}">
              <a16:creationId xmlns:a16="http://schemas.microsoft.com/office/drawing/2014/main" xmlns="" id="{7F331235-FDCA-4FBB-BD60-98BE9B7FA68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53" name="Text Box 2039">
          <a:extLst>
            <a:ext uri="{FF2B5EF4-FFF2-40B4-BE49-F238E27FC236}">
              <a16:creationId xmlns:a16="http://schemas.microsoft.com/office/drawing/2014/main" xmlns="" id="{60A82F5A-26AC-44C4-A9D2-C613BE94AAE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54" name="Text Box 2040">
          <a:extLst>
            <a:ext uri="{FF2B5EF4-FFF2-40B4-BE49-F238E27FC236}">
              <a16:creationId xmlns:a16="http://schemas.microsoft.com/office/drawing/2014/main" xmlns="" id="{33940426-A8D9-43E4-8217-002FE8DA704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55" name="Text Box 2041">
          <a:extLst>
            <a:ext uri="{FF2B5EF4-FFF2-40B4-BE49-F238E27FC236}">
              <a16:creationId xmlns:a16="http://schemas.microsoft.com/office/drawing/2014/main" xmlns="" id="{CBE63928-44FB-4BC6-8DFB-1D506A5E061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56" name="Text Box 2042">
          <a:extLst>
            <a:ext uri="{FF2B5EF4-FFF2-40B4-BE49-F238E27FC236}">
              <a16:creationId xmlns:a16="http://schemas.microsoft.com/office/drawing/2014/main" xmlns="" id="{FE66F1DB-3AA2-48FE-AB6F-ECA61A7F804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57" name="Text Box 2043">
          <a:extLst>
            <a:ext uri="{FF2B5EF4-FFF2-40B4-BE49-F238E27FC236}">
              <a16:creationId xmlns:a16="http://schemas.microsoft.com/office/drawing/2014/main" xmlns="" id="{17E11565-4D9F-4374-955D-2F23ACB81D8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58" name="Text Box 2044">
          <a:extLst>
            <a:ext uri="{FF2B5EF4-FFF2-40B4-BE49-F238E27FC236}">
              <a16:creationId xmlns:a16="http://schemas.microsoft.com/office/drawing/2014/main" xmlns="" id="{2F6D4B63-1C12-4BAE-A399-D95D26E46D4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59" name="Text Box 2045">
          <a:extLst>
            <a:ext uri="{FF2B5EF4-FFF2-40B4-BE49-F238E27FC236}">
              <a16:creationId xmlns:a16="http://schemas.microsoft.com/office/drawing/2014/main" xmlns="" id="{CB6DFD06-BA6B-4CA8-A6C2-FCE892D770E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60" name="Text Box 2046">
          <a:extLst>
            <a:ext uri="{FF2B5EF4-FFF2-40B4-BE49-F238E27FC236}">
              <a16:creationId xmlns:a16="http://schemas.microsoft.com/office/drawing/2014/main" xmlns="" id="{3BE78A08-800B-486A-9299-64C92554507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61" name="Text Box 2047">
          <a:extLst>
            <a:ext uri="{FF2B5EF4-FFF2-40B4-BE49-F238E27FC236}">
              <a16:creationId xmlns:a16="http://schemas.microsoft.com/office/drawing/2014/main" xmlns="" id="{7A0091A1-6814-4FA6-B66E-7D19DE8E03E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62" name="Text Box 2048">
          <a:extLst>
            <a:ext uri="{FF2B5EF4-FFF2-40B4-BE49-F238E27FC236}">
              <a16:creationId xmlns:a16="http://schemas.microsoft.com/office/drawing/2014/main" xmlns="" id="{51839229-28A5-4D3D-8B1A-E039E968C94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63" name="Text Box 2049">
          <a:extLst>
            <a:ext uri="{FF2B5EF4-FFF2-40B4-BE49-F238E27FC236}">
              <a16:creationId xmlns:a16="http://schemas.microsoft.com/office/drawing/2014/main" xmlns="" id="{02912484-551B-4D8F-AC23-84BAC7FFAB8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64" name="Text Box 2050">
          <a:extLst>
            <a:ext uri="{FF2B5EF4-FFF2-40B4-BE49-F238E27FC236}">
              <a16:creationId xmlns:a16="http://schemas.microsoft.com/office/drawing/2014/main" xmlns="" id="{4758B739-1FC1-48C9-9BBE-11DB6F1BACF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65" name="Text Box 2051">
          <a:extLst>
            <a:ext uri="{FF2B5EF4-FFF2-40B4-BE49-F238E27FC236}">
              <a16:creationId xmlns:a16="http://schemas.microsoft.com/office/drawing/2014/main" xmlns="" id="{AB458FE4-F717-4AE2-9479-E6E12B11088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66" name="Text Box 2052">
          <a:extLst>
            <a:ext uri="{FF2B5EF4-FFF2-40B4-BE49-F238E27FC236}">
              <a16:creationId xmlns:a16="http://schemas.microsoft.com/office/drawing/2014/main" xmlns="" id="{932753AD-F108-4816-820B-1590E71FB3A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67" name="Text Box 2053">
          <a:extLst>
            <a:ext uri="{FF2B5EF4-FFF2-40B4-BE49-F238E27FC236}">
              <a16:creationId xmlns:a16="http://schemas.microsoft.com/office/drawing/2014/main" xmlns="" id="{2A0D85AC-B118-40CB-91C8-22C7C72053B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68" name="Text Box 2054">
          <a:extLst>
            <a:ext uri="{FF2B5EF4-FFF2-40B4-BE49-F238E27FC236}">
              <a16:creationId xmlns:a16="http://schemas.microsoft.com/office/drawing/2014/main" xmlns="" id="{BB0023AB-7D77-4978-BF2A-9B8D4292D22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69" name="Text Box 2055">
          <a:extLst>
            <a:ext uri="{FF2B5EF4-FFF2-40B4-BE49-F238E27FC236}">
              <a16:creationId xmlns:a16="http://schemas.microsoft.com/office/drawing/2014/main" xmlns="" id="{7F25313C-FD44-4383-98AB-5D6DE753DF9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70" name="Text Box 2056">
          <a:extLst>
            <a:ext uri="{FF2B5EF4-FFF2-40B4-BE49-F238E27FC236}">
              <a16:creationId xmlns:a16="http://schemas.microsoft.com/office/drawing/2014/main" xmlns="" id="{5DFEFC13-571D-4A09-BAE6-A9517CDDAB6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71" name="Text Box 2057">
          <a:extLst>
            <a:ext uri="{FF2B5EF4-FFF2-40B4-BE49-F238E27FC236}">
              <a16:creationId xmlns:a16="http://schemas.microsoft.com/office/drawing/2014/main" xmlns="" id="{F6828722-2525-45E9-9ED8-E7172C8B4CD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72" name="Text Box 2058">
          <a:extLst>
            <a:ext uri="{FF2B5EF4-FFF2-40B4-BE49-F238E27FC236}">
              <a16:creationId xmlns:a16="http://schemas.microsoft.com/office/drawing/2014/main" xmlns="" id="{BD801258-111D-4434-B833-E26BB7C0675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73" name="Text Box 2059">
          <a:extLst>
            <a:ext uri="{FF2B5EF4-FFF2-40B4-BE49-F238E27FC236}">
              <a16:creationId xmlns:a16="http://schemas.microsoft.com/office/drawing/2014/main" xmlns="" id="{DDA01523-05A5-4A33-BD50-DBC4C247A1A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74" name="Text Box 2060">
          <a:extLst>
            <a:ext uri="{FF2B5EF4-FFF2-40B4-BE49-F238E27FC236}">
              <a16:creationId xmlns:a16="http://schemas.microsoft.com/office/drawing/2014/main" xmlns="" id="{86F9D8FB-8010-460F-BCE5-37C897C26BF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75" name="Text Box 2061">
          <a:extLst>
            <a:ext uri="{FF2B5EF4-FFF2-40B4-BE49-F238E27FC236}">
              <a16:creationId xmlns:a16="http://schemas.microsoft.com/office/drawing/2014/main" xmlns="" id="{70A3D823-4D4B-4B24-89D3-9C85E2B585F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76" name="Text Box 2063">
          <a:extLst>
            <a:ext uri="{FF2B5EF4-FFF2-40B4-BE49-F238E27FC236}">
              <a16:creationId xmlns:a16="http://schemas.microsoft.com/office/drawing/2014/main" xmlns="" id="{B6E452BD-7B2A-412D-B315-64B5BB118D5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77" name="Text Box 2064">
          <a:extLst>
            <a:ext uri="{FF2B5EF4-FFF2-40B4-BE49-F238E27FC236}">
              <a16:creationId xmlns:a16="http://schemas.microsoft.com/office/drawing/2014/main" xmlns="" id="{86C68C98-9DA4-46DE-BED3-5008CA61D6C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78" name="Text Box 2065">
          <a:extLst>
            <a:ext uri="{FF2B5EF4-FFF2-40B4-BE49-F238E27FC236}">
              <a16:creationId xmlns:a16="http://schemas.microsoft.com/office/drawing/2014/main" xmlns="" id="{ACBC9042-7E15-428E-A2D7-3D295E6A44C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66675" cy="209550"/>
    <xdr:sp macro="" textlink="">
      <xdr:nvSpPr>
        <xdr:cNvPr id="379" name="Text Box 1">
          <a:extLst>
            <a:ext uri="{FF2B5EF4-FFF2-40B4-BE49-F238E27FC236}">
              <a16:creationId xmlns:a16="http://schemas.microsoft.com/office/drawing/2014/main" xmlns="" id="{52764905-019B-46D8-A882-705AB87D6B91}"/>
            </a:ext>
          </a:extLst>
        </xdr:cNvPr>
        <xdr:cNvSpPr txBox="1">
          <a:spLocks noChangeArrowheads="1"/>
        </xdr:cNvSpPr>
      </xdr:nvSpPr>
      <xdr:spPr bwMode="auto">
        <a:xfrm>
          <a:off x="3524250" y="161925"/>
          <a:ext cx="66675"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80" name="Text Box 258">
          <a:extLst>
            <a:ext uri="{FF2B5EF4-FFF2-40B4-BE49-F238E27FC236}">
              <a16:creationId xmlns:a16="http://schemas.microsoft.com/office/drawing/2014/main" xmlns="" id="{DB96AEEB-5EE2-4EC9-B4FF-1DECC8A9BAF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81" name="Text Box 259">
          <a:extLst>
            <a:ext uri="{FF2B5EF4-FFF2-40B4-BE49-F238E27FC236}">
              <a16:creationId xmlns:a16="http://schemas.microsoft.com/office/drawing/2014/main" xmlns="" id="{0894CD76-039C-4B55-8530-B5A44E9EECF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82" name="Text Box 260">
          <a:extLst>
            <a:ext uri="{FF2B5EF4-FFF2-40B4-BE49-F238E27FC236}">
              <a16:creationId xmlns:a16="http://schemas.microsoft.com/office/drawing/2014/main" xmlns="" id="{197D882C-CF14-4C1B-B15C-4F9AB9990C0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83" name="Text Box 261">
          <a:extLst>
            <a:ext uri="{FF2B5EF4-FFF2-40B4-BE49-F238E27FC236}">
              <a16:creationId xmlns:a16="http://schemas.microsoft.com/office/drawing/2014/main" xmlns="" id="{6A7C1D8C-9F73-4073-B2A1-AD49E9171B1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84" name="Text Box 262">
          <a:extLst>
            <a:ext uri="{FF2B5EF4-FFF2-40B4-BE49-F238E27FC236}">
              <a16:creationId xmlns:a16="http://schemas.microsoft.com/office/drawing/2014/main" xmlns="" id="{515C7F00-1E11-49B8-ABB7-214BBB81DD2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85" name="Text Box 263">
          <a:extLst>
            <a:ext uri="{FF2B5EF4-FFF2-40B4-BE49-F238E27FC236}">
              <a16:creationId xmlns:a16="http://schemas.microsoft.com/office/drawing/2014/main" xmlns="" id="{4F50D511-48CC-4EED-809C-9128A5E4498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86" name="Text Box 264">
          <a:extLst>
            <a:ext uri="{FF2B5EF4-FFF2-40B4-BE49-F238E27FC236}">
              <a16:creationId xmlns:a16="http://schemas.microsoft.com/office/drawing/2014/main" xmlns="" id="{2499BF62-74A2-4E99-B843-85C2D6A4B45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87" name="Text Box 265">
          <a:extLst>
            <a:ext uri="{FF2B5EF4-FFF2-40B4-BE49-F238E27FC236}">
              <a16:creationId xmlns:a16="http://schemas.microsoft.com/office/drawing/2014/main" xmlns="" id="{1E236A12-6CB2-4BEE-9516-29560DE1CEE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88" name="Text Box 266">
          <a:extLst>
            <a:ext uri="{FF2B5EF4-FFF2-40B4-BE49-F238E27FC236}">
              <a16:creationId xmlns:a16="http://schemas.microsoft.com/office/drawing/2014/main" xmlns="" id="{A207300A-4A36-4D13-8FB7-0495A501B36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89" name="Text Box 267">
          <a:extLst>
            <a:ext uri="{FF2B5EF4-FFF2-40B4-BE49-F238E27FC236}">
              <a16:creationId xmlns:a16="http://schemas.microsoft.com/office/drawing/2014/main" xmlns="" id="{DA8BE4E1-ED6D-4DCA-98AD-E6305716F67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90" name="Text Box 268">
          <a:extLst>
            <a:ext uri="{FF2B5EF4-FFF2-40B4-BE49-F238E27FC236}">
              <a16:creationId xmlns:a16="http://schemas.microsoft.com/office/drawing/2014/main" xmlns="" id="{5F1C4A49-E48F-41F6-AD01-F6A0E953CE1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91" name="Text Box 269">
          <a:extLst>
            <a:ext uri="{FF2B5EF4-FFF2-40B4-BE49-F238E27FC236}">
              <a16:creationId xmlns:a16="http://schemas.microsoft.com/office/drawing/2014/main" xmlns="" id="{8B5CB2B9-C7E6-4423-AE7E-799934E9DAD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92" name="Text Box 270">
          <a:extLst>
            <a:ext uri="{FF2B5EF4-FFF2-40B4-BE49-F238E27FC236}">
              <a16:creationId xmlns:a16="http://schemas.microsoft.com/office/drawing/2014/main" xmlns="" id="{15A93F0B-DCC4-4DEC-8B7B-8CE447766EC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93" name="Text Box 271">
          <a:extLst>
            <a:ext uri="{FF2B5EF4-FFF2-40B4-BE49-F238E27FC236}">
              <a16:creationId xmlns:a16="http://schemas.microsoft.com/office/drawing/2014/main" xmlns="" id="{BB96F298-A1BA-44CB-8181-DCF9D6ECCFD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94" name="Text Box 272">
          <a:extLst>
            <a:ext uri="{FF2B5EF4-FFF2-40B4-BE49-F238E27FC236}">
              <a16:creationId xmlns:a16="http://schemas.microsoft.com/office/drawing/2014/main" xmlns="" id="{DD9C3EB9-B7C5-439E-81A2-525D843BAA5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95" name="Text Box 273">
          <a:extLst>
            <a:ext uri="{FF2B5EF4-FFF2-40B4-BE49-F238E27FC236}">
              <a16:creationId xmlns:a16="http://schemas.microsoft.com/office/drawing/2014/main" xmlns="" id="{B220C37D-C0A7-4698-9C06-B7884404894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96" name="Text Box 274">
          <a:extLst>
            <a:ext uri="{FF2B5EF4-FFF2-40B4-BE49-F238E27FC236}">
              <a16:creationId xmlns:a16="http://schemas.microsoft.com/office/drawing/2014/main" xmlns="" id="{2E7F967F-7FE7-45CE-BA50-C0B502EC54F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97" name="Text Box 275">
          <a:extLst>
            <a:ext uri="{FF2B5EF4-FFF2-40B4-BE49-F238E27FC236}">
              <a16:creationId xmlns:a16="http://schemas.microsoft.com/office/drawing/2014/main" xmlns="" id="{8E850194-7D48-4A83-8C33-17D194293DD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98" name="Text Box 276">
          <a:extLst>
            <a:ext uri="{FF2B5EF4-FFF2-40B4-BE49-F238E27FC236}">
              <a16:creationId xmlns:a16="http://schemas.microsoft.com/office/drawing/2014/main" xmlns="" id="{9F92F258-88A3-46A5-B829-13EDFD4FA5E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399" name="Text Box 278">
          <a:extLst>
            <a:ext uri="{FF2B5EF4-FFF2-40B4-BE49-F238E27FC236}">
              <a16:creationId xmlns:a16="http://schemas.microsoft.com/office/drawing/2014/main" xmlns="" id="{AB995A81-C5FE-4C19-A252-E0A13D56940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00" name="Text Box 279">
          <a:extLst>
            <a:ext uri="{FF2B5EF4-FFF2-40B4-BE49-F238E27FC236}">
              <a16:creationId xmlns:a16="http://schemas.microsoft.com/office/drawing/2014/main" xmlns="" id="{BE7D274A-A61B-4A79-990C-84CC5029B6F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01" name="Text Box 280">
          <a:extLst>
            <a:ext uri="{FF2B5EF4-FFF2-40B4-BE49-F238E27FC236}">
              <a16:creationId xmlns:a16="http://schemas.microsoft.com/office/drawing/2014/main" xmlns="" id="{F271DC7D-0290-4DCB-B47A-C76B1EA932D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02" name="Text Box 281">
          <a:extLst>
            <a:ext uri="{FF2B5EF4-FFF2-40B4-BE49-F238E27FC236}">
              <a16:creationId xmlns:a16="http://schemas.microsoft.com/office/drawing/2014/main" xmlns="" id="{FD1C95B8-C03F-444F-BDE2-14FDE0D76E4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03" name="Text Box 282">
          <a:extLst>
            <a:ext uri="{FF2B5EF4-FFF2-40B4-BE49-F238E27FC236}">
              <a16:creationId xmlns:a16="http://schemas.microsoft.com/office/drawing/2014/main" xmlns="" id="{45DCB1D7-825B-422B-A98D-25EB534B8AD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04" name="Text Box 283">
          <a:extLst>
            <a:ext uri="{FF2B5EF4-FFF2-40B4-BE49-F238E27FC236}">
              <a16:creationId xmlns:a16="http://schemas.microsoft.com/office/drawing/2014/main" xmlns="" id="{DF68E7EE-8B32-4431-B472-CCACF2189E0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05" name="Text Box 284">
          <a:extLst>
            <a:ext uri="{FF2B5EF4-FFF2-40B4-BE49-F238E27FC236}">
              <a16:creationId xmlns:a16="http://schemas.microsoft.com/office/drawing/2014/main" xmlns="" id="{43C3D49D-0847-44D0-BD08-0333F4D738F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06" name="Text Box 285">
          <a:extLst>
            <a:ext uri="{FF2B5EF4-FFF2-40B4-BE49-F238E27FC236}">
              <a16:creationId xmlns:a16="http://schemas.microsoft.com/office/drawing/2014/main" xmlns="" id="{10C0FA65-3C44-4B35-9116-FD66C73F480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07" name="Text Box 286">
          <a:extLst>
            <a:ext uri="{FF2B5EF4-FFF2-40B4-BE49-F238E27FC236}">
              <a16:creationId xmlns:a16="http://schemas.microsoft.com/office/drawing/2014/main" xmlns="" id="{FE7AF0CF-FEE4-40A6-B133-53273BE6F65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08" name="Text Box 287">
          <a:extLst>
            <a:ext uri="{FF2B5EF4-FFF2-40B4-BE49-F238E27FC236}">
              <a16:creationId xmlns:a16="http://schemas.microsoft.com/office/drawing/2014/main" xmlns="" id="{E58C2DF3-93AC-45B0-9BC6-E98B315DC60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09" name="Text Box 288">
          <a:extLst>
            <a:ext uri="{FF2B5EF4-FFF2-40B4-BE49-F238E27FC236}">
              <a16:creationId xmlns:a16="http://schemas.microsoft.com/office/drawing/2014/main" xmlns="" id="{87232169-580E-4C81-8DC6-E78D02CF401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10" name="Text Box 289">
          <a:extLst>
            <a:ext uri="{FF2B5EF4-FFF2-40B4-BE49-F238E27FC236}">
              <a16:creationId xmlns:a16="http://schemas.microsoft.com/office/drawing/2014/main" xmlns="" id="{3A5C3CB5-7819-4D3F-BA44-34DCE635B6E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11" name="Text Box 290">
          <a:extLst>
            <a:ext uri="{FF2B5EF4-FFF2-40B4-BE49-F238E27FC236}">
              <a16:creationId xmlns:a16="http://schemas.microsoft.com/office/drawing/2014/main" xmlns="" id="{B54D80FD-1D5D-46BD-8D5C-196157D523A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12" name="Text Box 293">
          <a:extLst>
            <a:ext uri="{FF2B5EF4-FFF2-40B4-BE49-F238E27FC236}">
              <a16:creationId xmlns:a16="http://schemas.microsoft.com/office/drawing/2014/main" xmlns="" id="{7881C1EB-7DAF-440B-B85E-A39E4E99B49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13" name="Text Box 294">
          <a:extLst>
            <a:ext uri="{FF2B5EF4-FFF2-40B4-BE49-F238E27FC236}">
              <a16:creationId xmlns:a16="http://schemas.microsoft.com/office/drawing/2014/main" xmlns="" id="{DB0515D6-0535-4596-8DB4-A245A95B7E1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14" name="Text Box 295">
          <a:extLst>
            <a:ext uri="{FF2B5EF4-FFF2-40B4-BE49-F238E27FC236}">
              <a16:creationId xmlns:a16="http://schemas.microsoft.com/office/drawing/2014/main" xmlns="" id="{831A0AD1-59C7-4CAA-82E4-6A1332AF770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15" name="Text Box 296">
          <a:extLst>
            <a:ext uri="{FF2B5EF4-FFF2-40B4-BE49-F238E27FC236}">
              <a16:creationId xmlns:a16="http://schemas.microsoft.com/office/drawing/2014/main" xmlns="" id="{115185F3-FCF6-4EDA-A515-376AC881E8D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16" name="Text Box 297">
          <a:extLst>
            <a:ext uri="{FF2B5EF4-FFF2-40B4-BE49-F238E27FC236}">
              <a16:creationId xmlns:a16="http://schemas.microsoft.com/office/drawing/2014/main" xmlns="" id="{6C29C270-A9F1-45D0-B428-2F39B21BEA5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17" name="Text Box 298">
          <a:extLst>
            <a:ext uri="{FF2B5EF4-FFF2-40B4-BE49-F238E27FC236}">
              <a16:creationId xmlns:a16="http://schemas.microsoft.com/office/drawing/2014/main" xmlns="" id="{C2B24636-75A7-4C66-B7B0-D8E43F05508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18" name="Text Box 299">
          <a:extLst>
            <a:ext uri="{FF2B5EF4-FFF2-40B4-BE49-F238E27FC236}">
              <a16:creationId xmlns:a16="http://schemas.microsoft.com/office/drawing/2014/main" xmlns="" id="{9B3E9FB3-0495-4CD8-820D-4642E3B02DE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19" name="Text Box 300">
          <a:extLst>
            <a:ext uri="{FF2B5EF4-FFF2-40B4-BE49-F238E27FC236}">
              <a16:creationId xmlns:a16="http://schemas.microsoft.com/office/drawing/2014/main" xmlns="" id="{D01F559A-650D-496F-AD8D-555809FA6BC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20" name="Text Box 301">
          <a:extLst>
            <a:ext uri="{FF2B5EF4-FFF2-40B4-BE49-F238E27FC236}">
              <a16:creationId xmlns:a16="http://schemas.microsoft.com/office/drawing/2014/main" xmlns="" id="{3C51355C-3A1C-4F07-BBE6-4C717F71527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21" name="Text Box 302">
          <a:extLst>
            <a:ext uri="{FF2B5EF4-FFF2-40B4-BE49-F238E27FC236}">
              <a16:creationId xmlns:a16="http://schemas.microsoft.com/office/drawing/2014/main" xmlns="" id="{77890FCA-60A3-4469-9B81-82C597A8267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22" name="Text Box 305">
          <a:extLst>
            <a:ext uri="{FF2B5EF4-FFF2-40B4-BE49-F238E27FC236}">
              <a16:creationId xmlns:a16="http://schemas.microsoft.com/office/drawing/2014/main" xmlns="" id="{253FD0BE-508A-413E-BE9E-7158DF8EFD6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23" name="Text Box 306">
          <a:extLst>
            <a:ext uri="{FF2B5EF4-FFF2-40B4-BE49-F238E27FC236}">
              <a16:creationId xmlns:a16="http://schemas.microsoft.com/office/drawing/2014/main" xmlns="" id="{8BB66250-CAF9-4A8F-B833-180E6F60746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24" name="Text Box 307">
          <a:extLst>
            <a:ext uri="{FF2B5EF4-FFF2-40B4-BE49-F238E27FC236}">
              <a16:creationId xmlns:a16="http://schemas.microsoft.com/office/drawing/2014/main" xmlns="" id="{11D2679F-BCDB-4279-B995-874E5D074F6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25" name="Text Box 308">
          <a:extLst>
            <a:ext uri="{FF2B5EF4-FFF2-40B4-BE49-F238E27FC236}">
              <a16:creationId xmlns:a16="http://schemas.microsoft.com/office/drawing/2014/main" xmlns="" id="{DE9BDC48-E161-4624-9E79-8FEEF26B399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26" name="Text Box 309">
          <a:extLst>
            <a:ext uri="{FF2B5EF4-FFF2-40B4-BE49-F238E27FC236}">
              <a16:creationId xmlns:a16="http://schemas.microsoft.com/office/drawing/2014/main" xmlns="" id="{64E13469-07A0-4DB3-BDFE-90AE5363A44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27" name="Text Box 310">
          <a:extLst>
            <a:ext uri="{FF2B5EF4-FFF2-40B4-BE49-F238E27FC236}">
              <a16:creationId xmlns:a16="http://schemas.microsoft.com/office/drawing/2014/main" xmlns="" id="{D76A574D-4FEA-43BB-BE48-B812160D495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28" name="Text Box 311">
          <a:extLst>
            <a:ext uri="{FF2B5EF4-FFF2-40B4-BE49-F238E27FC236}">
              <a16:creationId xmlns:a16="http://schemas.microsoft.com/office/drawing/2014/main" xmlns="" id="{A34DB928-8D3B-49C9-AEFC-88518798F42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29" name="Text Box 312">
          <a:extLst>
            <a:ext uri="{FF2B5EF4-FFF2-40B4-BE49-F238E27FC236}">
              <a16:creationId xmlns:a16="http://schemas.microsoft.com/office/drawing/2014/main" xmlns="" id="{5DC25945-1933-40B6-B56C-210450B55F2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30" name="Text Box 313">
          <a:extLst>
            <a:ext uri="{FF2B5EF4-FFF2-40B4-BE49-F238E27FC236}">
              <a16:creationId xmlns:a16="http://schemas.microsoft.com/office/drawing/2014/main" xmlns="" id="{5150E9A1-6866-482F-9313-D6C506BF7E2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31" name="Text Box 314">
          <a:extLst>
            <a:ext uri="{FF2B5EF4-FFF2-40B4-BE49-F238E27FC236}">
              <a16:creationId xmlns:a16="http://schemas.microsoft.com/office/drawing/2014/main" xmlns="" id="{D62C0387-6F0A-4406-8B11-EC3A3314B22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32" name="Text Box 315">
          <a:extLst>
            <a:ext uri="{FF2B5EF4-FFF2-40B4-BE49-F238E27FC236}">
              <a16:creationId xmlns:a16="http://schemas.microsoft.com/office/drawing/2014/main" xmlns="" id="{F6E152D0-EBD9-40A3-AE27-449AEABB822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33" name="Text Box 316">
          <a:extLst>
            <a:ext uri="{FF2B5EF4-FFF2-40B4-BE49-F238E27FC236}">
              <a16:creationId xmlns:a16="http://schemas.microsoft.com/office/drawing/2014/main" xmlns="" id="{C0A08C28-BBE2-4C12-8F87-17B7AABAE15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34" name="Text Box 317">
          <a:extLst>
            <a:ext uri="{FF2B5EF4-FFF2-40B4-BE49-F238E27FC236}">
              <a16:creationId xmlns:a16="http://schemas.microsoft.com/office/drawing/2014/main" xmlns="" id="{BFE37B3B-E677-49E9-88E8-CA53E2501AC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35" name="Text Box 318">
          <a:extLst>
            <a:ext uri="{FF2B5EF4-FFF2-40B4-BE49-F238E27FC236}">
              <a16:creationId xmlns:a16="http://schemas.microsoft.com/office/drawing/2014/main" xmlns="" id="{6B07BF0F-F515-416C-A67D-E6328BA39C6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36" name="Text Box 320">
          <a:extLst>
            <a:ext uri="{FF2B5EF4-FFF2-40B4-BE49-F238E27FC236}">
              <a16:creationId xmlns:a16="http://schemas.microsoft.com/office/drawing/2014/main" xmlns="" id="{75CE524C-041A-461A-8CB4-BE8C96AD3B5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37" name="Text Box 321">
          <a:extLst>
            <a:ext uri="{FF2B5EF4-FFF2-40B4-BE49-F238E27FC236}">
              <a16:creationId xmlns:a16="http://schemas.microsoft.com/office/drawing/2014/main" xmlns="" id="{38759F3D-C9B0-46A4-84F7-741EBCEE175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38" name="Text Box 1937">
          <a:extLst>
            <a:ext uri="{FF2B5EF4-FFF2-40B4-BE49-F238E27FC236}">
              <a16:creationId xmlns:a16="http://schemas.microsoft.com/office/drawing/2014/main" xmlns="" id="{DDD8D90B-3D0C-493A-8C95-91143366925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39" name="Text Box 1938">
          <a:extLst>
            <a:ext uri="{FF2B5EF4-FFF2-40B4-BE49-F238E27FC236}">
              <a16:creationId xmlns:a16="http://schemas.microsoft.com/office/drawing/2014/main" xmlns="" id="{D57717EB-EF13-4D8F-9969-FE1E19CE526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40" name="Text Box 1939">
          <a:extLst>
            <a:ext uri="{FF2B5EF4-FFF2-40B4-BE49-F238E27FC236}">
              <a16:creationId xmlns:a16="http://schemas.microsoft.com/office/drawing/2014/main" xmlns="" id="{EB244EDA-CCE4-4F26-BCE0-0C2D1EB386E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41" name="Text Box 1940">
          <a:extLst>
            <a:ext uri="{FF2B5EF4-FFF2-40B4-BE49-F238E27FC236}">
              <a16:creationId xmlns:a16="http://schemas.microsoft.com/office/drawing/2014/main" xmlns="" id="{AF90EF4E-3363-4302-A4E3-8F974465653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42" name="Text Box 1941">
          <a:extLst>
            <a:ext uri="{FF2B5EF4-FFF2-40B4-BE49-F238E27FC236}">
              <a16:creationId xmlns:a16="http://schemas.microsoft.com/office/drawing/2014/main" xmlns="" id="{F2184D1B-C55A-43A7-91A5-33F0DC27F61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43" name="Text Box 1942">
          <a:extLst>
            <a:ext uri="{FF2B5EF4-FFF2-40B4-BE49-F238E27FC236}">
              <a16:creationId xmlns:a16="http://schemas.microsoft.com/office/drawing/2014/main" xmlns="" id="{78383F9A-D367-4CF5-9E7C-EEC20BDB349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44" name="Text Box 1943">
          <a:extLst>
            <a:ext uri="{FF2B5EF4-FFF2-40B4-BE49-F238E27FC236}">
              <a16:creationId xmlns:a16="http://schemas.microsoft.com/office/drawing/2014/main" xmlns="" id="{97379C9E-8E2D-42C0-B486-D640F72969D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45" name="Text Box 1944">
          <a:extLst>
            <a:ext uri="{FF2B5EF4-FFF2-40B4-BE49-F238E27FC236}">
              <a16:creationId xmlns:a16="http://schemas.microsoft.com/office/drawing/2014/main" xmlns="" id="{4817A12E-66F8-4BD3-AC3C-E6AAFA90FCF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46" name="Text Box 1945">
          <a:extLst>
            <a:ext uri="{FF2B5EF4-FFF2-40B4-BE49-F238E27FC236}">
              <a16:creationId xmlns:a16="http://schemas.microsoft.com/office/drawing/2014/main" xmlns="" id="{244B2A93-4B21-4B2A-AAD1-A53DA20B9AC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47" name="Text Box 1946">
          <a:extLst>
            <a:ext uri="{FF2B5EF4-FFF2-40B4-BE49-F238E27FC236}">
              <a16:creationId xmlns:a16="http://schemas.microsoft.com/office/drawing/2014/main" xmlns="" id="{3D54C9C5-95FF-4FAA-B928-671B68DF4D2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48" name="Text Box 1947">
          <a:extLst>
            <a:ext uri="{FF2B5EF4-FFF2-40B4-BE49-F238E27FC236}">
              <a16:creationId xmlns:a16="http://schemas.microsoft.com/office/drawing/2014/main" xmlns="" id="{7640445C-4B46-49CC-831A-2761CA9695E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49" name="Text Box 1948">
          <a:extLst>
            <a:ext uri="{FF2B5EF4-FFF2-40B4-BE49-F238E27FC236}">
              <a16:creationId xmlns:a16="http://schemas.microsoft.com/office/drawing/2014/main" xmlns="" id="{8B419F97-86C2-44A8-A563-65EBAAE8952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50" name="Text Box 1949">
          <a:extLst>
            <a:ext uri="{FF2B5EF4-FFF2-40B4-BE49-F238E27FC236}">
              <a16:creationId xmlns:a16="http://schemas.microsoft.com/office/drawing/2014/main" xmlns="" id="{C4BC5EE0-2A1F-48D8-934B-978A2B7FB5E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51" name="Text Box 1950">
          <a:extLst>
            <a:ext uri="{FF2B5EF4-FFF2-40B4-BE49-F238E27FC236}">
              <a16:creationId xmlns:a16="http://schemas.microsoft.com/office/drawing/2014/main" xmlns="" id="{C806138A-C81F-4152-8B66-0E1BC44F997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52" name="Text Box 1951">
          <a:extLst>
            <a:ext uri="{FF2B5EF4-FFF2-40B4-BE49-F238E27FC236}">
              <a16:creationId xmlns:a16="http://schemas.microsoft.com/office/drawing/2014/main" xmlns="" id="{60B878E6-FD21-40FE-B2F2-9CEC3B09864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53" name="Text Box 1952">
          <a:extLst>
            <a:ext uri="{FF2B5EF4-FFF2-40B4-BE49-F238E27FC236}">
              <a16:creationId xmlns:a16="http://schemas.microsoft.com/office/drawing/2014/main" xmlns="" id="{A0C771D1-9FBE-4C0A-9D07-9DC5E2F9887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54" name="Text Box 1953">
          <a:extLst>
            <a:ext uri="{FF2B5EF4-FFF2-40B4-BE49-F238E27FC236}">
              <a16:creationId xmlns:a16="http://schemas.microsoft.com/office/drawing/2014/main" xmlns="" id="{4B6DA124-FFB5-48E0-8568-3C9E98E6D15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55" name="Text Box 1954">
          <a:extLst>
            <a:ext uri="{FF2B5EF4-FFF2-40B4-BE49-F238E27FC236}">
              <a16:creationId xmlns:a16="http://schemas.microsoft.com/office/drawing/2014/main" xmlns="" id="{F797ACBF-8C4B-4F6B-9457-F8AE03B6292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56" name="Text Box 1955">
          <a:extLst>
            <a:ext uri="{FF2B5EF4-FFF2-40B4-BE49-F238E27FC236}">
              <a16:creationId xmlns:a16="http://schemas.microsoft.com/office/drawing/2014/main" xmlns="" id="{ECCEA077-1602-4C00-8700-1ECD9E6D710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57" name="Text Box 1956">
          <a:extLst>
            <a:ext uri="{FF2B5EF4-FFF2-40B4-BE49-F238E27FC236}">
              <a16:creationId xmlns:a16="http://schemas.microsoft.com/office/drawing/2014/main" xmlns="" id="{A84D1CD1-373F-45C2-A0EC-0B163385A5E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58" name="Text Box 1957">
          <a:extLst>
            <a:ext uri="{FF2B5EF4-FFF2-40B4-BE49-F238E27FC236}">
              <a16:creationId xmlns:a16="http://schemas.microsoft.com/office/drawing/2014/main" xmlns="" id="{ABC9D502-F0BE-40DF-9FB3-E27D72ECAEE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59" name="Text Box 1958">
          <a:extLst>
            <a:ext uri="{FF2B5EF4-FFF2-40B4-BE49-F238E27FC236}">
              <a16:creationId xmlns:a16="http://schemas.microsoft.com/office/drawing/2014/main" xmlns="" id="{4DE72B6D-537E-4498-9820-6C6D929DEB8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60" name="Text Box 1959">
          <a:extLst>
            <a:ext uri="{FF2B5EF4-FFF2-40B4-BE49-F238E27FC236}">
              <a16:creationId xmlns:a16="http://schemas.microsoft.com/office/drawing/2014/main" xmlns="" id="{0CC70FFB-BE6D-4AF9-AF44-CB755B7037F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61" name="Text Box 1960">
          <a:extLst>
            <a:ext uri="{FF2B5EF4-FFF2-40B4-BE49-F238E27FC236}">
              <a16:creationId xmlns:a16="http://schemas.microsoft.com/office/drawing/2014/main" xmlns="" id="{2FE67D4E-60B0-4AAB-A597-C0F37252439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62" name="Text Box 1961">
          <a:extLst>
            <a:ext uri="{FF2B5EF4-FFF2-40B4-BE49-F238E27FC236}">
              <a16:creationId xmlns:a16="http://schemas.microsoft.com/office/drawing/2014/main" xmlns="" id="{55979DC9-EB26-4CBA-AC7D-0D56743BECE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63" name="Text Box 1962">
          <a:extLst>
            <a:ext uri="{FF2B5EF4-FFF2-40B4-BE49-F238E27FC236}">
              <a16:creationId xmlns:a16="http://schemas.microsoft.com/office/drawing/2014/main" xmlns="" id="{0C803FB9-35A4-4FF9-A631-751DFD22D72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64" name="Text Box 1963">
          <a:extLst>
            <a:ext uri="{FF2B5EF4-FFF2-40B4-BE49-F238E27FC236}">
              <a16:creationId xmlns:a16="http://schemas.microsoft.com/office/drawing/2014/main" xmlns="" id="{62A0075B-4246-42AD-946A-F3A3F2FC6BF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65" name="Text Box 1964">
          <a:extLst>
            <a:ext uri="{FF2B5EF4-FFF2-40B4-BE49-F238E27FC236}">
              <a16:creationId xmlns:a16="http://schemas.microsoft.com/office/drawing/2014/main" xmlns="" id="{9D6D7021-AFE6-4513-90D0-DA4CAE556FF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66" name="Text Box 1965">
          <a:extLst>
            <a:ext uri="{FF2B5EF4-FFF2-40B4-BE49-F238E27FC236}">
              <a16:creationId xmlns:a16="http://schemas.microsoft.com/office/drawing/2014/main" xmlns="" id="{0E618185-55BF-4A5B-9E22-9B913B092B3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67" name="Text Box 1966">
          <a:extLst>
            <a:ext uri="{FF2B5EF4-FFF2-40B4-BE49-F238E27FC236}">
              <a16:creationId xmlns:a16="http://schemas.microsoft.com/office/drawing/2014/main" xmlns="" id="{4D1F16E6-836E-4E09-92FF-C37EB33410B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68" name="Text Box 1967">
          <a:extLst>
            <a:ext uri="{FF2B5EF4-FFF2-40B4-BE49-F238E27FC236}">
              <a16:creationId xmlns:a16="http://schemas.microsoft.com/office/drawing/2014/main" xmlns="" id="{EF2BC9EF-C92D-4C05-82E1-BC877A823AF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69" name="Text Box 1968">
          <a:extLst>
            <a:ext uri="{FF2B5EF4-FFF2-40B4-BE49-F238E27FC236}">
              <a16:creationId xmlns:a16="http://schemas.microsoft.com/office/drawing/2014/main" xmlns="" id="{F2EA92B3-6843-44FD-A00A-0F18389EEB0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70" name="Text Box 1969">
          <a:extLst>
            <a:ext uri="{FF2B5EF4-FFF2-40B4-BE49-F238E27FC236}">
              <a16:creationId xmlns:a16="http://schemas.microsoft.com/office/drawing/2014/main" xmlns="" id="{A27B84DD-9239-4671-A0D6-4E258508465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71" name="Text Box 1970">
          <a:extLst>
            <a:ext uri="{FF2B5EF4-FFF2-40B4-BE49-F238E27FC236}">
              <a16:creationId xmlns:a16="http://schemas.microsoft.com/office/drawing/2014/main" xmlns="" id="{275E5D60-B8FC-4E76-8FFC-13E4886D467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72" name="Text Box 1971">
          <a:extLst>
            <a:ext uri="{FF2B5EF4-FFF2-40B4-BE49-F238E27FC236}">
              <a16:creationId xmlns:a16="http://schemas.microsoft.com/office/drawing/2014/main" xmlns="" id="{4D96CCB4-6A61-4403-9630-32F71361DE2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73" name="Text Box 1972">
          <a:extLst>
            <a:ext uri="{FF2B5EF4-FFF2-40B4-BE49-F238E27FC236}">
              <a16:creationId xmlns:a16="http://schemas.microsoft.com/office/drawing/2014/main" xmlns="" id="{F93A2B9E-389B-43C2-A5E5-147296675C8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74" name="Text Box 1973">
          <a:extLst>
            <a:ext uri="{FF2B5EF4-FFF2-40B4-BE49-F238E27FC236}">
              <a16:creationId xmlns:a16="http://schemas.microsoft.com/office/drawing/2014/main" xmlns="" id="{7F696AF1-E21E-49E4-854F-EC7C13018C2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75" name="Text Box 1974">
          <a:extLst>
            <a:ext uri="{FF2B5EF4-FFF2-40B4-BE49-F238E27FC236}">
              <a16:creationId xmlns:a16="http://schemas.microsoft.com/office/drawing/2014/main" xmlns="" id="{542F549B-8562-4BE0-9B7F-661A162729F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76" name="Text Box 1975">
          <a:extLst>
            <a:ext uri="{FF2B5EF4-FFF2-40B4-BE49-F238E27FC236}">
              <a16:creationId xmlns:a16="http://schemas.microsoft.com/office/drawing/2014/main" xmlns="" id="{21D3F9B3-3F88-4E41-9732-07F7C738A4C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77" name="Text Box 1976">
          <a:extLst>
            <a:ext uri="{FF2B5EF4-FFF2-40B4-BE49-F238E27FC236}">
              <a16:creationId xmlns:a16="http://schemas.microsoft.com/office/drawing/2014/main" xmlns="" id="{199BF7E4-AA9D-4779-8FD0-0C5E5926A9D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78" name="Text Box 1977">
          <a:extLst>
            <a:ext uri="{FF2B5EF4-FFF2-40B4-BE49-F238E27FC236}">
              <a16:creationId xmlns:a16="http://schemas.microsoft.com/office/drawing/2014/main" xmlns="" id="{CF4AF516-47EB-4433-B2DE-D58C303B725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79" name="Text Box 1978">
          <a:extLst>
            <a:ext uri="{FF2B5EF4-FFF2-40B4-BE49-F238E27FC236}">
              <a16:creationId xmlns:a16="http://schemas.microsoft.com/office/drawing/2014/main" xmlns="" id="{9E0D52FE-B2AE-4404-92CB-CE449DB4E83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80" name="Text Box 1979">
          <a:extLst>
            <a:ext uri="{FF2B5EF4-FFF2-40B4-BE49-F238E27FC236}">
              <a16:creationId xmlns:a16="http://schemas.microsoft.com/office/drawing/2014/main" xmlns="" id="{A9807B38-D7A9-45DD-AB74-80546CE3831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81" name="Text Box 1980">
          <a:extLst>
            <a:ext uri="{FF2B5EF4-FFF2-40B4-BE49-F238E27FC236}">
              <a16:creationId xmlns:a16="http://schemas.microsoft.com/office/drawing/2014/main" xmlns="" id="{849784D5-9613-4E67-8F67-64AEDFFD6A5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82" name="Text Box 1981">
          <a:extLst>
            <a:ext uri="{FF2B5EF4-FFF2-40B4-BE49-F238E27FC236}">
              <a16:creationId xmlns:a16="http://schemas.microsoft.com/office/drawing/2014/main" xmlns="" id="{BE99A055-0AC3-435D-8C2D-C9BF4FC9AC6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83" name="Text Box 1982">
          <a:extLst>
            <a:ext uri="{FF2B5EF4-FFF2-40B4-BE49-F238E27FC236}">
              <a16:creationId xmlns:a16="http://schemas.microsoft.com/office/drawing/2014/main" xmlns="" id="{C8499CC7-9342-4A72-865D-2AFEC7F01C1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84" name="Text Box 1983">
          <a:extLst>
            <a:ext uri="{FF2B5EF4-FFF2-40B4-BE49-F238E27FC236}">
              <a16:creationId xmlns:a16="http://schemas.microsoft.com/office/drawing/2014/main" xmlns="" id="{26981C3F-AA2D-4020-AB4C-09453461F35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85" name="Text Box 1984">
          <a:extLst>
            <a:ext uri="{FF2B5EF4-FFF2-40B4-BE49-F238E27FC236}">
              <a16:creationId xmlns:a16="http://schemas.microsoft.com/office/drawing/2014/main" xmlns="" id="{84D64870-7F27-4070-A1A9-04796119F0A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86" name="Text Box 1985">
          <a:extLst>
            <a:ext uri="{FF2B5EF4-FFF2-40B4-BE49-F238E27FC236}">
              <a16:creationId xmlns:a16="http://schemas.microsoft.com/office/drawing/2014/main" xmlns="" id="{DA552FFD-FB2C-4A3B-BFD8-476E57C7E8A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87" name="Text Box 1986">
          <a:extLst>
            <a:ext uri="{FF2B5EF4-FFF2-40B4-BE49-F238E27FC236}">
              <a16:creationId xmlns:a16="http://schemas.microsoft.com/office/drawing/2014/main" xmlns="" id="{5DFA26E5-BFE4-42D2-ADE2-BF89C4B08AB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88" name="Text Box 1987">
          <a:extLst>
            <a:ext uri="{FF2B5EF4-FFF2-40B4-BE49-F238E27FC236}">
              <a16:creationId xmlns:a16="http://schemas.microsoft.com/office/drawing/2014/main" xmlns="" id="{DD7E0221-813C-44F4-9B29-59C8C726879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89" name="Text Box 1988">
          <a:extLst>
            <a:ext uri="{FF2B5EF4-FFF2-40B4-BE49-F238E27FC236}">
              <a16:creationId xmlns:a16="http://schemas.microsoft.com/office/drawing/2014/main" xmlns="" id="{9A8D1DDC-A70B-405D-85A1-0B47157D91E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90" name="Text Box 1989">
          <a:extLst>
            <a:ext uri="{FF2B5EF4-FFF2-40B4-BE49-F238E27FC236}">
              <a16:creationId xmlns:a16="http://schemas.microsoft.com/office/drawing/2014/main" xmlns="" id="{BDC35AB6-FE64-4C44-9542-63C83F3A7E9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91" name="Text Box 1990">
          <a:extLst>
            <a:ext uri="{FF2B5EF4-FFF2-40B4-BE49-F238E27FC236}">
              <a16:creationId xmlns:a16="http://schemas.microsoft.com/office/drawing/2014/main" xmlns="" id="{2EFE62C1-F6D1-4960-BE02-4613CECE31D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92" name="Text Box 1991">
          <a:extLst>
            <a:ext uri="{FF2B5EF4-FFF2-40B4-BE49-F238E27FC236}">
              <a16:creationId xmlns:a16="http://schemas.microsoft.com/office/drawing/2014/main" xmlns="" id="{885E3DEE-6683-4D0B-90EE-A40930885A6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93" name="Text Box 1992">
          <a:extLst>
            <a:ext uri="{FF2B5EF4-FFF2-40B4-BE49-F238E27FC236}">
              <a16:creationId xmlns:a16="http://schemas.microsoft.com/office/drawing/2014/main" xmlns="" id="{8689A13F-217F-4EF3-9B08-93CB0617892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94" name="Text Box 1993">
          <a:extLst>
            <a:ext uri="{FF2B5EF4-FFF2-40B4-BE49-F238E27FC236}">
              <a16:creationId xmlns:a16="http://schemas.microsoft.com/office/drawing/2014/main" xmlns="" id="{1DBADA4B-6BDB-4DB6-B3D8-EFC7FC20CC3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95" name="Text Box 1994">
          <a:extLst>
            <a:ext uri="{FF2B5EF4-FFF2-40B4-BE49-F238E27FC236}">
              <a16:creationId xmlns:a16="http://schemas.microsoft.com/office/drawing/2014/main" xmlns="" id="{308C4BF1-3E8F-496E-99CC-7B6B01AAF96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96" name="Text Box 1995">
          <a:extLst>
            <a:ext uri="{FF2B5EF4-FFF2-40B4-BE49-F238E27FC236}">
              <a16:creationId xmlns:a16="http://schemas.microsoft.com/office/drawing/2014/main" xmlns="" id="{BAF83272-3C3D-4BD0-BEB2-9A321FABB8F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97" name="Text Box 1996">
          <a:extLst>
            <a:ext uri="{FF2B5EF4-FFF2-40B4-BE49-F238E27FC236}">
              <a16:creationId xmlns:a16="http://schemas.microsoft.com/office/drawing/2014/main" xmlns="" id="{ED95B04E-07AE-4E9E-8A2F-AD4DD0789E4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98" name="Text Box 1997">
          <a:extLst>
            <a:ext uri="{FF2B5EF4-FFF2-40B4-BE49-F238E27FC236}">
              <a16:creationId xmlns:a16="http://schemas.microsoft.com/office/drawing/2014/main" xmlns="" id="{476C72D0-63B8-43BB-9073-1D5A2A7DEC6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499" name="Text Box 1998">
          <a:extLst>
            <a:ext uri="{FF2B5EF4-FFF2-40B4-BE49-F238E27FC236}">
              <a16:creationId xmlns:a16="http://schemas.microsoft.com/office/drawing/2014/main" xmlns="" id="{51689778-38FB-41A5-AF16-07B4CE9FB29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00" name="Text Box 1999">
          <a:extLst>
            <a:ext uri="{FF2B5EF4-FFF2-40B4-BE49-F238E27FC236}">
              <a16:creationId xmlns:a16="http://schemas.microsoft.com/office/drawing/2014/main" xmlns="" id="{989E40B1-3503-4428-A849-5AEEBD95B0D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01" name="Text Box 2000">
          <a:extLst>
            <a:ext uri="{FF2B5EF4-FFF2-40B4-BE49-F238E27FC236}">
              <a16:creationId xmlns:a16="http://schemas.microsoft.com/office/drawing/2014/main" xmlns="" id="{69EB52E1-76F8-4CA8-869A-07593125DA3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66675" cy="209550"/>
    <xdr:sp macro="" textlink="">
      <xdr:nvSpPr>
        <xdr:cNvPr id="502" name="Text Box 2001">
          <a:extLst>
            <a:ext uri="{FF2B5EF4-FFF2-40B4-BE49-F238E27FC236}">
              <a16:creationId xmlns:a16="http://schemas.microsoft.com/office/drawing/2014/main" xmlns="" id="{C8DD747E-9B9D-4F9B-8CEE-8C206CB46A62}"/>
            </a:ext>
          </a:extLst>
        </xdr:cNvPr>
        <xdr:cNvSpPr txBox="1">
          <a:spLocks noChangeArrowheads="1"/>
        </xdr:cNvSpPr>
      </xdr:nvSpPr>
      <xdr:spPr bwMode="auto">
        <a:xfrm>
          <a:off x="3524250" y="161925"/>
          <a:ext cx="66675"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03" name="Text Box 2002">
          <a:extLst>
            <a:ext uri="{FF2B5EF4-FFF2-40B4-BE49-F238E27FC236}">
              <a16:creationId xmlns:a16="http://schemas.microsoft.com/office/drawing/2014/main" xmlns="" id="{3674A4ED-D5C9-4CE3-8D63-105B643F52F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04" name="Text Box 2004">
          <a:extLst>
            <a:ext uri="{FF2B5EF4-FFF2-40B4-BE49-F238E27FC236}">
              <a16:creationId xmlns:a16="http://schemas.microsoft.com/office/drawing/2014/main" xmlns="" id="{621BF345-2E9F-4164-ABBC-6454B2381AA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05" name="Text Box 2005">
          <a:extLst>
            <a:ext uri="{FF2B5EF4-FFF2-40B4-BE49-F238E27FC236}">
              <a16:creationId xmlns:a16="http://schemas.microsoft.com/office/drawing/2014/main" xmlns="" id="{1A7F3F34-3A8E-4DBC-8916-B4013AEBBA0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06" name="Text Box 2006">
          <a:extLst>
            <a:ext uri="{FF2B5EF4-FFF2-40B4-BE49-F238E27FC236}">
              <a16:creationId xmlns:a16="http://schemas.microsoft.com/office/drawing/2014/main" xmlns="" id="{0B9221F0-8741-4A26-A1A0-3A1BBB0EBCB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07" name="Text Box 2008">
          <a:extLst>
            <a:ext uri="{FF2B5EF4-FFF2-40B4-BE49-F238E27FC236}">
              <a16:creationId xmlns:a16="http://schemas.microsoft.com/office/drawing/2014/main" xmlns="" id="{40E6328F-00DF-499E-9AAA-D832ED8DA6F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08" name="Text Box 2009">
          <a:extLst>
            <a:ext uri="{FF2B5EF4-FFF2-40B4-BE49-F238E27FC236}">
              <a16:creationId xmlns:a16="http://schemas.microsoft.com/office/drawing/2014/main" xmlns="" id="{C145D672-4773-44EA-9D13-0774AA09411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09" name="Text Box 2010">
          <a:extLst>
            <a:ext uri="{FF2B5EF4-FFF2-40B4-BE49-F238E27FC236}">
              <a16:creationId xmlns:a16="http://schemas.microsoft.com/office/drawing/2014/main" xmlns="" id="{E2C6840A-9491-4B13-9E0F-6869F293D50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10" name="Text Box 2011">
          <a:extLst>
            <a:ext uri="{FF2B5EF4-FFF2-40B4-BE49-F238E27FC236}">
              <a16:creationId xmlns:a16="http://schemas.microsoft.com/office/drawing/2014/main" xmlns="" id="{F539F9C4-49FE-49F6-AF0F-A8714305D270}"/>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11" name="Text Box 2012">
          <a:extLst>
            <a:ext uri="{FF2B5EF4-FFF2-40B4-BE49-F238E27FC236}">
              <a16:creationId xmlns:a16="http://schemas.microsoft.com/office/drawing/2014/main" xmlns="" id="{FBE2CFA2-968B-4B70-91D6-7653C60CCE3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12" name="Text Box 2013">
          <a:extLst>
            <a:ext uri="{FF2B5EF4-FFF2-40B4-BE49-F238E27FC236}">
              <a16:creationId xmlns:a16="http://schemas.microsoft.com/office/drawing/2014/main" xmlns="" id="{6DD4A039-7259-4F67-952E-DE0A87217E7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13" name="Text Box 2014">
          <a:extLst>
            <a:ext uri="{FF2B5EF4-FFF2-40B4-BE49-F238E27FC236}">
              <a16:creationId xmlns:a16="http://schemas.microsoft.com/office/drawing/2014/main" xmlns="" id="{6E01BD01-C704-40DF-B950-559DA20DF49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14" name="Text Box 2015">
          <a:extLst>
            <a:ext uri="{FF2B5EF4-FFF2-40B4-BE49-F238E27FC236}">
              <a16:creationId xmlns:a16="http://schemas.microsoft.com/office/drawing/2014/main" xmlns="" id="{D442E528-4F42-49B5-B27D-70523307256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15" name="Text Box 2016">
          <a:extLst>
            <a:ext uri="{FF2B5EF4-FFF2-40B4-BE49-F238E27FC236}">
              <a16:creationId xmlns:a16="http://schemas.microsoft.com/office/drawing/2014/main" xmlns="" id="{CD126B3B-8FF6-40B8-B91F-2C27B1CE5AB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16" name="Text Box 2017">
          <a:extLst>
            <a:ext uri="{FF2B5EF4-FFF2-40B4-BE49-F238E27FC236}">
              <a16:creationId xmlns:a16="http://schemas.microsoft.com/office/drawing/2014/main" xmlns="" id="{7E7F7EC3-BEC5-4C27-94E1-3C880E33F06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17" name="Text Box 2018">
          <a:extLst>
            <a:ext uri="{FF2B5EF4-FFF2-40B4-BE49-F238E27FC236}">
              <a16:creationId xmlns:a16="http://schemas.microsoft.com/office/drawing/2014/main" xmlns="" id="{EBA10C32-AB33-4B29-9076-39793409339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18" name="Text Box 2019">
          <a:extLst>
            <a:ext uri="{FF2B5EF4-FFF2-40B4-BE49-F238E27FC236}">
              <a16:creationId xmlns:a16="http://schemas.microsoft.com/office/drawing/2014/main" xmlns="" id="{0EFF954C-F344-4C55-A245-B9EE484DCFF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19" name="Text Box 2020">
          <a:extLst>
            <a:ext uri="{FF2B5EF4-FFF2-40B4-BE49-F238E27FC236}">
              <a16:creationId xmlns:a16="http://schemas.microsoft.com/office/drawing/2014/main" xmlns="" id="{C437A0D3-18C9-41A6-AADF-985918B17F0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20" name="Text Box 2021">
          <a:extLst>
            <a:ext uri="{FF2B5EF4-FFF2-40B4-BE49-F238E27FC236}">
              <a16:creationId xmlns:a16="http://schemas.microsoft.com/office/drawing/2014/main" xmlns="" id="{78153C9C-6D4F-4545-8C6E-16474E4C1F9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21" name="Text Box 2022">
          <a:extLst>
            <a:ext uri="{FF2B5EF4-FFF2-40B4-BE49-F238E27FC236}">
              <a16:creationId xmlns:a16="http://schemas.microsoft.com/office/drawing/2014/main" xmlns="" id="{3531CA6E-B6FE-4A60-9CD8-9BB37ED46F9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22" name="Text Box 2023">
          <a:extLst>
            <a:ext uri="{FF2B5EF4-FFF2-40B4-BE49-F238E27FC236}">
              <a16:creationId xmlns:a16="http://schemas.microsoft.com/office/drawing/2014/main" xmlns="" id="{EB709A8F-526E-4018-ADA1-DC2A19CCE3A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23" name="Text Box 2024">
          <a:extLst>
            <a:ext uri="{FF2B5EF4-FFF2-40B4-BE49-F238E27FC236}">
              <a16:creationId xmlns:a16="http://schemas.microsoft.com/office/drawing/2014/main" xmlns="" id="{4C6C701D-44A4-465C-BA16-8A2D31F85BD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24" name="Text Box 2025">
          <a:extLst>
            <a:ext uri="{FF2B5EF4-FFF2-40B4-BE49-F238E27FC236}">
              <a16:creationId xmlns:a16="http://schemas.microsoft.com/office/drawing/2014/main" xmlns="" id="{1F0E8A20-DCD8-40F0-9B48-C35F3049621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25" name="Text Box 2026">
          <a:extLst>
            <a:ext uri="{FF2B5EF4-FFF2-40B4-BE49-F238E27FC236}">
              <a16:creationId xmlns:a16="http://schemas.microsoft.com/office/drawing/2014/main" xmlns="" id="{FB7A14A5-1E17-443C-9602-67453E58A51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26" name="Text Box 2027">
          <a:extLst>
            <a:ext uri="{FF2B5EF4-FFF2-40B4-BE49-F238E27FC236}">
              <a16:creationId xmlns:a16="http://schemas.microsoft.com/office/drawing/2014/main" xmlns="" id="{ADB0D7B1-C1B4-41B8-A3D6-8500B372182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27" name="Text Box 2028">
          <a:extLst>
            <a:ext uri="{FF2B5EF4-FFF2-40B4-BE49-F238E27FC236}">
              <a16:creationId xmlns:a16="http://schemas.microsoft.com/office/drawing/2014/main" xmlns="" id="{6763286F-1928-4529-87BE-46B4D223976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28" name="Text Box 2029">
          <a:extLst>
            <a:ext uri="{FF2B5EF4-FFF2-40B4-BE49-F238E27FC236}">
              <a16:creationId xmlns:a16="http://schemas.microsoft.com/office/drawing/2014/main" xmlns="" id="{E1CE0597-D63A-4501-A841-FBB1B562574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29" name="Text Box 2030">
          <a:extLst>
            <a:ext uri="{FF2B5EF4-FFF2-40B4-BE49-F238E27FC236}">
              <a16:creationId xmlns:a16="http://schemas.microsoft.com/office/drawing/2014/main" xmlns="" id="{BFA05F54-8BBB-4DE2-9B42-C3FF67ABFA8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30" name="Text Box 2032">
          <a:extLst>
            <a:ext uri="{FF2B5EF4-FFF2-40B4-BE49-F238E27FC236}">
              <a16:creationId xmlns:a16="http://schemas.microsoft.com/office/drawing/2014/main" xmlns="" id="{EED08FC6-405F-48D3-B14D-9B698183923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31" name="Text Box 2033">
          <a:extLst>
            <a:ext uri="{FF2B5EF4-FFF2-40B4-BE49-F238E27FC236}">
              <a16:creationId xmlns:a16="http://schemas.microsoft.com/office/drawing/2014/main" xmlns="" id="{EC740B0D-1F28-40E7-AFFC-01BB7423C65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32" name="Text Box 2034">
          <a:extLst>
            <a:ext uri="{FF2B5EF4-FFF2-40B4-BE49-F238E27FC236}">
              <a16:creationId xmlns:a16="http://schemas.microsoft.com/office/drawing/2014/main" xmlns="" id="{D92D11DF-20CB-43A8-9F1F-6AD6CF43C9A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33" name="Text Box 2035">
          <a:extLst>
            <a:ext uri="{FF2B5EF4-FFF2-40B4-BE49-F238E27FC236}">
              <a16:creationId xmlns:a16="http://schemas.microsoft.com/office/drawing/2014/main" xmlns="" id="{BA2CCFF7-081C-46A5-8943-28DBD9ABCD7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34" name="Text Box 2036">
          <a:extLst>
            <a:ext uri="{FF2B5EF4-FFF2-40B4-BE49-F238E27FC236}">
              <a16:creationId xmlns:a16="http://schemas.microsoft.com/office/drawing/2014/main" xmlns="" id="{62ADB8EF-D903-46A6-BDDB-80DECF5C0A4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35" name="Text Box 2037">
          <a:extLst>
            <a:ext uri="{FF2B5EF4-FFF2-40B4-BE49-F238E27FC236}">
              <a16:creationId xmlns:a16="http://schemas.microsoft.com/office/drawing/2014/main" xmlns="" id="{854D0570-22B6-49FC-B872-0D78FF81DCB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36" name="Text Box 2038">
          <a:extLst>
            <a:ext uri="{FF2B5EF4-FFF2-40B4-BE49-F238E27FC236}">
              <a16:creationId xmlns:a16="http://schemas.microsoft.com/office/drawing/2014/main" xmlns="" id="{1F0AD4DA-B182-4813-9539-90AC4C08827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37" name="Text Box 2039">
          <a:extLst>
            <a:ext uri="{FF2B5EF4-FFF2-40B4-BE49-F238E27FC236}">
              <a16:creationId xmlns:a16="http://schemas.microsoft.com/office/drawing/2014/main" xmlns="" id="{FC4BD760-4CD9-4692-9099-1FC9F661A8A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38" name="Text Box 2040">
          <a:extLst>
            <a:ext uri="{FF2B5EF4-FFF2-40B4-BE49-F238E27FC236}">
              <a16:creationId xmlns:a16="http://schemas.microsoft.com/office/drawing/2014/main" xmlns="" id="{98CCF799-10A9-472D-BEA1-447C959454A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39" name="Text Box 2041">
          <a:extLst>
            <a:ext uri="{FF2B5EF4-FFF2-40B4-BE49-F238E27FC236}">
              <a16:creationId xmlns:a16="http://schemas.microsoft.com/office/drawing/2014/main" xmlns="" id="{8588AA8F-DE8C-4838-8A0C-64F05FACC85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40" name="Text Box 2042">
          <a:extLst>
            <a:ext uri="{FF2B5EF4-FFF2-40B4-BE49-F238E27FC236}">
              <a16:creationId xmlns:a16="http://schemas.microsoft.com/office/drawing/2014/main" xmlns="" id="{8D087C1F-8699-4E02-8BCE-4210EFCB5087}"/>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41" name="Text Box 2043">
          <a:extLst>
            <a:ext uri="{FF2B5EF4-FFF2-40B4-BE49-F238E27FC236}">
              <a16:creationId xmlns:a16="http://schemas.microsoft.com/office/drawing/2014/main" xmlns="" id="{15630539-3BDE-4E3B-BDF8-B2F0382636F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42" name="Text Box 2044">
          <a:extLst>
            <a:ext uri="{FF2B5EF4-FFF2-40B4-BE49-F238E27FC236}">
              <a16:creationId xmlns:a16="http://schemas.microsoft.com/office/drawing/2014/main" xmlns="" id="{8B1F50C0-319B-476B-9B96-A11164B5B95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43" name="Text Box 2045">
          <a:extLst>
            <a:ext uri="{FF2B5EF4-FFF2-40B4-BE49-F238E27FC236}">
              <a16:creationId xmlns:a16="http://schemas.microsoft.com/office/drawing/2014/main" xmlns="" id="{50117F5B-57F3-4F44-AB64-2FB12E4EE39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44" name="Text Box 2046">
          <a:extLst>
            <a:ext uri="{FF2B5EF4-FFF2-40B4-BE49-F238E27FC236}">
              <a16:creationId xmlns:a16="http://schemas.microsoft.com/office/drawing/2014/main" xmlns="" id="{EFC0D1FC-8FD7-4715-8643-1CE4EE1CA6A1}"/>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45" name="Text Box 2048">
          <a:extLst>
            <a:ext uri="{FF2B5EF4-FFF2-40B4-BE49-F238E27FC236}">
              <a16:creationId xmlns:a16="http://schemas.microsoft.com/office/drawing/2014/main" xmlns="" id="{B554B36C-EA94-48C1-BAE9-661AD3129E0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46" name="Text Box 2049">
          <a:extLst>
            <a:ext uri="{FF2B5EF4-FFF2-40B4-BE49-F238E27FC236}">
              <a16:creationId xmlns:a16="http://schemas.microsoft.com/office/drawing/2014/main" xmlns="" id="{EFA8C9D2-38F6-4AF0-ACD6-16B029CF852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47" name="Text Box 2050">
          <a:extLst>
            <a:ext uri="{FF2B5EF4-FFF2-40B4-BE49-F238E27FC236}">
              <a16:creationId xmlns:a16="http://schemas.microsoft.com/office/drawing/2014/main" xmlns="" id="{EDA6D8F1-C815-468A-9D03-C9344AC1EEC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48" name="Text Box 2051">
          <a:extLst>
            <a:ext uri="{FF2B5EF4-FFF2-40B4-BE49-F238E27FC236}">
              <a16:creationId xmlns:a16="http://schemas.microsoft.com/office/drawing/2014/main" xmlns="" id="{041F7243-015A-44C4-9C14-1FEB458768D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49" name="Text Box 2052">
          <a:extLst>
            <a:ext uri="{FF2B5EF4-FFF2-40B4-BE49-F238E27FC236}">
              <a16:creationId xmlns:a16="http://schemas.microsoft.com/office/drawing/2014/main" xmlns="" id="{227507F1-FD26-4F1D-8605-00F0E51E371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50" name="Text Box 2053">
          <a:extLst>
            <a:ext uri="{FF2B5EF4-FFF2-40B4-BE49-F238E27FC236}">
              <a16:creationId xmlns:a16="http://schemas.microsoft.com/office/drawing/2014/main" xmlns="" id="{A66834F1-006D-48AF-8124-09534B75C3E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51" name="Text Box 2054">
          <a:extLst>
            <a:ext uri="{FF2B5EF4-FFF2-40B4-BE49-F238E27FC236}">
              <a16:creationId xmlns:a16="http://schemas.microsoft.com/office/drawing/2014/main" xmlns="" id="{6338C2B1-1667-4180-B3E6-54853504BE9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52" name="Text Box 2055">
          <a:extLst>
            <a:ext uri="{FF2B5EF4-FFF2-40B4-BE49-F238E27FC236}">
              <a16:creationId xmlns:a16="http://schemas.microsoft.com/office/drawing/2014/main" xmlns="" id="{831A96AB-CBD6-4F91-AC18-49657D22F2A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53" name="Text Box 2056">
          <a:extLst>
            <a:ext uri="{FF2B5EF4-FFF2-40B4-BE49-F238E27FC236}">
              <a16:creationId xmlns:a16="http://schemas.microsoft.com/office/drawing/2014/main" xmlns="" id="{3EB80F9B-A2D1-42A1-BDD5-511D0691A1C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54" name="Text Box 2057">
          <a:extLst>
            <a:ext uri="{FF2B5EF4-FFF2-40B4-BE49-F238E27FC236}">
              <a16:creationId xmlns:a16="http://schemas.microsoft.com/office/drawing/2014/main" xmlns="" id="{DABD2890-C779-43CE-801B-3B59B279683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55" name="Text Box 2058">
          <a:extLst>
            <a:ext uri="{FF2B5EF4-FFF2-40B4-BE49-F238E27FC236}">
              <a16:creationId xmlns:a16="http://schemas.microsoft.com/office/drawing/2014/main" xmlns="" id="{F1B1B8CB-8D24-4FBE-89B2-FA653E4FC4A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56" name="Text Box 2059">
          <a:extLst>
            <a:ext uri="{FF2B5EF4-FFF2-40B4-BE49-F238E27FC236}">
              <a16:creationId xmlns:a16="http://schemas.microsoft.com/office/drawing/2014/main" xmlns="" id="{4167A726-627B-436F-91BA-0852FA04077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57" name="Text Box 2060">
          <a:extLst>
            <a:ext uri="{FF2B5EF4-FFF2-40B4-BE49-F238E27FC236}">
              <a16:creationId xmlns:a16="http://schemas.microsoft.com/office/drawing/2014/main" xmlns="" id="{17D92C3A-BF1D-45B5-A85C-AF8B5E54288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58" name="Text Box 2061">
          <a:extLst>
            <a:ext uri="{FF2B5EF4-FFF2-40B4-BE49-F238E27FC236}">
              <a16:creationId xmlns:a16="http://schemas.microsoft.com/office/drawing/2014/main" xmlns="" id="{3BB97714-FEF3-4B76-A188-EFF8FDC59B3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59" name="Text Box 2062">
          <a:extLst>
            <a:ext uri="{FF2B5EF4-FFF2-40B4-BE49-F238E27FC236}">
              <a16:creationId xmlns:a16="http://schemas.microsoft.com/office/drawing/2014/main" xmlns="" id="{BD9531AC-0A1D-463D-A2D2-DCA7A7BE1A4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60" name="Text Box 2065">
          <a:extLst>
            <a:ext uri="{FF2B5EF4-FFF2-40B4-BE49-F238E27FC236}">
              <a16:creationId xmlns:a16="http://schemas.microsoft.com/office/drawing/2014/main" xmlns="" id="{DA333D22-77B6-43BD-A2B3-B59F75D8C12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61" name="Text Box 2044">
          <a:extLst>
            <a:ext uri="{FF2B5EF4-FFF2-40B4-BE49-F238E27FC236}">
              <a16:creationId xmlns:a16="http://schemas.microsoft.com/office/drawing/2014/main" xmlns="" id="{ED2A18A2-254B-4DFF-8AC3-AB6A41A2DD4B}"/>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62" name="Text Box 2062">
          <a:extLst>
            <a:ext uri="{FF2B5EF4-FFF2-40B4-BE49-F238E27FC236}">
              <a16:creationId xmlns:a16="http://schemas.microsoft.com/office/drawing/2014/main" xmlns="" id="{C0D1AEC7-97FE-47DD-A65B-F18EC2687744}"/>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63" name="Text Box 2003">
          <a:extLst>
            <a:ext uri="{FF2B5EF4-FFF2-40B4-BE49-F238E27FC236}">
              <a16:creationId xmlns:a16="http://schemas.microsoft.com/office/drawing/2014/main" xmlns="" id="{3EFEF118-62B2-486D-93DC-9F0736538D23}"/>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64" name="Text Box 2007">
          <a:extLst>
            <a:ext uri="{FF2B5EF4-FFF2-40B4-BE49-F238E27FC236}">
              <a16:creationId xmlns:a16="http://schemas.microsoft.com/office/drawing/2014/main" xmlns="" id="{80D8E4A7-A1FB-4208-A836-B4DF630B14B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65" name="Text Box 305">
          <a:extLst>
            <a:ext uri="{FF2B5EF4-FFF2-40B4-BE49-F238E27FC236}">
              <a16:creationId xmlns:a16="http://schemas.microsoft.com/office/drawing/2014/main" xmlns="" id="{BE512CC1-BB18-47AA-AAEB-84C8BB626235}"/>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66" name="Text Box 303">
          <a:extLst>
            <a:ext uri="{FF2B5EF4-FFF2-40B4-BE49-F238E27FC236}">
              <a16:creationId xmlns:a16="http://schemas.microsoft.com/office/drawing/2014/main" xmlns="" id="{97EE5B24-CA89-47BA-B850-2EB5EA50DA8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67" name="Text Box 304">
          <a:extLst>
            <a:ext uri="{FF2B5EF4-FFF2-40B4-BE49-F238E27FC236}">
              <a16:creationId xmlns:a16="http://schemas.microsoft.com/office/drawing/2014/main" xmlns="" id="{AAAAA015-FD6C-468D-BAB8-E4A0A286331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68" name="Text Box 2063">
          <a:extLst>
            <a:ext uri="{FF2B5EF4-FFF2-40B4-BE49-F238E27FC236}">
              <a16:creationId xmlns:a16="http://schemas.microsoft.com/office/drawing/2014/main" xmlns="" id="{3FE10E16-A8E7-48EC-9410-194553C83BB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69" name="Text Box 2064">
          <a:extLst>
            <a:ext uri="{FF2B5EF4-FFF2-40B4-BE49-F238E27FC236}">
              <a16:creationId xmlns:a16="http://schemas.microsoft.com/office/drawing/2014/main" xmlns="" id="{3290C661-2435-46BB-8427-D71D463500C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70" name="Text Box 1950">
          <a:extLst>
            <a:ext uri="{FF2B5EF4-FFF2-40B4-BE49-F238E27FC236}">
              <a16:creationId xmlns:a16="http://schemas.microsoft.com/office/drawing/2014/main" xmlns="" id="{D4CA39F2-E534-4934-8172-B45D753698A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71" name="Text Box 2024">
          <a:extLst>
            <a:ext uri="{FF2B5EF4-FFF2-40B4-BE49-F238E27FC236}">
              <a16:creationId xmlns:a16="http://schemas.microsoft.com/office/drawing/2014/main" xmlns="" id="{0A4DF4D0-A318-4437-9B30-BADEFD34A60D}"/>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72" name="Text Box 2025">
          <a:extLst>
            <a:ext uri="{FF2B5EF4-FFF2-40B4-BE49-F238E27FC236}">
              <a16:creationId xmlns:a16="http://schemas.microsoft.com/office/drawing/2014/main" xmlns="" id="{08102452-0678-4055-91A3-3C3372DD99A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73" name="Text Box 2047">
          <a:extLst>
            <a:ext uri="{FF2B5EF4-FFF2-40B4-BE49-F238E27FC236}">
              <a16:creationId xmlns:a16="http://schemas.microsoft.com/office/drawing/2014/main" xmlns="" id="{AF59E067-FCCC-43E2-8144-57DCDEA234D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74" name="Text Box 264">
          <a:extLst>
            <a:ext uri="{FF2B5EF4-FFF2-40B4-BE49-F238E27FC236}">
              <a16:creationId xmlns:a16="http://schemas.microsoft.com/office/drawing/2014/main" xmlns="" id="{D593D5CA-FC0F-4504-8E53-AE16BD792F6A}"/>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75" name="Text Box 282">
          <a:extLst>
            <a:ext uri="{FF2B5EF4-FFF2-40B4-BE49-F238E27FC236}">
              <a16:creationId xmlns:a16="http://schemas.microsoft.com/office/drawing/2014/main" xmlns="" id="{2FA2E027-DA7F-4A56-9A2C-0DA6559FE73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76" name="Text Box 2031">
          <a:extLst>
            <a:ext uri="{FF2B5EF4-FFF2-40B4-BE49-F238E27FC236}">
              <a16:creationId xmlns:a16="http://schemas.microsoft.com/office/drawing/2014/main" xmlns="" id="{9C3523C5-C3F4-4B6E-84DA-461032A4156C}"/>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77" name="Text Box 291">
          <a:extLst>
            <a:ext uri="{FF2B5EF4-FFF2-40B4-BE49-F238E27FC236}">
              <a16:creationId xmlns:a16="http://schemas.microsoft.com/office/drawing/2014/main" xmlns="" id="{782A9F3F-46AD-4D9C-A001-2472C3CCC169}"/>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78" name="Text Box 292">
          <a:extLst>
            <a:ext uri="{FF2B5EF4-FFF2-40B4-BE49-F238E27FC236}">
              <a16:creationId xmlns:a16="http://schemas.microsoft.com/office/drawing/2014/main" xmlns="" id="{8C948217-FA8A-4D04-824B-0EF59F4DC84E}"/>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79" name="Text Box 277">
          <a:extLst>
            <a:ext uri="{FF2B5EF4-FFF2-40B4-BE49-F238E27FC236}">
              <a16:creationId xmlns:a16="http://schemas.microsoft.com/office/drawing/2014/main" xmlns="" id="{C34A504F-EDB0-41A8-B4CE-1134A485171F}"/>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80" name="Text Box 2016">
          <a:extLst>
            <a:ext uri="{FF2B5EF4-FFF2-40B4-BE49-F238E27FC236}">
              <a16:creationId xmlns:a16="http://schemas.microsoft.com/office/drawing/2014/main" xmlns="" id="{37340734-1605-4E77-BAC1-559D93D9AD58}"/>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81" name="Text Box 319">
          <a:extLst>
            <a:ext uri="{FF2B5EF4-FFF2-40B4-BE49-F238E27FC236}">
              <a16:creationId xmlns:a16="http://schemas.microsoft.com/office/drawing/2014/main" xmlns="" id="{3D6E5269-E028-4C90-BFBA-AEB17970A546}"/>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5</xdr:col>
      <xdr:colOff>0</xdr:colOff>
      <xdr:row>1</xdr:row>
      <xdr:rowOff>0</xdr:rowOff>
    </xdr:from>
    <xdr:ext cx="76200" cy="209550"/>
    <xdr:sp macro="" textlink="">
      <xdr:nvSpPr>
        <xdr:cNvPr id="582" name="Text Box 2011">
          <a:extLst>
            <a:ext uri="{FF2B5EF4-FFF2-40B4-BE49-F238E27FC236}">
              <a16:creationId xmlns:a16="http://schemas.microsoft.com/office/drawing/2014/main" xmlns="" id="{0F73633F-BFD5-4C15-B49B-85651124D032}"/>
            </a:ext>
          </a:extLst>
        </xdr:cNvPr>
        <xdr:cNvSpPr txBox="1">
          <a:spLocks noChangeArrowheads="1"/>
        </xdr:cNvSpPr>
      </xdr:nvSpPr>
      <xdr:spPr bwMode="auto">
        <a:xfrm>
          <a:off x="3524250" y="161925"/>
          <a:ext cx="76200" cy="209550"/>
        </a:xfrm>
        <a:prstGeom prst="rect">
          <a:avLst/>
        </a:prstGeom>
        <a:noFill/>
        <a:ln w="9525">
          <a:noFill/>
          <a:miter lim="800000"/>
          <a:headEnd/>
          <a:tailEnd/>
        </a:ln>
      </xdr:spPr>
    </xdr:sp>
    <xdr:clientData/>
  </xdr:oneCellAnchor>
  <xdr:oneCellAnchor>
    <xdr:from>
      <xdr:col>4</xdr:col>
      <xdr:colOff>2191251</xdr:colOff>
      <xdr:row>1</xdr:row>
      <xdr:rowOff>0</xdr:rowOff>
    </xdr:from>
    <xdr:ext cx="75176" cy="209550"/>
    <xdr:sp macro="" textlink="">
      <xdr:nvSpPr>
        <xdr:cNvPr id="583" name="Text Box 258">
          <a:extLst>
            <a:ext uri="{FF2B5EF4-FFF2-40B4-BE49-F238E27FC236}">
              <a16:creationId xmlns:a16="http://schemas.microsoft.com/office/drawing/2014/main" xmlns="" id="{EBEDD88C-BDB4-4331-91F4-78299115FB98}"/>
            </a:ext>
          </a:extLst>
        </xdr:cNvPr>
        <xdr:cNvSpPr txBox="1">
          <a:spLocks noChangeArrowheads="1"/>
        </xdr:cNvSpPr>
      </xdr:nvSpPr>
      <xdr:spPr bwMode="auto">
        <a:xfrm>
          <a:off x="3524751" y="161925"/>
          <a:ext cx="75176" cy="209550"/>
        </a:xfrm>
        <a:prstGeom prst="rect">
          <a:avLst/>
        </a:prstGeom>
        <a:noFill/>
        <a:ln w="9525">
          <a:noFill/>
          <a:miter lim="800000"/>
          <a:headEnd/>
          <a:tailEnd/>
        </a:ln>
      </xdr:spPr>
    </xdr:sp>
    <xdr:clientData/>
  </xdr:oneCellAnchor>
  <xdr:oneCellAnchor>
    <xdr:from>
      <xdr:col>5</xdr:col>
      <xdr:colOff>0</xdr:colOff>
      <xdr:row>1</xdr:row>
      <xdr:rowOff>0</xdr:rowOff>
    </xdr:from>
    <xdr:ext cx="75176" cy="209550"/>
    <xdr:sp macro="" textlink="">
      <xdr:nvSpPr>
        <xdr:cNvPr id="584" name="Text Box 258">
          <a:extLst>
            <a:ext uri="{FF2B5EF4-FFF2-40B4-BE49-F238E27FC236}">
              <a16:creationId xmlns:a16="http://schemas.microsoft.com/office/drawing/2014/main" xmlns="" id="{AA28D6DD-0539-463F-8416-35DB24132E58}"/>
            </a:ext>
          </a:extLst>
        </xdr:cNvPr>
        <xdr:cNvSpPr txBox="1">
          <a:spLocks noChangeArrowheads="1"/>
        </xdr:cNvSpPr>
      </xdr:nvSpPr>
      <xdr:spPr bwMode="auto">
        <a:xfrm>
          <a:off x="3524250" y="161925"/>
          <a:ext cx="75176" cy="209550"/>
        </a:xfrm>
        <a:prstGeom prst="rect">
          <a:avLst/>
        </a:prstGeom>
        <a:noFill/>
        <a:ln w="9525">
          <a:noFill/>
          <a:miter lim="800000"/>
          <a:headEnd/>
          <a:tailEnd/>
        </a:ln>
      </xdr:spPr>
    </xdr:sp>
    <xdr:clientData/>
  </xdr:oneCellAnchor>
  <xdr:oneCellAnchor>
    <xdr:from>
      <xdr:col>5</xdr:col>
      <xdr:colOff>0</xdr:colOff>
      <xdr:row>1</xdr:row>
      <xdr:rowOff>0</xdr:rowOff>
    </xdr:from>
    <xdr:ext cx="75176" cy="209550"/>
    <xdr:sp macro="" textlink="">
      <xdr:nvSpPr>
        <xdr:cNvPr id="585" name="Text Box 258">
          <a:extLst>
            <a:ext uri="{FF2B5EF4-FFF2-40B4-BE49-F238E27FC236}">
              <a16:creationId xmlns:a16="http://schemas.microsoft.com/office/drawing/2014/main" xmlns="" id="{30903D86-0011-4B60-BB42-7D0674873139}"/>
            </a:ext>
          </a:extLst>
        </xdr:cNvPr>
        <xdr:cNvSpPr txBox="1">
          <a:spLocks noChangeArrowheads="1"/>
        </xdr:cNvSpPr>
      </xdr:nvSpPr>
      <xdr:spPr bwMode="auto">
        <a:xfrm>
          <a:off x="3524250" y="161925"/>
          <a:ext cx="75176" cy="209550"/>
        </a:xfrm>
        <a:prstGeom prst="rect">
          <a:avLst/>
        </a:prstGeom>
        <a:noFill/>
        <a:ln w="9525">
          <a:noFill/>
          <a:miter lim="800000"/>
          <a:headEnd/>
          <a:tailEnd/>
        </a:ln>
      </xdr:spPr>
    </xdr:sp>
    <xdr:clientData/>
  </xdr:oneCellAnchor>
  <xdr:oneCellAnchor>
    <xdr:from>
      <xdr:col>5</xdr:col>
      <xdr:colOff>0</xdr:colOff>
      <xdr:row>1</xdr:row>
      <xdr:rowOff>0</xdr:rowOff>
    </xdr:from>
    <xdr:ext cx="75176" cy="209550"/>
    <xdr:sp macro="" textlink="">
      <xdr:nvSpPr>
        <xdr:cNvPr id="586" name="Text Box 258">
          <a:extLst>
            <a:ext uri="{FF2B5EF4-FFF2-40B4-BE49-F238E27FC236}">
              <a16:creationId xmlns:a16="http://schemas.microsoft.com/office/drawing/2014/main" xmlns="" id="{ECD5A776-58E6-42F5-967F-018AABC986D9}"/>
            </a:ext>
          </a:extLst>
        </xdr:cNvPr>
        <xdr:cNvSpPr txBox="1">
          <a:spLocks noChangeArrowheads="1"/>
        </xdr:cNvSpPr>
      </xdr:nvSpPr>
      <xdr:spPr bwMode="auto">
        <a:xfrm>
          <a:off x="3524250" y="161925"/>
          <a:ext cx="75176" cy="209550"/>
        </a:xfrm>
        <a:prstGeom prst="rect">
          <a:avLst/>
        </a:prstGeom>
        <a:noFill/>
        <a:ln w="9525">
          <a:noFill/>
          <a:miter lim="800000"/>
          <a:headEnd/>
          <a:tailEnd/>
        </a:ln>
      </xdr:spPr>
    </xdr:sp>
    <xdr:clientData/>
  </xdr:oneCellAnchor>
  <xdr:oneCellAnchor>
    <xdr:from>
      <xdr:col>5</xdr:col>
      <xdr:colOff>0</xdr:colOff>
      <xdr:row>1</xdr:row>
      <xdr:rowOff>0</xdr:rowOff>
    </xdr:from>
    <xdr:ext cx="75176" cy="209550"/>
    <xdr:sp macro="" textlink="">
      <xdr:nvSpPr>
        <xdr:cNvPr id="587" name="Text Box 258">
          <a:extLst>
            <a:ext uri="{FF2B5EF4-FFF2-40B4-BE49-F238E27FC236}">
              <a16:creationId xmlns:a16="http://schemas.microsoft.com/office/drawing/2014/main" xmlns="" id="{DE49A54A-6B20-4172-9EF0-86FB752BC6D6}"/>
            </a:ext>
          </a:extLst>
        </xdr:cNvPr>
        <xdr:cNvSpPr txBox="1">
          <a:spLocks noChangeArrowheads="1"/>
        </xdr:cNvSpPr>
      </xdr:nvSpPr>
      <xdr:spPr bwMode="auto">
        <a:xfrm>
          <a:off x="3524250" y="161925"/>
          <a:ext cx="75176"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0</xdr:colOff>
      <xdr:row>1</xdr:row>
      <xdr:rowOff>0</xdr:rowOff>
    </xdr:from>
    <xdr:ext cx="75176" cy="209550"/>
    <xdr:sp macro="" textlink="">
      <xdr:nvSpPr>
        <xdr:cNvPr id="2" name="Text Box 258">
          <a:extLst>
            <a:ext uri="{FF2B5EF4-FFF2-40B4-BE49-F238E27FC236}">
              <a16:creationId xmlns:a16="http://schemas.microsoft.com/office/drawing/2014/main" xmlns="" id="{077DD4EA-461D-4446-9A2F-E0D76C3721BA}"/>
            </a:ext>
          </a:extLst>
        </xdr:cNvPr>
        <xdr:cNvSpPr txBox="1">
          <a:spLocks noChangeArrowheads="1"/>
        </xdr:cNvSpPr>
      </xdr:nvSpPr>
      <xdr:spPr bwMode="auto">
        <a:xfrm>
          <a:off x="7753350" y="266700"/>
          <a:ext cx="75176" cy="209550"/>
        </a:xfrm>
        <a:prstGeom prst="rect">
          <a:avLst/>
        </a:prstGeom>
        <a:noFill/>
        <a:ln w="9525">
          <a:noFill/>
          <a:miter lim="800000"/>
          <a:headEnd/>
          <a:tailEnd/>
        </a:ln>
      </xdr:spPr>
    </xdr:sp>
    <xdr:clientData/>
  </xdr:oneCellAnchor>
  <xdr:oneCellAnchor>
    <xdr:from>
      <xdr:col>9</xdr:col>
      <xdr:colOff>0</xdr:colOff>
      <xdr:row>1</xdr:row>
      <xdr:rowOff>0</xdr:rowOff>
    </xdr:from>
    <xdr:ext cx="75176" cy="209550"/>
    <xdr:sp macro="" textlink="">
      <xdr:nvSpPr>
        <xdr:cNvPr id="3" name="Text Box 258">
          <a:extLst>
            <a:ext uri="{FF2B5EF4-FFF2-40B4-BE49-F238E27FC236}">
              <a16:creationId xmlns:a16="http://schemas.microsoft.com/office/drawing/2014/main" xmlns="" id="{9EF36B77-0A15-401F-87FF-769DD8301CCD}"/>
            </a:ext>
            <a:ext uri="{147F2762-F138-4A5C-976F-8EAC2B608ADB}">
              <a16:predDERef xmlns:a16="http://schemas.microsoft.com/office/drawing/2014/main" xmlns="" pred="{219605F2-0B8B-48CF-81ED-26109FC319EE}"/>
            </a:ext>
          </a:extLst>
        </xdr:cNvPr>
        <xdr:cNvSpPr txBox="1">
          <a:spLocks noChangeArrowheads="1"/>
        </xdr:cNvSpPr>
      </xdr:nvSpPr>
      <xdr:spPr bwMode="auto">
        <a:xfrm>
          <a:off x="7753350" y="266700"/>
          <a:ext cx="75176" cy="209550"/>
        </a:xfrm>
        <a:prstGeom prst="rect">
          <a:avLst/>
        </a:prstGeom>
        <a:noFill/>
        <a:ln w="9525">
          <a:noFill/>
          <a:miter lim="800000"/>
          <a:headEnd/>
          <a:tailEnd/>
        </a:ln>
      </xdr:spPr>
    </xdr:sp>
    <xdr:clientData/>
  </xdr:oneCellAnchor>
  <xdr:oneCellAnchor>
    <xdr:from>
      <xdr:col>9</xdr:col>
      <xdr:colOff>0</xdr:colOff>
      <xdr:row>667</xdr:row>
      <xdr:rowOff>0</xdr:rowOff>
    </xdr:from>
    <xdr:ext cx="75176" cy="209550"/>
    <xdr:sp macro="" textlink="">
      <xdr:nvSpPr>
        <xdr:cNvPr id="4" name="Text Box 258">
          <a:extLst>
            <a:ext uri="{FF2B5EF4-FFF2-40B4-BE49-F238E27FC236}">
              <a16:creationId xmlns:a16="http://schemas.microsoft.com/office/drawing/2014/main" xmlns="" id="{82821799-ACA2-4323-B269-F2B2C14FC74A}"/>
            </a:ext>
          </a:extLst>
        </xdr:cNvPr>
        <xdr:cNvSpPr txBox="1">
          <a:spLocks noChangeArrowheads="1"/>
        </xdr:cNvSpPr>
      </xdr:nvSpPr>
      <xdr:spPr bwMode="auto">
        <a:xfrm>
          <a:off x="9144000" y="276225"/>
          <a:ext cx="75176" cy="209550"/>
        </a:xfrm>
        <a:prstGeom prst="rect">
          <a:avLst/>
        </a:prstGeom>
        <a:noFill/>
        <a:ln w="9525">
          <a:noFill/>
          <a:miter lim="800000"/>
          <a:headEnd/>
          <a:tailEnd/>
        </a:ln>
      </xdr:spPr>
    </xdr:sp>
    <xdr:clientData/>
  </xdr:oneCellAnchor>
  <xdr:oneCellAnchor>
    <xdr:from>
      <xdr:col>9</xdr:col>
      <xdr:colOff>0</xdr:colOff>
      <xdr:row>667</xdr:row>
      <xdr:rowOff>0</xdr:rowOff>
    </xdr:from>
    <xdr:ext cx="75176" cy="209550"/>
    <xdr:sp macro="" textlink="">
      <xdr:nvSpPr>
        <xdr:cNvPr id="5" name="Text Box 258">
          <a:extLst>
            <a:ext uri="{FF2B5EF4-FFF2-40B4-BE49-F238E27FC236}">
              <a16:creationId xmlns:a16="http://schemas.microsoft.com/office/drawing/2014/main" xmlns="" id="{8201350F-5186-4A76-BDC5-5DF4A3FD3C5C}"/>
            </a:ext>
            <a:ext uri="{147F2762-F138-4A5C-976F-8EAC2B608ADB}">
              <a16:predDERef xmlns:a16="http://schemas.microsoft.com/office/drawing/2014/main" xmlns="" pred="{219605F2-0B8B-48CF-81ED-26109FC319EE}"/>
            </a:ext>
          </a:extLst>
        </xdr:cNvPr>
        <xdr:cNvSpPr txBox="1">
          <a:spLocks noChangeArrowheads="1"/>
        </xdr:cNvSpPr>
      </xdr:nvSpPr>
      <xdr:spPr bwMode="auto">
        <a:xfrm>
          <a:off x="9144000" y="276225"/>
          <a:ext cx="75176" cy="209550"/>
        </a:xfrm>
        <a:prstGeom prst="rect">
          <a:avLst/>
        </a:prstGeom>
        <a:noFill/>
        <a:ln w="9525">
          <a:noFill/>
          <a:miter lim="800000"/>
          <a:headEnd/>
          <a:tailEnd/>
        </a:ln>
      </xdr:spPr>
    </xdr:sp>
    <xdr:clientData/>
  </xdr:oneCellAnchor>
  <xdr:oneCellAnchor>
    <xdr:from>
      <xdr:col>8</xdr:col>
      <xdr:colOff>0</xdr:colOff>
      <xdr:row>696</xdr:row>
      <xdr:rowOff>0</xdr:rowOff>
    </xdr:from>
    <xdr:ext cx="75176" cy="209550"/>
    <xdr:sp macro="" textlink="">
      <xdr:nvSpPr>
        <xdr:cNvPr id="6" name="Text Box 258">
          <a:extLst>
            <a:ext uri="{FF2B5EF4-FFF2-40B4-BE49-F238E27FC236}">
              <a16:creationId xmlns:a16="http://schemas.microsoft.com/office/drawing/2014/main" xmlns="" id="{F504A020-5EA9-4328-8925-6B7A546B9643}"/>
            </a:ext>
          </a:extLst>
        </xdr:cNvPr>
        <xdr:cNvSpPr txBox="1">
          <a:spLocks noChangeArrowheads="1"/>
        </xdr:cNvSpPr>
      </xdr:nvSpPr>
      <xdr:spPr bwMode="auto">
        <a:xfrm>
          <a:off x="8515350" y="10477500"/>
          <a:ext cx="75176" cy="209550"/>
        </a:xfrm>
        <a:prstGeom prst="rect">
          <a:avLst/>
        </a:prstGeom>
        <a:noFill/>
        <a:ln w="9525">
          <a:noFill/>
          <a:miter lim="800000"/>
          <a:headEnd/>
          <a:tailEnd/>
        </a:ln>
      </xdr:spPr>
    </xdr:sp>
    <xdr:clientData/>
  </xdr:oneCellAnchor>
  <xdr:oneCellAnchor>
    <xdr:from>
      <xdr:col>8</xdr:col>
      <xdr:colOff>0</xdr:colOff>
      <xdr:row>696</xdr:row>
      <xdr:rowOff>0</xdr:rowOff>
    </xdr:from>
    <xdr:ext cx="75176" cy="209550"/>
    <xdr:sp macro="" textlink="">
      <xdr:nvSpPr>
        <xdr:cNvPr id="7" name="Text Box 258">
          <a:extLst>
            <a:ext uri="{FF2B5EF4-FFF2-40B4-BE49-F238E27FC236}">
              <a16:creationId xmlns:a16="http://schemas.microsoft.com/office/drawing/2014/main" xmlns="" id="{73104172-3D3C-4FB6-9505-7A294F79F975}"/>
            </a:ext>
            <a:ext uri="{147F2762-F138-4A5C-976F-8EAC2B608ADB}">
              <a16:predDERef xmlns:a16="http://schemas.microsoft.com/office/drawing/2014/main" xmlns="" pred="{219605F2-0B8B-48CF-81ED-26109FC319EE}"/>
            </a:ext>
          </a:extLst>
        </xdr:cNvPr>
        <xdr:cNvSpPr txBox="1">
          <a:spLocks noChangeArrowheads="1"/>
        </xdr:cNvSpPr>
      </xdr:nvSpPr>
      <xdr:spPr bwMode="auto">
        <a:xfrm>
          <a:off x="8515350" y="10477500"/>
          <a:ext cx="75176" cy="209550"/>
        </a:xfrm>
        <a:prstGeom prst="rect">
          <a:avLst/>
        </a:prstGeom>
        <a:noFill/>
        <a:ln w="9525">
          <a:noFill/>
          <a:miter lim="800000"/>
          <a:headEnd/>
          <a:tailEnd/>
        </a:ln>
      </xdr:spPr>
    </xdr:sp>
    <xdr:clientData/>
  </xdr:one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er1" id="{768B58C0-8896-47BC-8609-BAC85D82BCBF}"/>
</namedSheetViews>
</file>

<file path=xl/persons/person.xml><?xml version="1.0" encoding="utf-8"?>
<personList xmlns="http://schemas.microsoft.com/office/spreadsheetml/2018/threadedcomments" xmlns:x="http://schemas.openxmlformats.org/spreadsheetml/2006/main">
  <person displayName="Ernestina Rojas Herrera" id="{BCEF0FE5-28A1-4BE2-B81D-227B1469AC97}" userId="S::erojash@sdis.gov.co::7d86c2b9-da5a-4b73-beeb-c45cf3f103ac" providerId="AD"/>
  <person displayName="Claudia Moreno Amado" id="{967C53ED-936E-42C7-94F1-7E3E896B60EF}" userId="S::cmorenoa@sdis.gov.co::c6435a9b-6b66-4bf5-81fc-f94365400af4" providerId="AD"/>
  <person displayName="Monica Isabel  Nigrinis Gantivar" id="{A9E41750-EB0D-4DC9-97DA-7867D7EEA8DC}" userId="S::mnigrinis@sdis.gov.co::e4d83a06-1eed-4c7f-a98f-b7d21d350748" providerId="AD"/>
  <person displayName="Usuario invitado" id="{5B93E74A-C9D5-4FD3-A191-0EF9E845FB74}" userId="S::urn:spo:anon#23d4d6b65c7e4b295ba0ba2450205d3570e6f0c920f5009a9bcca9e8152e2680::" providerId="AD"/>
</personList>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VRM%20Distrito%20IV%20tabla%20dinamic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iego Andres Diaz Rodriguez" refreshedDate="44873.639408449075" createdVersion="5" refreshedVersion="5" minRefreshableVersion="3" recordCount="526">
  <cacheSource type="worksheet">
    <worksheetSource ref="C2:AL528" sheet="CONSOLIDADO" r:id="rId2"/>
  </cacheSource>
  <cacheFields count="36">
    <cacheField name="OPEC" numFmtId="0">
      <sharedItems containsMixedTypes="1" containsNumber="1" containsInteger="1" minValue="137532" maxValue="150826" count="101">
        <n v="137532"/>
        <n v="150816"/>
        <n v="137534"/>
        <n v="137535"/>
        <n v="137536"/>
        <n v="137537"/>
        <n v="137538"/>
        <n v="137539"/>
        <n v="137540"/>
        <n v="137541"/>
        <s v="137541 -autorizacion individual"/>
        <n v="137542"/>
        <n v="137543"/>
        <n v="137544"/>
        <n v="137545"/>
        <n v="137546"/>
        <n v="137547"/>
        <n v="137548"/>
        <n v="137549"/>
        <n v="150817"/>
        <n v="150818"/>
        <n v="137552"/>
        <n v="150819"/>
        <s v="173060 - 150819"/>
        <n v="137555"/>
        <n v="137556"/>
        <n v="150820"/>
        <s v="137557-150820"/>
        <s v="173056 -150820"/>
        <n v="137558"/>
        <n v="150821"/>
        <s v="173055 - 150821"/>
        <n v="137560"/>
        <n v="137561"/>
        <n v="137562"/>
        <n v="137563"/>
        <n v="137564"/>
        <n v="150822"/>
        <n v="137568"/>
        <s v="173073 -137568"/>
        <n v="137578"/>
        <s v="137579 -137578"/>
        <s v="173070-137578"/>
        <n v="137579"/>
        <n v="137580"/>
        <n v="150824"/>
        <n v="137583"/>
        <s v="137583 -137584"/>
        <s v="173068 -137583"/>
        <n v="137584"/>
        <n v="137585"/>
        <n v="137586"/>
        <n v="137587"/>
        <n v="150825"/>
        <n v="137591"/>
        <s v="137591 -137590"/>
        <n v="137590"/>
        <n v="137592"/>
        <n v="137593"/>
        <n v="137594"/>
        <n v="137595"/>
        <s v="173039 - 137595"/>
        <n v="137596"/>
        <s v="173044 - 137596"/>
        <n v="137597"/>
        <n v="137598"/>
        <n v="137599"/>
        <s v="173025 - 137599"/>
        <n v="137600"/>
        <s v="173067 - 137600"/>
        <n v="137601"/>
        <n v="137602"/>
        <n v="137603"/>
        <s v="173064 - 137603"/>
        <n v="137604"/>
        <s v="173037 - 137604"/>
        <n v="137605"/>
        <s v="173041 - 137605"/>
        <n v="137606"/>
        <n v="137607"/>
        <n v="137608"/>
        <s v="173058 - 137608"/>
        <n v="137609"/>
        <n v="137610"/>
        <s v="173057 - 137610"/>
        <n v="137611"/>
        <n v="137612"/>
        <s v="173051 - 137612"/>
        <n v="137613"/>
        <s v="173050 - 137613"/>
        <n v="137614"/>
        <s v="173036 - 137614"/>
        <n v="137615"/>
        <n v="137616"/>
        <n v="150826"/>
        <n v="137618"/>
        <n v="137619"/>
        <n v="137620"/>
        <n v="137621"/>
        <n v="137622"/>
        <n v="137625"/>
      </sharedItems>
    </cacheField>
    <cacheField name="EMPLEO" numFmtId="0">
      <sharedItems containsBlank="1"/>
    </cacheField>
    <cacheField name="CÓDIGO" numFmtId="0">
      <sharedItems containsString="0" containsBlank="1" containsNumber="1" containsInteger="1" minValue="202" maxValue="487"/>
    </cacheField>
    <cacheField name="GRADO" numFmtId="0">
      <sharedItems containsString="0" containsBlank="1" containsNumber="1" containsInteger="1" minValue="8" maxValue="28"/>
    </cacheField>
    <cacheField name="MODALIDAD ASCENSO" numFmtId="0">
      <sharedItems containsString="0" containsBlank="1" containsNumber="1" containsInteger="1" minValue="0" maxValue="11"/>
    </cacheField>
    <cacheField name="MODALIDAD ABIERTO" numFmtId="0">
      <sharedItems containsString="0" containsBlank="1" containsNumber="1" containsInteger="1" minValue="0" maxValue="106"/>
    </cacheField>
    <cacheField name="No. VACANTES" numFmtId="0">
      <sharedItems containsString="0" containsBlank="1" containsNumber="1" containsInteger="1" minValue="1" maxValue="106"/>
    </cacheField>
    <cacheField name="PROPOSITO" numFmtId="0">
      <sharedItems containsBlank="1" longText="1"/>
    </cacheField>
    <cacheField name="UBICACIÓN MANUAL DE FUNCIONES" numFmtId="0">
      <sharedItems containsBlank="1"/>
    </cacheField>
    <cacheField name="DEPENDENCIA" numFmtId="0">
      <sharedItems containsBlank="1"/>
    </cacheField>
    <cacheField name="PLAZA ASIGNADA" numFmtId="0">
      <sharedItems containsBlank="1"/>
    </cacheField>
    <cacheField name="ID SIDEAP" numFmtId="0">
      <sharedItems containsBlank="1"/>
    </cacheField>
    <cacheField name="ID" numFmtId="0">
      <sharedItems containsString="0" containsBlank="1" containsNumber="1" containsInteger="1" minValue="74" maxValue="1977"/>
    </cacheField>
    <cacheField name="POSICION ELEGIBLE" numFmtId="0">
      <sharedItems containsSemiMixedTypes="0" containsString="0" containsNumber="1" containsInteger="1" minValue="1" maxValue="74" count="74">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4"/>
        <n v="71"/>
        <n v="72"/>
        <n v="73"/>
      </sharedItems>
    </cacheField>
    <cacheField name="CEDULA ELEGIBLE" numFmtId="0">
      <sharedItems containsMixedTypes="1" containsNumber="1" containsInteger="1" minValue="2984802" maxValue="1233504393"/>
    </cacheField>
    <cacheField name="NOMBRES Y APELLIDOS ELEGIBLE" numFmtId="0">
      <sharedItems count="509">
        <s v="MARIA AMPARO BOLIVAR"/>
        <s v="ALEJANDRO PARAMO GOMEZ"/>
        <s v="DESIERTO"/>
        <s v="GELISBETH HARLY CABARCAS BELTRAN"/>
        <s v="DIANA MARCELA UNRIZA VARGAS"/>
        <s v="CLAUDIA ALEXANDRA AGUIRRE DUQUE "/>
        <s v="YENNY EDITH VARGAS CIFUENTES"/>
        <s v="INGRID ROCIO DIAZ BERNAL"/>
        <s v="DIANA PATRICIA MARTINEZ HEMELBERG"/>
        <s v="SANDRA CATALINA MARIN GOMEZ"/>
        <s v="CESAR AUGUSTO LOPEZ VEGA"/>
        <s v="ANGELA ANYELID GALINDO GUTIERREZ"/>
        <s v="JESUS ANTONIO COSSIO CORREA"/>
        <s v="SANDRA LILIANA SEGURA PABON"/>
        <s v="ANDREA ALVAREZ SIERRA"/>
        <s v="CARLOS AUGUSTO OSORIO NOGUERA"/>
        <s v="CARLOS ANDRES PEÑA GONZALEZ"/>
        <s v="Arsenio Noguera Torres"/>
        <s v="Diana Carolina Cuellar Najar"/>
        <s v="Sandra Johanna Torres Coy"/>
        <s v="NIDIA ESPERANZA BARRAGAN FONSECA"/>
        <s v="JAIME ANDRES BERNAL LAMPREA"/>
        <s v="MATILDE ISABEL DE LAVALLE CERA"/>
        <s v="LICETH PAOLA PORTO LOPEZ"/>
        <s v="NOHORA CAROLINA TRIVIÑO MALDONADO"/>
        <s v="ANDREA LUCIA GRANADOS UJUETA"/>
        <s v="GUSTAVO ALBERTO CARDENAS GONZALEZ"/>
        <s v="DIANA CLEMENCIA ROCHA BARRAGAN"/>
        <s v="DORIS CLEMENCIA GUTIERREZ MURCIA"/>
        <s v="DIANA PATRICIA GUERRERO ALBA"/>
        <s v="GLORIA JENNY GONZALEZ MORALES"/>
        <s v="ROSA HELENA MOLINA MOLINA"/>
        <s v="ALBA LIYANI MANRIQUE AMADO"/>
        <s v="SANDRA GARZON PEÑA"/>
        <s v="ANGELICA MARIA CIFUENTES POVEDA"/>
        <s v="MARIA CLAUDIA CONRADO ENCISO"/>
        <s v="MARTHA LUCIA GONZALEZ GARCIA"/>
        <s v="JHON JAIRO VANEGAS NIÑO"/>
        <s v="YANIVE LIZETH SILVA MERCADO"/>
        <s v="BLANCA CECILIA CORDOBA LAGUNA"/>
        <s v="DORIS YANETH RUBIO ARENAS"/>
        <s v="SANDRA VIVIANA RODRIGUEZ GONGORA"/>
        <s v="EDWIN ARLEY PEREZ VARGAS"/>
        <s v="RUH MERY FARIAS CHAPARRO"/>
        <s v="EDNA ROCIO GARZON SANCHEZ"/>
        <s v="YENNY ANDREA SUAREZ MURCIA"/>
        <s v="JENNY PAOLA BAQUERO GARCIA"/>
        <s v="JENNY MAGNOLIA OLAYA DIAZ"/>
        <s v="JENNIFER VARGAS VARGAS"/>
        <s v="MARIA MAYERLY MARTIN RODRIGUEZ"/>
        <s v="DAIYANA LISSETE JAIMES ORTIZ"/>
        <s v="ELSA MARIA GAITAN DIAZ"/>
        <s v="JEIMY RINCON LOPEZ"/>
        <s v="CLAUDIA LILIANA MESA SOCHA"/>
        <s v="ANA MILENA GOMEZ MEJIA"/>
        <s v="MIGUEL ANGEL ROJAS HOLGUIN"/>
        <s v="LUISA FERNANDA SALAZAR CAMACHO"/>
        <s v="NANCY PINZON MORENO"/>
        <s v="SARA XIMENA RUBIO VIZCAYA"/>
        <s v="LUZ KARINA CARDENAS MOSQUERA"/>
        <s v="JOHANNA ANDREA CASTILLO CLAVIJO"/>
        <s v="ISABEL  AFRICANO CUBILLOS "/>
        <s v="YADIRA FORERO CORREDOR"/>
        <s v="MARIA NANCY DUCUARA"/>
        <s v="BETULIA PINTO QUINTERO"/>
        <s v="JEZNNY JOHANA BEJARANO CARDENAS"/>
        <s v="JUAN PABLO AMORTEGUI CENDALES"/>
        <s v="RODOLFO JOYA FORERO"/>
        <s v="DANIEL ORLANDO GUZMAN PAVA"/>
        <s v="ADRIANA ELIZABETH SANTANA BARRETO"/>
        <s v="MARIA CRISTINA MARTIN COY"/>
        <s v="GERARDO CALDERON LEMUS"/>
        <s v="CLARA PATRICIA PEÑA PACHON"/>
        <s v="GLORIA MARGARITA BARBOSA SKINER"/>
        <s v=" MARTA ISABEL TORRES TORRES"/>
        <s v="NUBIA AYDEE LOPEZ PAREDES"/>
        <s v="PAOLA ANDREA RINCON GOMEZ"/>
        <s v="IBETH PINZON VERA"/>
        <s v="DORA NELLY VIVAS ROBLES"/>
        <s v="EDILBERTO RIOS ESCAMILLA"/>
        <s v="JOHANNA LISETH RICO GUZMAN"/>
        <s v="JOSE VICENTE ROSERO GARCIA"/>
        <s v="MYRIAM ZARATE BLANCO"/>
        <s v="LORENA MIRANDA GUTIERREZ"/>
        <s v="FABIO ANTONIO ARANGUREN RIAÑO"/>
        <s v="MONICA ALEXANDRA ACOSTA SANABRIA"/>
        <s v="JIMENA DEL SOCORRO REALPE BOLAÑOS"/>
        <s v="LEIDY JOHANA CUADRADO MARTIN"/>
        <s v="NORMA CONSTANZA CASTIBLANCO BENAVIDES"/>
        <s v="JUAN PABLO URREGO JIMENEZ"/>
        <s v="JORGE ERNESTO PINILLA ALARCON"/>
        <s v="JENNY PAOLA PIEDRAHITA AVILA"/>
        <s v="SHIRLEY JOHANNA DUARTE GOMEZ"/>
        <s v="ASTRID YOHANA DIAZ FRANCO"/>
        <s v="LUCERO ASTRID VARELA BOMBIELA"/>
        <s v="JANETH MARCELA OSPINA SUSPES"/>
        <s v="XIOMARA DAZA FLORIAN"/>
        <s v="CAMILO SEPULVEDA NIÑO"/>
        <s v="JEIMY ADALI SIERRA BOTERO"/>
        <s v="FREDY MARTINEZ LOPEZ"/>
        <s v="CRISTIAN LEONARDO ROJAS"/>
        <s v="JHON ALEJANDRO ALARCON QUINTERO"/>
        <s v="HOUSEMAN ARAUJO ROMERO"/>
        <s v="NOHORA EMPERATRIZ RINCON AMAYA"/>
        <s v="CARLOS AUGUSTO RODRIGUEZ HOLGUIN"/>
        <s v="CESAR ARMANDO GUAYAZAN ANDRADE"/>
        <s v="ADRIANA CONSTANZA DAZA CRUZ"/>
        <s v="CLAUDIA MILENA CHAPARRO SIERRA"/>
        <s v="MARIA OTILIA FAJARDO OME"/>
        <s v="HAILERMAN VARELA VELASQUEZ"/>
        <s v="NUBIA MARGARITA GONZALEZ RODRIGUEZ"/>
        <s v="ANGELA MARCELA PEÑA REYES"/>
        <s v="DEYA DUFAY PEÑA GORDILLO"/>
        <s v="ADRIANA TOVAR CARDONA"/>
        <s v="FRANKY JIMENEZ CUELLAR"/>
        <s v="DORA INES BLANCO AGUILLON"/>
        <s v="YULY ESTELLA CARRASCAL GOMEZ"/>
        <s v="PEDRO NEL PADILLA ROMERO"/>
        <s v="JUAN CAMILO JIMENEZ VARGAS"/>
        <s v="ADRIANA LUCIA LOPERA VARGAS"/>
        <s v="PAOLA ANDREA CASTRO CORREA"/>
        <s v="DAISSY JOHANNA ALFONSO PEÑA"/>
        <s v="ANDRES FELIPE CASTRO BEJARANO"/>
        <s v="ELMER CABRERA CORTEZ"/>
        <s v="LUZ AIDE DOMINGUEZ AVILAN"/>
        <s v="JAVIER FERNANDO SANCHEZ RONCANCIO"/>
        <s v="WILMER ANTONIO HUERTAS VARGAS"/>
        <s v="ADRIANA EMPERATRIZ HERNANDEZ PORRAS"/>
        <s v="MONICA PATRICIA ESPINOSA CARLOS"/>
        <s v="JUANA ANDREA AMADO CASTILLO"/>
        <s v="LEYDI LILIANA SANCHEZ HERRERA"/>
        <s v="MARIA NIEVES BERMUDEZ PIÑEROS"/>
        <s v="CLAUDIA BAEZ GARCIA"/>
        <s v="SANDRA PATRICIA MUÑOZ LEON"/>
        <s v="WILSON HERNANDO OLMOS PERALTA "/>
        <s v="CLAUDIA BEATRIZ BALLEN HERNANDEZ"/>
        <s v="SANDRA ROCIO TORRES MAYORGA"/>
        <s v="DEICY YAMILE FLORIDO CORDOBA"/>
        <s v="EDITH JOHANNA RAMIREZ_x000a_MONTEALEGRE "/>
        <s v="DIANA STELLA NAVAS CONTRERAS"/>
        <s v="SANDRA PATRICIA BRAND OTALORA"/>
        <s v="GINA LIZETH ORJUELA MORENO"/>
        <s v="ADRIANA LOPEZ CASTRO"/>
        <s v="JEIMMY LIZETH MESA CAMPOS"/>
        <s v="LUIS ANDRES CRUZ AMAYA"/>
        <s v="FERNEY GUTIERREZ RAMIREZ"/>
        <s v="ADRIANA MARILIN GONZALEZ MEDINA"/>
        <s v="GINA PAOLA RATIVA NEIRA"/>
        <s v="KATHERIN JULIETH SOCARRAS HORTA"/>
        <s v="ERIKA ENCISO CALDERÓN"/>
        <s v="ROSA ELENA FARIAS PIRATEQUE"/>
        <s v="GINETH XIOMARA GARCÍA PALACIOS"/>
        <s v="BETTY ENEIDA GOMEZ FORERO"/>
        <s v="SILVIA PATRICIA MEZA LEON "/>
        <s v="FERNANDO ENRIQUE GOMEZ NOSSA"/>
        <s v="TULIO RAFAEL SABINO FAJARDO"/>
        <s v="LIDA YANIRA CANTOR CAICEDO"/>
        <s v="JANETH HELENA CORTES ROMERO"/>
        <s v="HERNAN DARIO LOPEZ SABOGAL"/>
        <s v="EDISSON YESID COCA SALGADO"/>
        <s v="JOSE FABIAN CARVAJAL BASTO"/>
        <s v="JOSE IGNACIO MENDOZA RINCÓN"/>
        <s v="FRANCY LEONOR CAICEDO PÉREZ "/>
        <s v="WILMAR SMITH DURAN AREVALO "/>
        <s v="RICARDO RAMOS ACUÑA"/>
        <s v="JONNY ALEXANDER SUAREZ LAVERDE"/>
        <s v="CAMILO EDUARDO LEON CHAVES"/>
        <s v="JOHN ROMMEL BELTRAN ECHAVARRIA"/>
        <s v="CLAUDIA MARITZA MESA ANDRADE"/>
        <s v="MARIA ALEJANDRA PEÑA MARTINEZ "/>
        <s v="ANGIEE VIVIANA HORTUA SUAREZ"/>
        <s v="ANA ISABEL ANAYA ORTIZ"/>
        <s v="YOHANA INES GUZMÁN GUZMÁN"/>
        <s v="YENER ANTONIO GARNICA BUITRAGO"/>
        <s v="DEISY EUCARIS MUÑOZ CANO"/>
        <s v="JHON DANNY NIÑO TORO"/>
        <s v="ASTRID DANIELA GALINDO CIFUENTES"/>
        <s v="INGRID STELLA MEDINA TAVERA"/>
        <s v="SARA LILIANA PEDRAZA GAONA"/>
        <s v="CLAUDIA ANGELICA GOMEZ IDROBO"/>
        <s v="LAURA YOLANDA RODRIGUEZ FRANCO"/>
        <s v="JOHN FREDY DELGADO SERNA"/>
        <s v="SANDRA LILIANA MARTINEZ GONZALEZ"/>
        <s v="LEIDY YOLANDA ALVAREZ BOHORQUEZ"/>
        <s v="OSCAR ANDRES NOVOA CHALA"/>
        <s v="LAURA DEL PILAR DOMINICCINI REYES"/>
        <s v="RICARDO ANDRES CASTELLANOS PORRAS"/>
        <s v="PAULO ADOLFO CASTAÑEDA GOMEZ"/>
        <s v="MARISOL ROJAS SANABRIA"/>
        <s v="SANDRA MILENA RENGIFO IBARGUEN"/>
        <s v="AURA MILENA CAÑON FAGUA"/>
        <s v="LIDA GRANDE MARTINEZ"/>
        <s v="LEIDY JOHANNA SOCHA SOLANO"/>
        <s v="Alejandra Carolina Chacón Bohorquez"/>
        <s v="YENNY MARCELA CARDOZO DIAZ"/>
        <s v="SANDRA YOVANNA RODRIGUEZ PATIÑO"/>
        <s v="CARLOS ALBERTO FERRO ESPITIA"/>
        <s v="ANA GRACIELA VARELA MUÑETON"/>
        <s v="CESAR AUGUSTO VALENCIA ROBAYO"/>
        <s v="ANHJY MENESES PAEZ"/>
        <s v="CINDY ASHLEY GUALDRON MALDONADO"/>
        <s v="MARGARITA MARIA MORALES RODRIGUEZ"/>
        <s v="ADRIANA FABIOLA CORTES DIAZ"/>
        <s v="MARGIT DANIRI MONTENEGRO HERNANDEZ,"/>
        <s v="JUAN GUILLERMO GONZALEZ CHIRINOS"/>
        <s v="RICARDO CORONEL"/>
        <s v="CLAUDIA YANETH TORRES MOLANO"/>
        <s v="YENNY PATRICIA SANCHEZ ALARCON "/>
        <s v="LILIANA MARÍA LÓPEZ ESCOBAR"/>
        <s v="ANGIE CATHERINE FRANCO JIMENEZ"/>
        <s v="BETSY LUCERO HERRERA JIMENEZ"/>
        <s v="MARISOL HERRERA CUBILLOS"/>
        <s v="LINA PAOLA RODRIGUEZ HERRERA"/>
        <s v="AURORA CRUZ GARCIA"/>
        <s v="KAREN PAOLA FULA PEDRAZA"/>
        <s v="CONSUELO BARRERA GARZÓN"/>
        <s v="ELDA JULIETH RODRÍGUEZ SUAZA"/>
        <s v="JULIAN HUMBERTO CASTAÑEDA GIRALDO"/>
        <s v="ANDREA JOHANNA CASALLAS SALINAS"/>
        <s v="SONIA MARIBEL RODRIGUEZ GUERRERO"/>
        <s v="EDWIN ANDRÉS RODRÍGUEZ DUARTE"/>
        <s v="ANA MERCEDES VILLACORTE OBANDO"/>
        <s v="OSCAR ALEJANDRO ARIZA QUINTERO"/>
        <s v="HELBERT OSWALDO ROZO GONZALEZ"/>
        <s v="YULLY ANDREA FORERO PARRA"/>
        <s v="CLAUDIA LILIANA BARON AYA"/>
        <s v="TERESA DE JESÚS CORREA DURANGO"/>
        <s v="JOSE MIGUEL PINEDA CUELLAR"/>
        <s v="CRISTIAN DAVID VARGAS DIAZ"/>
        <s v="JENYFFER KATHERINE ROJAS ESCAMILLA"/>
        <s v="EDWIN ALBERTO ARIAS MURCIA"/>
        <s v="ANGIE STEPHANIE CUBILLOS VEINTIMILLA "/>
        <s v="YURY ANGELICA CHINGATE CACERES"/>
        <s v="GINNA ALEJANDRA ALVAREZ GIL"/>
        <s v="IGOR ANDRES LOPEZ PARRA"/>
        <s v="RUBERT SNEIDER TORRES HERNANDEZ"/>
        <s v="LUZ MYRIAM ROJAS CASTILLO"/>
        <s v="MILENA ALEJANDRA PEÑA PERDOMO"/>
        <s v="OLGA LUCIA ORTIZ RIVERA"/>
        <s v="JAVIER VELA BONILLA"/>
        <s v="KATHERIN BOTACHE MARTINEZ"/>
        <s v="MARIA PATRICIA BARBOSA CRISTANCHO"/>
        <s v="AMAURY MARTINEZ MORALES "/>
        <s v="DIANA MARCELA ROSAS PLAZAS"/>
        <s v="OSCAR JAVIER PRADA SUAREZ"/>
        <s v="ANGIE PAOLA SIERRA MARTINEZ"/>
        <s v="CLAUDIA PATRICIA PÁEZ BOHÓRQUEZ"/>
        <s v="YICETH FABIOLA BENAVIDES ROMERO"/>
        <s v="MARIA ALEJANDRA MORENO SOLANO"/>
        <s v="CARLOS ANDRES TORRES MORA"/>
        <s v="JANNETH JANNITH FIGUEROA LOBO "/>
        <s v="ALBA MILENA SANCHEZ TORRES"/>
        <s v="YESSICA YADIRA MORA RICO"/>
        <s v="HENRY SERNA"/>
        <s v="AUGUSTO ALEXANDER RAMIREZ TRIVIÑO"/>
        <s v="CAMILO IGNACIO BELTRAN POVEDA"/>
        <s v="JOSE IGNACIO JIMENEZ CARDENAS"/>
        <s v="GINNY DAGHNA SHAIK MARTINEZ"/>
        <s v="DIANA YOLIMA GONZALEZ RAMIREZ"/>
        <s v="YENNY ALEXANDRA CABALLERO MATIZ"/>
        <s v="GLORIA SHIRLEY ARENAS GONZALEZ"/>
        <s v="FLOR ANGELA GONZALEZ GAONA"/>
        <s v="NINI JOHANA JIMENEZ"/>
        <s v="XIOMARA ALEXANDRA PUENTES GERENA"/>
        <s v="FANNY YANETH BARRETO GONZALEZ"/>
        <s v="SHARON TATIANA MEJIA SANABRIA"/>
        <s v="DANNY ORLANDO SOSA ORJUELA"/>
        <s v="ANYI KATERINE NIVIAYO BELTRAN"/>
        <s v="BENIGNO LEON LARA"/>
        <s v="JEIMI ANDREA FLOREZ BELTRAN"/>
        <s v="ROBERTO VELA REYES"/>
        <s v="JUAN CARLOS SAMANIEGO CHAPARRO"/>
        <s v="DORA ISABEL FLOREZ GOMEZ"/>
        <s v="NELSI ANDREA GUTIERREZ RAMIREZ"/>
        <s v="LUIS ADRIANA HERNANDEZ CARDENAS "/>
        <s v="SANDRA PATRICIA SUAREZ PARRA"/>
        <s v="DIOSELINA BOCANEGRA BASTIDAS"/>
        <s v="CHRISTIAN ARLEY RAMIREZ VALERO"/>
        <s v="DIANA PATRICIA PACANCHIQUE MEDINA"/>
        <s v="NORBERTO MONTIEL LOZANO"/>
        <s v="ISABEL CRISTINA MORA GIRALDO"/>
        <s v="JENNY PAOLA MORALES LOPEZ"/>
        <s v="LEONEL ZAPATA PARRA"/>
        <s v="MARIADELA RIVERA GUERRERO"/>
        <s v="CAROLINA OSORIO CASTAÑEDA"/>
        <s v="DIANA MARCELA GALAN ZAMBRANO"/>
        <s v="MIGUEL ANGEL RINCON GOMEZ"/>
        <s v="JHON FREDY MONTOYA MONTES"/>
        <s v="SANDRA EDITH GARCIA FORERO"/>
        <s v="LIZ ASTRID NUÑEZ"/>
        <s v="SANDRA MILENA GONZALEZ MATEUS"/>
        <s v="CARLOS ALBERTO MORENO LIZARAZO"/>
        <s v="DIANA CAROLINA RUBIANO LARRARTE"/>
        <s v="IRVING GABRIEL SUAREZ RAMIREZ"/>
        <s v="MAGALY CORREA RIVERA"/>
        <s v="GLORIA ESPERANZA ARCE CARRASCO"/>
        <s v="GLENYS JULIETH ROA HERNANDEZ"/>
        <s v="YESSICA VALENTINA RIVEROS HERRERA"/>
        <s v="ELSA PATRICIA PARRA"/>
        <s v="RUTH GABRIELA HUERTAS MARTIN"/>
        <s v="NEVER LUIS MEDRANO NAVAS"/>
        <s v="SANTIAGO FERRER OJEDA"/>
        <s v="LEIDY JHOANA RINCON MANRIQUE"/>
        <s v="ANA ROCIO PRADO SANCHEZ"/>
        <s v="LILIANA ALEXANDRA VELANDIA GARZON"/>
        <s v="BLANCA CECILIA SUAREZ ARGUELLO"/>
        <s v="SERGIO FELIPE PORTILLA DUCUARA"/>
        <s v="EILY LISETTE PEÑA TELLEZ"/>
        <s v="GINA PAOLA VARGAS URREGO"/>
        <s v="JESSICA HASBLEIDY MATEUS URREA"/>
        <s v="ESMERALDA PAEZ ROJAS"/>
        <s v="MÓNICA ROCÍO BERMÚDEZ PINTO"/>
        <s v="SANDRA JAZMÍN ROJAS PASTOR"/>
        <s v="SANDRA MORENO SANABRIA"/>
        <s v="VICTOR MANUEL GONZALEZ SANCHEZ"/>
        <s v="MARTHA LILIANA AREVALO HERNANDEZ"/>
        <s v="EVELYN MEDINA GARCIA"/>
        <s v="ADRIANA MARIA GOMEZ LEMUS"/>
        <s v="DIANA CELMIRA TORRES PRIETO"/>
        <s v="LINA MARCELA PAVA RODRIGUEZ"/>
        <s v="GLORIA PATRICIA QUINTERO LOPERA"/>
        <s v="RUTH MIRYAN SALCEDO SILVA"/>
        <s v="INGRID LISET MENDEZ PENAGOS"/>
        <s v="JACQUELINE NIETO BERNAL"/>
        <s v="DIANA MARCELA  VIASUS BELTRAN "/>
        <s v="ROSA BEATRIZ GOMEZ"/>
        <s v="NEYLA LILIANA FAJARDO VIRVIESCAS"/>
        <s v="SERGIO IVAN ESCOBAR CASTELLANOS"/>
        <s v="EDNA YANETH QUINTERO TRUJILLO"/>
        <s v="CHRISTIAN DAVID DUQUE BOHORQUEZ"/>
        <s v="YANINA ACEVEDO VEGA"/>
        <s v="MIGUEL ANGEL OSORIO SIERRA"/>
        <s v="YADY ANDREA HERNANDEZ GONZALEZ"/>
        <s v="SANDRA MILENA BARRERA CAICEDO"/>
        <s v="ANDREA CRISTINA MELO CERON"/>
        <s v="MARIA LEONOR QUIROGA BARRAGAN"/>
        <s v="SANDRA MILENA RIVERA BAHAMON"/>
        <s v="DIANA MIREYA PAEZ BRAVO"/>
        <s v="DIEGO ARMANDO MONTOYA AGUDELO"/>
        <s v="NIDIA YANETH CASTRO POLOCHE"/>
        <s v="CARLOS MAURICIO MARIN MOTTA"/>
        <s v="BRAYAN EDUARDO BERNAL SALDAÑA"/>
        <s v="MIGUEL ANGEL GUERRA CARMONA"/>
        <s v="ERIKA RODRIGUEZ FLOREZ"/>
        <s v="MARIA ANGELICA MARTINEZ CAMPOS"/>
        <s v="CARLOS ANDRES RONCANCIO ALVAREZ"/>
        <s v="JOHAN STEEVEN NOVOA BERMUDEZ"/>
        <s v="DIEGO ANDRES QUIROZ VEGA"/>
        <s v="JINNA PAOLA GÓMEZ OLARTE"/>
        <s v="JULIETH VANESSA RODRIGUEZ QUEVEDO"/>
        <s v="DAMARY ELIJHOJANA VEGA CONTRERAS"/>
        <s v="GLORIA YOLANDA BERNAL OSMA"/>
        <s v="IRENE ROCIO FLOREZ PEÑA"/>
        <s v="FABIAN RODRIGUEZ MAHECHA"/>
        <s v="NIDIA JUDITH ARANGO MONROY"/>
        <s v="JUAN FELIPE SANTOS PANTOJA"/>
        <s v="WILLIAN FABIAN TORRES YEPES"/>
        <s v="ANA GERALDIN TOLEDO"/>
        <s v="YESENIA ESTHER LLACH LOZANO"/>
        <s v="DIANA MILENA MORENO ROJAS"/>
        <s v="WALBERTO JAIME JIMÉNEZ RODRIGUEZ"/>
        <s v="LORENA FERNANDA VARGAS SALAZAR"/>
        <s v="DAVID ALBERTO RODRIGUEZ GIL"/>
        <s v="NELCY YOVANA MENDEZ MENDEZ"/>
        <s v="GLORIA JEANET JIMENEZ TORRES"/>
        <s v="MABEL CONSTANZA OLARTE RAMIREZ"/>
        <s v="JENNY MARIA MEDINA IBAGUÉ"/>
        <s v="JUAN PABLO LOAIZA GIRALDO"/>
        <s v="GERALDIN BARRIOS GAONA"/>
        <s v="JAIME EDUARDO MORALES RIVERA"/>
        <s v="HELBER ALEJANDRO RIAÑO SUAREZ"/>
        <s v="DIANA KARINA DUARTE GONZALEZ"/>
        <s v="JOHN JAIRO GAITAN CONDE"/>
        <s v="CAMILO ALDANA CUBILLOS"/>
        <s v="MARTHA LUCIA FLOREZ DUARTE"/>
        <s v="ANDREA PATRICIA APOLINAR BALLESTEROS"/>
        <s v="EDDIE SAAVEDRA POSADA"/>
        <s v="CAROLINA SALAMANCA ALDANA"/>
        <s v="JOHN EDISON HOYOS REYES"/>
        <s v="ELBA ROSITA SIABATO MALDONADO"/>
        <s v="LUIS ALVEIRO GUZMÁN GUZMÁN"/>
        <s v="GIOVANNI ANTONIO LAMBOGLIA DURAN"/>
        <s v="DIANA PATRICIA MENDOZA RINCON"/>
        <s v="XIOMARA MARROQUIN LEON"/>
        <s v="LILIANA MARCELA MUÑOZ ULLOA"/>
        <s v="GILZANS VARGAS BARRETO"/>
        <s v="SANDRA DIBIANA SALINAS GONZALEZ"/>
        <s v="JUAN PABLO POVEDA GONZALEZ"/>
        <s v="JOHANA MARCELA APERADOR GARCIA"/>
        <s v="LAURA ALEJANDRA CAMARGO SAAVEDRA"/>
        <s v="DIEGO ARMANDO RUIZ CHAVES"/>
        <s v="ANGEL HUMBERTO AYA ROZO"/>
        <s v="JORGE ALIRIO LOZANO TERREROS"/>
        <s v="YUDY MARCELA RODRIGUEZ GARCES"/>
        <s v="MARIA CRISTINA GAMEZ VALLEJO"/>
        <s v="SANDRA HERNANDEZ MALDONADO"/>
        <s v="SANDRA MILENA PIRAQUIVE SANCHEZ"/>
        <s v="ALEXANDER VELA CALDERON"/>
        <s v="OLGA LUCIA CASALLAS SALINAS"/>
        <s v="MARTHA ELENA VIVAS VELOZA"/>
        <s v="LUZ AYDA HERNANDEZ NIETO"/>
        <s v="MARIA EUGENIA JIMENEZ PENAGOS"/>
        <s v="SANDRA MILENA POVEDA ROMERO"/>
        <s v="JHONY RICARDO GARNICA"/>
        <s v="GINA MARCELA MERCHAN HERRERA"/>
        <s v="MIGUEL ANTONIO CARDENAS HUERTAS"/>
        <s v="JUAN CAMILO HIDALGO CUARTAS"/>
        <s v="DORA CLEMENCIA GÓMEZ RAMIREZ"/>
        <s v="SAMANTHA NOVOA BERMUDEZ"/>
        <s v="JESSICA ALEJANDRA LINARES GONZALEZ"/>
        <s v="GLORIA NANCY AROCA VARON"/>
        <s v="MYRIAM YANETH VILLARRAGA MUÑOZ"/>
        <s v="NORMA LILIANA LOZADA BERNAL"/>
        <s v="OVEIMAR YAUDET PAYARES RAMOS"/>
        <s v="SANDRA MILENA RODRIGUEZ SALAZAR"/>
        <s v="MARIA PAULA URUEÑA DIAZ"/>
        <s v="NELSON GALINDO CHIPATECUA"/>
        <s v="NURY EDITH MORENO MORA"/>
        <s v="ELDA LILIANA MÉNDEZ RODRÍGUEZ"/>
        <s v="SANDRA MILENA PRETEL HERNANDEZ"/>
        <s v="ANGELA PATRICIA AGUDELO SALAMANCA"/>
        <s v="CARLOS ANDRES POVEDA YOPASA"/>
        <s v="GLADYS ALDANA SANCHEZ"/>
        <s v="JUANITA MALAGÓN GARZÓN"/>
        <s v="LUIS ALEJANDRO CASTRO OSPINA"/>
        <s v="IVONNE MARITZA DAVILA PEDRAZA"/>
        <s v="RONALD VILLABON PEÑA"/>
        <s v="GLORIA CRISTINA ARMERO CANO"/>
        <s v="LUISA FERNANDA ORDOÑEZ SINNING"/>
        <s v="CARLOS GUIOVANI OJEDA MARTINEZ"/>
        <s v="FABIO ERNESTO PAEZ MUÑOZ"/>
        <s v="ADRIANA MARIA DIAZ AMADO"/>
        <s v="REINALDO DAZA RUIZ"/>
        <s v="DIANA MARCELA ALZA RAMIREZ"/>
        <s v="MARILU CAMELO BELTRAN"/>
        <s v="FANNY ANGELA CHACARE CABALLERO"/>
        <s v="ADOLFO LEÓN ZAMBRANO BOLAÑOS"/>
        <s v="JOSÉ MARTIN OVIEDO HERRERA"/>
        <s v="ANGELICA JOHANNA JIMENEZ GUEVARA"/>
        <s v="KAREN JIMENA DUQUE LABRADOR"/>
        <s v="CLAUDIA ALEXANDRA TENJO GARCÍA"/>
        <s v="MELISSA ESTEFANIA OJEDA LOPEZ"/>
        <s v="ROBERTO CARLOS PERDOMO RAMIREZ"/>
        <s v="MARLEY JOHANA ASCANIO PALACIOS"/>
        <s v="ANGELA MARGARITA CORDOBA HIGUERA"/>
        <s v="DILVER CAMPOS CARDONA"/>
        <s v="EDISSON GUIOVANNI GUZMAN QUINTERO"/>
        <s v="CRISTIAN CAMILO SANCHEZ MEJÍA"/>
        <s v="WILMAR LEONARDO FUERTE SALAMANCA"/>
        <s v="RUBEN DARIO RODRIGUEZ MEDINA"/>
        <s v="VLADIMIR CIFUENTES RUIZ"/>
        <s v="LUZ ANGELA POVEDA ROMERO"/>
        <s v="JESUS ERNESTO RUEDA COTE"/>
        <s v="WILDER BELTRAN ROMERO"/>
        <s v="ALBEIRO FIERRO ESPEJO"/>
        <s v="ORMINSO SOLANO RAMIREZ"/>
        <s v="OSCAR GUILLERMO VILLAMIL MORENO"/>
        <s v="LUIS ALBERTO ORTIZ OSORIO"/>
        <s v="LUIS LEONARDO HERRERA GONZÁLEZ"/>
        <s v=" JAVIER FERNANDO MOLANO LOZANO"/>
        <s v="MIGUEL ADOLFO PARADA ARIA"/>
        <s v="PEDRO CASTELLANOS SOTELO"/>
        <s v="DIANA ALEXANDRA TAVERA PENAGOS"/>
        <s v="LADY JOHANNA GÓMEZ DIAZ"/>
        <s v="YULY ANDREA QUIROZ VEGA"/>
        <s v="CILIA AMPARO MUÑOZ SANCHEZ"/>
        <s v="CLARA MARCELA CARDOZO CELY"/>
        <s v="ZULY ANDREA DUARTE"/>
        <s v="KATERIN OLIVAR FLOREZ"/>
        <s v="RODRIGO ALEXANDER ALMANZA CUERVO"/>
        <s v="JACQUELINE HERNANDEZ CORTES"/>
        <s v="MAYERLY NATHALY GUTIERREZ AVELLANEDA"/>
        <s v="DIANA CAROLINA RODRÍGUEZ MORENO"/>
        <s v="MILSI ZAED OROZCO VANEGAS"/>
        <s v="JENNY PAOLA PRIETO HERRERA"/>
        <s v="KAREN LORENA URIBE URREGO"/>
        <s v="JENIFFER  VILLAMIL SAENZ"/>
        <s v="NUBIA YOLANDA CARRION RODRIGUEZ"/>
        <s v="SANDRA LILIANA MAHECHA LUNA"/>
        <s v="FERNEY RENDON DIAGAMA"/>
        <s v="ANA MILENA GONZALEZ ESCOBAR"/>
        <s v="YIBI MABEL MUÑOZ MUÑOZ"/>
        <s v="JOHN JAIRO GONZALEZ RODRIGUEZ"/>
        <s v="BORIS ANTONIO PEREZ VALENCIA"/>
        <s v="JULIAN GABRIEL CASTAÑO LONDOÑO"/>
        <s v="JEIMMY CONSTANZA GOMEZ RUBIANO"/>
        <s v="JOSE SANTIAGO SERNA MORENO"/>
        <s v="ANDREA JULIANA RANGEL CARREÑO"/>
        <s v="ANGELICA MARIA CONTRERAS VERA"/>
        <s v="BEATRIZ EUGENIA ALZATE VALENCIA"/>
        <s v="ANGELICA CALDERON ORTIZ"/>
        <s v="LEIDY LORENA VASQUEZ CORREDOR"/>
        <s v="MAGDA YANIRA ROJAS BAUTISTA"/>
        <s v="ANGIE PAOLA PINEDA MANOSALVA"/>
        <s v="ADRIANA ISABEL RODRIGUEZ"/>
        <s v="MARIO CÉSAR PUERTO GRANADOS"/>
        <s v="MARIA PAULA CORTES MURILLO"/>
        <s v="HUGO FERNANDO NUÑEZ DELGADO"/>
        <s v="LAURA DANIELA VARGAS QUINTERO"/>
        <s v="ANGELICA MARIA ARIAS GONZALEZ"/>
        <s v="VIVIAN YAMILE RUEDA BERNAL"/>
        <s v="MANUEL EDUARDO CASTAÑEDA PEÑA"/>
        <s v="JHON ANDERSSON BECERRA ROMERO"/>
        <s v="WILSON ANTONIO CASTRO LEGUIZAMON"/>
        <s v="GENER SATIZABAL LIZARAZO"/>
        <s v="MIGUEL ANGEL QUINTERO LOPEZ"/>
        <s v="JENNY ADRIANA LOPEZ CASTRO"/>
        <s v="BRAIAN MORENO MONCAYO"/>
        <s v="LUIS EDDIER ZAMORA TRUJILLO"/>
      </sharedItems>
    </cacheField>
    <cacheField name="CELULAR ELEGIBLE" numFmtId="0">
      <sharedItems containsBlank="1" containsMixedTypes="1" containsNumber="1" minValue="2221754" maxValue="31443290545"/>
    </cacheField>
    <cacheField name="CORREO ELECTRONICO ELEGIBLE" numFmtId="0">
      <sharedItems containsBlank="1" containsMixedTypes="1" containsNumber="1" containsInteger="1" minValue="3115036884" maxValue="3115036884"/>
    </cacheField>
    <cacheField name="DIRECCION ELEGIBLE" numFmtId="0">
      <sharedItems containsBlank="1"/>
    </cacheField>
    <cacheField name="GENERO ELEGIBLE" numFmtId="0">
      <sharedItems containsBlank="1"/>
    </cacheField>
    <cacheField name="CIUDAD ELEGIBLE" numFmtId="0">
      <sharedItems containsBlank="1"/>
    </cacheField>
    <cacheField name="RESPONSABLE OPEC" numFmtId="0">
      <sharedItems containsBlank="1"/>
    </cacheField>
    <cacheField name="RESOLUCION CNSC" numFmtId="0">
      <sharedItems containsString="0" containsBlank="1" containsNumber="1" containsInteger="1" minValue="5075" maxValue="11139"/>
    </cacheField>
    <cacheField name="FECHA RESOLUCIÓN CNSC" numFmtId="14">
      <sharedItems containsNonDate="0" containsDate="1" containsString="0" containsBlank="1" minDate="2021-11-09T00:00:00" maxDate="2022-08-06T00:00:00"/>
    </cacheField>
    <cacheField name="FECHA DE FIRMEZA CNSC" numFmtId="0">
      <sharedItems containsDate="1" containsBlank="1" containsMixedTypes="1" minDate="2022-08-05T00:00:00" maxDate="2022-08-06T00:00:00"/>
    </cacheField>
    <cacheField name="NÚMERO RESOLUCIÓN SDIS NOMBRAMIENTO" numFmtId="0">
      <sharedItems containsBlank="1" containsMixedTypes="1" containsNumber="1" containsInteger="1" minValue="923" maxValue="2668"/>
    </cacheField>
    <cacheField name="FECHA RESOLUCIÓN SDIS" numFmtId="0">
      <sharedItems containsDate="1" containsBlank="1" containsMixedTypes="1" minDate="2021-12-07T00:00:00" maxDate="2022-12-17T00:00:00"/>
    </cacheField>
    <cacheField name="PROCEDENCIA" numFmtId="0">
      <sharedItems containsBlank="1"/>
    </cacheField>
    <cacheField name="FECHA DE ACEPTACION DE NOMBRAMIENTO _x000a_(mm/dd/aaaa)" numFmtId="0">
      <sharedItems containsDate="1" containsBlank="1" containsMixedTypes="1" minDate="2021-12-17T00:00:00" maxDate="2022-09-28T00:00:00"/>
    </cacheField>
    <cacheField name="PRORROGA DE POSESIÓN  (mm/dd/aaaa)" numFmtId="0">
      <sharedItems containsDate="1" containsMixedTypes="1" minDate="2022-02-01T00:00:00" maxDate="2023-02-04T00:00:00" count="15">
        <s v="no solicitó prorroga"/>
        <d v="2022-02-01T00:00:00"/>
        <d v="2022-03-01T00:00:00"/>
        <d v="2023-02-03T00:00:00"/>
        <d v="2022-02-16T00:00:00"/>
        <d v="2022-05-02T00:00:00"/>
        <d v="2022-06-01T00:00:00"/>
        <d v="2022-12-01T00:00:00"/>
        <d v="2022-02-02T00:00:00"/>
        <d v="2022-10-03T00:00:00"/>
        <d v="2022-04-01T00:00:00"/>
        <d v="2022-05-11T00:00:00"/>
        <d v="2022-11-01T00:00:00"/>
        <d v="2022-09-01T00:00:00"/>
        <d v="2022-03-02T00:00:00"/>
      </sharedItems>
    </cacheField>
    <cacheField name="FECHA POSESIÓN  (mm/dd/aaaa)" numFmtId="0">
      <sharedItems containsNonDate="0" containsDate="1" containsString="0" containsBlank="1" minDate="2022-01-03T00:00:00" maxDate="2022-12-02T00:00:00" count="25">
        <d v="2022-01-11T00:00:00"/>
        <m/>
        <d v="2022-02-01T00:00:00"/>
        <d v="2022-03-01T00:00:00"/>
        <d v="2022-01-12T00:00:00"/>
        <d v="2022-01-04T00:00:00"/>
        <d v="2022-01-03T00:00:00"/>
        <d v="2022-09-22T00:00:00"/>
        <d v="2022-02-16T00:00:00"/>
        <d v="2022-05-02T00:00:00"/>
        <d v="2022-10-10T00:00:00"/>
        <d v="2022-08-17T00:00:00"/>
        <d v="2022-06-01T00:00:00"/>
        <d v="2022-08-10T00:00:00"/>
        <d v="2022-12-01T00:00:00"/>
        <d v="2022-02-02T00:00:00"/>
        <d v="2022-10-03T00:00:00"/>
        <d v="2022-04-01T00:00:00"/>
        <d v="2022-01-13T00:00:00"/>
        <d v="2022-05-09T00:00:00"/>
        <d v="2022-05-11T00:00:00"/>
        <d v="2022-11-01T00:00:00"/>
        <d v="2022-04-28T00:00:00"/>
        <d v="2022-09-01T00:00:00"/>
        <d v="2022-03-02T00:00:00"/>
      </sharedItems>
    </cacheField>
    <cacheField name="FECHA EXPEDICIÓN CÉDULA" numFmtId="0">
      <sharedItems containsDate="1" containsBlank="1" containsMixedTypes="1" minDate="1977-02-28T00:00:00" maxDate="2018-07-13T00:00:00"/>
    </cacheField>
    <cacheField name="FECHA NACIMIENTO" numFmtId="0">
      <sharedItems containsDate="1" containsBlank="1" containsMixedTypes="1" minDate="1957-02-08T00:00:00" maxDate="2001-05-02T00:00:00"/>
    </cacheField>
    <cacheField name="OBSERVACIONES " numFmtId="0">
      <sharedItems containsBlank="1" containsMixedTypes="1" containsNumber="1" containsInteger="1" minValue="52999910" maxValue="52999910" longText="1"/>
    </cacheField>
    <cacheField name="ACTO ADMINISTRATIVO DE RENUNCIA" numFmtId="0">
      <sharedItems containsBlank="1" count="11">
        <m/>
        <s v="1310 del 22 de junio de 2022"/>
        <s v="1000 de 28 de abril de 2022"/>
        <s v="767 de 29 de marzo de 2022"/>
        <s v="1300 del 21/06/2022"/>
        <s v="1267 del 14 de junio de 2022"/>
        <s v="1143 del 31/05/2022"/>
        <s v="1309 del 22/06/2022"/>
        <s v="1301 del 21/06/2022"/>
        <s v="521 del 3 de marzo de 2022"/>
        <s v="124 de 21 de enero de 2022"/>
      </sharedItems>
    </cacheField>
    <cacheField name="ACTO ADMINISTRATIVO DE DERROGATORIA" numFmtId="0">
      <sharedItems containsBlank="1" count="26">
        <m/>
        <s v="459 del 25/02/2022"/>
        <s v="RESOLUCION No. 1576  DEL 25/7/2022"/>
        <s v="1161 del 1/06/2022"/>
        <s v="400 del 22/02/2022"/>
        <s v="1302 del 21 de junio de 2022"/>
        <s v="1240 de 9 de junio de 2022"/>
        <s v="397 del 21/02/2022"/>
        <s v="506 del 1/03/2022"/>
        <s v="1699 del 3 de agosto de 2022"/>
        <s v="398 del 21/02/2022"/>
        <s v="419 del 22/02/2022"/>
        <s v="464 del 25/02/2022"/>
        <s v="529 del 4/03/2022"/>
        <s v="461 del 25/02/2022"/>
        <s v="463 del 25/02/2022"/>
        <s v="1141 del 31/05/2022"/>
        <s v="505 del 1/03/2022"/>
        <s v="462 del 25/02/2022"/>
        <s v="470 del 28/02/2022"/>
        <s v="1162 del 1/06/2022"/>
        <s v="510 del 2/03/2022"/>
        <s v="511 del 2/03/2022"/>
        <s v="504 del 1/03/2022"/>
        <s v="1142 del 31/05/2022"/>
        <s v="426 del 23/02/202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26">
  <r>
    <x v="0"/>
    <s v="COMISARIO DE FAMILIA"/>
    <n v="202"/>
    <n v="28"/>
    <n v="5"/>
    <n v="0"/>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ENGATIVA-2"/>
    <s v="Id° 32944"/>
    <n v="1967"/>
    <x v="0"/>
    <n v="23561013"/>
    <x v="0"/>
    <n v="8374596"/>
    <s v="mambosco@yahoo.com"/>
    <s v="carrera 5 D 6-37 Mz G casa 4 A"/>
    <s v="FEMENINO"/>
    <s v="Funza"/>
    <s v="SANDRA TORRES"/>
    <n v="10255"/>
    <d v="2021-11-12T00:00:00"/>
    <s v="11/29/2021"/>
    <n v="2388"/>
    <d v="2021-12-11T00:00:00"/>
    <s v="CARRERA ADMINISTRATIVA"/>
    <d v="2021-12-27T00:00:00"/>
    <x v="0"/>
    <x v="0"/>
    <d v="1984-07-12T00:00:00"/>
    <m/>
    <s v="POSESION 11 DE ENERO DE 2022"/>
    <x v="0"/>
    <x v="0"/>
  </r>
  <r>
    <x v="0"/>
    <s v="COMISARIO DE FAMILIA"/>
    <n v="202"/>
    <n v="28"/>
    <n v="5"/>
    <n v="0"/>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SAN CRISTOBAL-1"/>
    <s v="Id° 32945"/>
    <n v="1964"/>
    <x v="1"/>
    <n v="79889955"/>
    <x v="1"/>
    <n v="3123216261"/>
    <s v="alejoparamo@yahoo.es"/>
    <s v="Transvrsal 65 No 59 S 35"/>
    <s v="MASCULINO"/>
    <s v="Bogota D.C"/>
    <s v="SANDRA TORRES"/>
    <n v="10255"/>
    <d v="2021-11-12T00:00:00"/>
    <s v="11/29/2021"/>
    <n v="2391"/>
    <d v="2021-12-12T00:00:00"/>
    <s v="CARRERA ADMINISTRATIVA"/>
    <d v="2021-12-20T00:00:00"/>
    <x v="0"/>
    <x v="0"/>
    <d v="1997-03-25T00:00:00"/>
    <m/>
    <s v="POSESION 11 DE ENERO DE 2022"/>
    <x v="0"/>
    <x v="0"/>
  </r>
  <r>
    <x v="0"/>
    <s v="COMISARIO DE FAMILIA"/>
    <n v="202"/>
    <n v="28"/>
    <n v="5"/>
    <n v="0"/>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DESIERTO "/>
    <s v="Id° 16535"/>
    <n v="1962"/>
    <x v="2"/>
    <s v="DESIERTO"/>
    <x v="2"/>
    <e v="#N/A"/>
    <e v="#N/A"/>
    <e v="#N/A"/>
    <s v="DESIERTO"/>
    <e v="#N/A"/>
    <s v="SANDRA TORRES"/>
    <n v="10255"/>
    <d v="2021-11-12T00:00:00"/>
    <s v="11/29/2021"/>
    <s v="DESIERTO"/>
    <s v="DESIERTO"/>
    <m/>
    <m/>
    <x v="0"/>
    <x v="1"/>
    <m/>
    <m/>
    <m/>
    <x v="0"/>
    <x v="0"/>
  </r>
  <r>
    <x v="0"/>
    <s v="COMISARIO DE FAMILIA"/>
    <n v="202"/>
    <n v="28"/>
    <n v="5"/>
    <n v="0"/>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DESIERTO "/>
    <s v="Id° 16535"/>
    <n v="1958"/>
    <x v="3"/>
    <s v="DESIERTO"/>
    <x v="2"/>
    <e v="#N/A"/>
    <e v="#N/A"/>
    <e v="#N/A"/>
    <s v="DESIERTO"/>
    <e v="#N/A"/>
    <m/>
    <n v="10255"/>
    <d v="2021-11-12T00:00:00"/>
    <s v="11/29/2021"/>
    <s v="DESIERTO"/>
    <s v="DESIERTO"/>
    <m/>
    <m/>
    <x v="0"/>
    <x v="1"/>
    <m/>
    <m/>
    <m/>
    <x v="0"/>
    <x v="0"/>
  </r>
  <r>
    <x v="0"/>
    <s v="COMISARIO DE FAMILIA"/>
    <n v="202"/>
    <n v="28"/>
    <n v="5"/>
    <n v="0"/>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DESIERTO "/>
    <s v="Id° 16535"/>
    <n v="1961"/>
    <x v="4"/>
    <s v="DESIERTO"/>
    <x v="2"/>
    <e v="#N/A"/>
    <e v="#N/A"/>
    <e v="#N/A"/>
    <s v="DESIERTO"/>
    <e v="#N/A"/>
    <s v="SANDRA TORRES"/>
    <n v="10255"/>
    <d v="2021-11-12T00:00:00"/>
    <s v="11/29/2021"/>
    <s v="DESIERTO"/>
    <s v="DESIERTO"/>
    <m/>
    <m/>
    <x v="0"/>
    <x v="1"/>
    <m/>
    <m/>
    <m/>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IA CHAPINERO"/>
    <s v="Id° 32940"/>
    <n v="1965"/>
    <x v="0"/>
    <n v="22467770"/>
    <x v="3"/>
    <s v="3205429868, 3102152016, 3356401,3043843"/>
    <s v="gelisbethcabarcasb@gmail.com"/>
    <s v="Carrera 39 # 75B-38apto 1204 edificio Lisboa"/>
    <s v="FEMENINO"/>
    <s v="Barranquilla"/>
    <m/>
    <n v="6571"/>
    <d v="2021-11-10T00:00:00"/>
    <s v="11/29/2021"/>
    <n v="2398"/>
    <d v="2021-12-12T00:00:00"/>
    <m/>
    <d v="2021-12-27T00:00:00"/>
    <x v="0"/>
    <x v="0"/>
    <d v="1996-11-28T00:00:00"/>
    <d v="1982-08-15T00:00:00"/>
    <s v="POSESION 11 DE ENERO DE 2022"/>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PUENTE ARANDA"/>
    <s v="Id° 16169"/>
    <n v="117"/>
    <x v="1"/>
    <n v="52933266"/>
    <x v="4"/>
    <n v="3212405648"/>
    <s v="moirauv@hotmail.com"/>
    <s v="trasnversal 64 A N. 24-55 Int 7 Apt 101"/>
    <s v="FEMENINO"/>
    <s v="Bogota D.C"/>
    <s v="SANDRA TORRES"/>
    <n v="6571"/>
    <d v="2021-11-10T00:00:00"/>
    <s v="11/29/2021"/>
    <n v="2393"/>
    <d v="2021-12-12T00:00:00"/>
    <m/>
    <d v="2021-12-21T00:00:00"/>
    <x v="1"/>
    <x v="2"/>
    <d v="2001-07-05T00:00:00"/>
    <m/>
    <s v="SOLICITA PRORROGA - POSESION 1 DE FEBRERO DE 2022.  APROBADA MEDIANTE RADICADO S2022001620 DEL 22/01/2022"/>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DE FAMILIA MOVIL"/>
    <s v="Id° 32941"/>
    <n v="1960"/>
    <x v="2"/>
    <n v="35525847"/>
    <x v="5"/>
    <n v="3004436479"/>
    <s v="alexandraaguirre7337@gmail.com"/>
    <s v="Carrera 12 A # 13 A 13 Barrio Nuevo Copihue"/>
    <s v="FEMENINO"/>
    <s v="Facatativá"/>
    <m/>
    <n v="6571"/>
    <d v="2021-11-10T00:00:00"/>
    <s v="11/29/2021"/>
    <n v="2392"/>
    <d v="2021-12-12T00:00:00"/>
    <m/>
    <d v="2021-12-21T00:00:00"/>
    <x v="1"/>
    <x v="3"/>
    <d v="1992-09-03T00:00:00"/>
    <m/>
    <s v="SOLICITA AMPLIACION PRORROGA - POSESION 1 DE MARZO DE 2022 aprobada con radicado S2022006920 del 27/01/2022"/>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DE FAMILIA APOYO - ITINERANTE "/>
    <s v="Id° 32936"/>
    <n v="1963"/>
    <x v="3"/>
    <n v="46450226"/>
    <x v="6"/>
    <n v="3132421406"/>
    <s v="yenvarci@hotmail.com"/>
    <s v="Carrera 34 No. 19-33. urb, robledales T-21 Apto 304"/>
    <s v="FEMENINO"/>
    <s v="Duitama"/>
    <s v="SANDRA TORRES"/>
    <n v="6571"/>
    <d v="2021-11-10T00:00:00"/>
    <s v="11/29/2021"/>
    <n v="2407"/>
    <d v="2021-12-12T00:00:00"/>
    <m/>
    <s v="no acepta"/>
    <x v="0"/>
    <x v="1"/>
    <d v="1997-09-04T00:00:00"/>
    <m/>
    <s v="INFORMA TELEFONICAMENTE EL 23 DE DICIEMBRE QUE NO VA A ACEPTAR"/>
    <x v="0"/>
    <x v="1"/>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DE FAMILIA APOYO - ITINERANTE "/>
    <s v="Id° 16164"/>
    <n v="131"/>
    <x v="4"/>
    <n v="52105350"/>
    <x v="7"/>
    <n v="3002015652"/>
    <s v="irdb71@hotmail.com"/>
    <s v="carrera 48 No 127 51"/>
    <s v="FEMENINO"/>
    <s v="Bogota D.C"/>
    <s v="SANDRA TORRES"/>
    <n v="6571"/>
    <d v="2021-11-10T00:00:00"/>
    <s v="11/29/2021"/>
    <n v="2400"/>
    <d v="2021-12-12T00:00:00"/>
    <m/>
    <d v="2021-12-20T00:00:00"/>
    <x v="2"/>
    <x v="3"/>
    <d v="1991-05-14T00:00:00"/>
    <m/>
    <s v="SOLICITA PRORROGA DE 60 DIAS, POSESION MARZO DE 2022"/>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DE FAMILIA APOYO - ITINERANTE "/>
    <s v="Id° 16161"/>
    <n v="128"/>
    <x v="5"/>
    <n v="51903395"/>
    <x v="8"/>
    <n v="3168301596"/>
    <s v="dpmh2014@gmail.com"/>
    <s v="CARRERA 74 138-69"/>
    <s v="FEMENINO"/>
    <s v="Bogota D.C"/>
    <s v="SANDRA TORRES"/>
    <n v="6571"/>
    <d v="2021-11-10T00:00:00"/>
    <s v="11/29/2021"/>
    <n v="2394"/>
    <d v="2021-12-12T00:00:00"/>
    <s v="PROVISIONAL"/>
    <d v="2021-12-27T00:00:00"/>
    <x v="0"/>
    <x v="0"/>
    <d v="1996-09-30T00:00:00"/>
    <m/>
    <s v="vacaciones del 27 de diciembre al 17 de enero pero las suspendió"/>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DE FAMILIA APOYO - ITINERANTE "/>
    <s v="Id° 16131"/>
    <n v="90"/>
    <x v="6"/>
    <n v="52382818"/>
    <x v="9"/>
    <n v="8011932"/>
    <s v="catamarin5@hotmail.com"/>
    <s v="calle 147 #7-20 apto 501"/>
    <s v="FEMENINO"/>
    <s v="Bogota D.C"/>
    <s v="SANDRA TORRES"/>
    <n v="6571"/>
    <d v="2021-11-10T00:00:00"/>
    <s v="11/29/2021"/>
    <n v="2456"/>
    <d v="2021-12-13T00:00:00"/>
    <m/>
    <d v="2021-12-21T00:00:00"/>
    <x v="0"/>
    <x v="0"/>
    <d v="1996-07-19T00:00:00"/>
    <d v="1978-04-21T00:00:00"/>
    <s v="POSESION 11 DE ENERO DE 2022"/>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DE FAMILIA APOYO - ITINERANTE "/>
    <s v="Id° 16130"/>
    <n v="133"/>
    <x v="7"/>
    <n v="7175855"/>
    <x v="10"/>
    <n v="3214604238"/>
    <s v="cesarlopezvega.abg@gmail.com"/>
    <s v="CALLE 5 # 3-18 BLOQUE 3 APTO 305"/>
    <s v="MASCULINO"/>
    <s v="Tunja"/>
    <s v="SANDRA TORRES"/>
    <n v="6571"/>
    <d v="2021-11-10T00:00:00"/>
    <s v="11/29/2021"/>
    <n v="2506"/>
    <d v="2021-12-14T00:00:00"/>
    <m/>
    <d v="2021-12-27T00:00:00"/>
    <x v="0"/>
    <x v="0"/>
    <d v="1997-05-22T00:00:00"/>
    <d v="1979-04-22T00:00:00"/>
    <s v="POSESION 11 DE ENERO DE 2022"/>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DE FAMILIA APOYO - ITINERANTE "/>
    <m/>
    <n v="1959"/>
    <x v="8"/>
    <n v="52197245"/>
    <x v="11"/>
    <n v="52197245"/>
    <n v="3115036884"/>
    <m/>
    <s v="FEMENINO"/>
    <s v="Bogota D.C"/>
    <s v="SANDRA TORRES"/>
    <n v="6571"/>
    <d v="2021-11-10T00:00:00"/>
    <s v="11/29/2021"/>
    <n v="1958"/>
    <s v="08/19/2022"/>
    <m/>
    <d v="2022-09-22T00:00:00"/>
    <x v="3"/>
    <x v="1"/>
    <d v="1994-12-27T00:00:00"/>
    <m/>
    <s v="SOLICITUD DE EXCLUSIÓN RECHAZADA"/>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DE FAMILIA APOYO - ITINERANTE "/>
    <s v="Id° 32937"/>
    <n v="1968"/>
    <x v="9"/>
    <n v="11808465"/>
    <x v="12"/>
    <n v="3043850258"/>
    <s v="jacossioco@yahoo.es"/>
    <s v="Carrera 17 #31-40 Apartamento 101"/>
    <s v="MASCULINO"/>
    <s v="Bogota D.C"/>
    <s v="SANDRA TORRES"/>
    <n v="6571"/>
    <d v="2021-11-10T00:00:00"/>
    <s v="11/29/2021"/>
    <n v="2213"/>
    <d v="2021-12-09T00:00:00"/>
    <m/>
    <d v="2021-12-21T00:00:00"/>
    <x v="0"/>
    <x v="4"/>
    <d v="1997-05-30T00:00:00"/>
    <d v="1979-01-15T00:00:00"/>
    <s v="POSESION 12 DE ENERO DE 2022"/>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DE FAMILIA MOVIL"/>
    <s v="Id° 16157"/>
    <n v="74"/>
    <x v="10"/>
    <n v="52500395"/>
    <x v="13"/>
    <s v="3138520182 - 3144538288"/>
    <s v="Lilosegura79@hotmail.com"/>
    <s v="Cra. 22 No. 137 - 79 Apto. 402"/>
    <s v="FEMENINO"/>
    <s v="Bogota D.C"/>
    <s v="SANDRA TORRES"/>
    <n v="6571"/>
    <d v="2021-11-10T00:00:00"/>
    <s v="11/29/2021"/>
    <n v="2457"/>
    <d v="2021-12-13T00:00:00"/>
    <m/>
    <d v="2021-12-21T00:00:00"/>
    <x v="1"/>
    <x v="2"/>
    <d v="1997-01-29T00:00:00"/>
    <m/>
    <s v="SOLICITA PRORROGA POSESION 1 DE FEBRERO DE 2022 ACEPTADA CON RADICADO  S2022001671"/>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DE FAMILIA APOYO - ITINERANTE "/>
    <s v="Id° 32943"/>
    <n v="1966"/>
    <x v="11"/>
    <n v="1098648874"/>
    <x v="14"/>
    <n v="3152905231"/>
    <s v="andreaalvarez_8@hotmail.com"/>
    <s v="Cra. 50 No. 103B-49 Apto. 303, Edf. Torres de Puente Real, Pasadena"/>
    <s v="FEMENINO"/>
    <s v="Bogota D.C"/>
    <s v="SANDRA TORRES"/>
    <n v="6571"/>
    <d v="2021-11-10T00:00:00"/>
    <s v="11/29/2021"/>
    <n v="2504"/>
    <d v="2021-12-14T00:00:00"/>
    <m/>
    <d v="2021-12-27T00:00:00"/>
    <x v="0"/>
    <x v="0"/>
    <d v="2006-09-02T00:00:00"/>
    <d v="1987-09-08T00:00:00"/>
    <s v="POSESION 11 DE ENERO DE 2022"/>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DE FAMILIA APOYO - ITINERANTE "/>
    <s v="Id° 16171"/>
    <n v="100"/>
    <x v="12"/>
    <n v="15879120"/>
    <x v="15"/>
    <n v="3123903730"/>
    <s v="caon840324@hotmail.com"/>
    <s v="CALLE 12 A N 71 C  21 TORRE 21 APTO 502"/>
    <s v="MASCULINO"/>
    <s v="Bogota D.C"/>
    <s v="SANDRA TORRES"/>
    <n v="6571"/>
    <d v="2021-11-10T00:00:00"/>
    <s v="11/29/2021"/>
    <n v="2505"/>
    <d v="2021-12-14T00:00:00"/>
    <m/>
    <d v="2021-12-27T00:00:00"/>
    <x v="0"/>
    <x v="4"/>
    <d v="2002-10-04T00:00:00"/>
    <m/>
    <s v="POSESION 12 DE ENERO DE 2022"/>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s v="COMISARÍA SAN CRISTOBAL-2"/>
    <s v="Id° 16139"/>
    <n v="1969"/>
    <x v="13"/>
    <n v="79947636"/>
    <x v="16"/>
    <n v="3012901404"/>
    <s v="andyycol@hotmail.com"/>
    <s v="calle 145 No. 19 81 apto 503 bloque 1"/>
    <s v="MASCULINO"/>
    <s v="Bogota D.C"/>
    <s v="SANDRA TORRES"/>
    <n v="6571"/>
    <d v="2021-11-10T00:00:00"/>
    <s v="11/29/2021"/>
    <n v="2449"/>
    <d v="2021-12-13T00:00:00"/>
    <m/>
    <d v="2021-12-27T00:00:00"/>
    <x v="0"/>
    <x v="4"/>
    <d v="1996-06-24T00:00:00"/>
    <d v="1978-04-14T00:00:00"/>
    <s v="POSESION 12 DE ENERO DE 2022"/>
    <x v="0"/>
    <x v="0"/>
  </r>
  <r>
    <x v="1"/>
    <m/>
    <m/>
    <m/>
    <m/>
    <m/>
    <m/>
    <m/>
    <m/>
    <m/>
    <s v="COMISARÍA DE FAMILIA APOYO - ITINERANTE "/>
    <m/>
    <m/>
    <x v="14"/>
    <n v="80423135"/>
    <x v="17"/>
    <s v="3005505127_x000a_6016763756 "/>
    <s v="arsenionoguera@hotmail.com"/>
    <s v="Calle 9 Nro. 3E – 01"/>
    <s v="MASCULINO"/>
    <s v="CHIA"/>
    <s v="SANDRA TORRES"/>
    <n v="6571"/>
    <d v="2021-11-10T00:00:00"/>
    <s v="11/29/2021"/>
    <m/>
    <m/>
    <m/>
    <m/>
    <x v="0"/>
    <x v="1"/>
    <m/>
    <m/>
    <m/>
    <x v="0"/>
    <x v="0"/>
  </r>
  <r>
    <x v="1"/>
    <m/>
    <m/>
    <m/>
    <m/>
    <m/>
    <m/>
    <m/>
    <m/>
    <m/>
    <s v="COMISARÍA DE FAMILIA APOYO - ITINERANTE "/>
    <m/>
    <m/>
    <x v="15"/>
    <n v="53140533"/>
    <x v="18"/>
    <n v="3138712189"/>
    <s v="caroline8085@hotmail.com"/>
    <s v="Transversal 74D Nro. 40H - 14 Sur,_x000a_interior 7 - apartamento 303"/>
    <s v="FEMENINO"/>
    <s v="Bogota D.C"/>
    <s v="SANDRA TORRES"/>
    <n v="6571"/>
    <d v="2021-11-10T00:00:00"/>
    <s v="11/29/2021"/>
    <m/>
    <m/>
    <m/>
    <m/>
    <x v="0"/>
    <x v="1"/>
    <m/>
    <m/>
    <m/>
    <x v="0"/>
    <x v="0"/>
  </r>
  <r>
    <x v="1"/>
    <m/>
    <m/>
    <m/>
    <m/>
    <m/>
    <m/>
    <m/>
    <m/>
    <m/>
    <s v="COMISARÍA DE FAMILIA APOYO - ITINERANTE "/>
    <m/>
    <m/>
    <x v="16"/>
    <n v="39674787"/>
    <x v="19"/>
    <s v="3153771656_x000a_6017895170 "/>
    <s v="johanna.torrescoy@gmail.com_x000d_"/>
    <s v="Carrera 82A Nro. 6 - 37_x000a_Apartamento 515 - torre 4 Tabaku central_x000d_"/>
    <s v="FEMENINO"/>
    <s v="Bogota D.C"/>
    <s v="SANDRA TORRES"/>
    <n v="6571"/>
    <d v="2021-11-10T00:00:00"/>
    <s v="11/29/2021"/>
    <m/>
    <m/>
    <m/>
    <m/>
    <x v="0"/>
    <x v="1"/>
    <m/>
    <m/>
    <m/>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m/>
    <m/>
    <m/>
    <x v="17"/>
    <n v="51801308"/>
    <x v="20"/>
    <n v="3203128279"/>
    <s v="nidiaebarragan@hotmail.com"/>
    <s v="CARRERA 39B Nro. 4-96_x000a_APARTAMENTO 904 - BOGOTÁ"/>
    <s v="FEMENINO"/>
    <s v="Bogota D.C"/>
    <m/>
    <n v="6571"/>
    <d v="2021-11-10T00:00:00"/>
    <s v="11/29/2021"/>
    <n v="2633"/>
    <d v="2022-10-12T00:00:00"/>
    <m/>
    <m/>
    <x v="0"/>
    <x v="1"/>
    <m/>
    <m/>
    <m/>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m/>
    <m/>
    <m/>
    <x v="18"/>
    <n v="1033686527"/>
    <x v="21"/>
    <n v="3138116431"/>
    <s v="andresbernallamprea@gmail.com"/>
    <s v="CALLE 10 B Nro. 81 F 20 TORRE 2_x000a_APARTAMENTO 307"/>
    <s v="MASCULINO"/>
    <s v="Bogota D.C"/>
    <m/>
    <n v="6571"/>
    <d v="2021-11-10T00:00:00"/>
    <s v="11/29/2021"/>
    <n v="2664"/>
    <d v="2022-10-12T00:00:00"/>
    <m/>
    <m/>
    <x v="0"/>
    <x v="1"/>
    <m/>
    <m/>
    <m/>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m/>
    <m/>
    <m/>
    <x v="19"/>
    <n v="52850585"/>
    <x v="22"/>
    <n v="3002725765"/>
    <s v="mdlavallec@gmail.com"/>
    <s v="CARRERA 27 A Nro. 53 A 45_x000a_APARTAMENTO 702 BOGOTÁGALERIAS"/>
    <s v="FEMENINO"/>
    <s v="Bogota D.C"/>
    <m/>
    <n v="6571"/>
    <d v="2021-11-10T00:00:00"/>
    <s v="11/29/2021"/>
    <m/>
    <m/>
    <m/>
    <m/>
    <x v="0"/>
    <x v="1"/>
    <m/>
    <m/>
    <m/>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m/>
    <m/>
    <m/>
    <x v="20"/>
    <n v="45557767"/>
    <x v="23"/>
    <n v="3116266120"/>
    <s v="licethporto1482@hotmail.com"/>
    <s v="CARACOLES MANZANA 69 LOTE 2_x000a_ETAPA 1 "/>
    <s v="FEMENINO"/>
    <s v="Bogota D.C"/>
    <m/>
    <n v="6571"/>
    <d v="2021-11-10T00:00:00"/>
    <s v="11/29/2021"/>
    <m/>
    <m/>
    <m/>
    <m/>
    <x v="0"/>
    <x v="1"/>
    <m/>
    <m/>
    <m/>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m/>
    <m/>
    <m/>
    <x v="21"/>
    <n v="52841488"/>
    <x v="24"/>
    <n v="3014210049"/>
    <s v="necatri2000@gmail.com"/>
    <s v="CALLE 8 A BIS Nro. 79 - 57 "/>
    <s v="FEMENINO"/>
    <s v="Bogota D.C"/>
    <m/>
    <n v="6571"/>
    <d v="2021-11-10T00:00:00"/>
    <s v="11/29/2021"/>
    <n v="2667"/>
    <d v="2022-10-12T00:00:00"/>
    <m/>
    <m/>
    <x v="0"/>
    <x v="1"/>
    <m/>
    <m/>
    <m/>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m/>
    <m/>
    <m/>
    <x v="22"/>
    <n v="52125551"/>
    <x v="25"/>
    <n v="3005571322"/>
    <s v="julioalberto66@hotmail.com"/>
    <s v="CALLE 23 Nro. 68-50 INT 8_x000a_APARTAMENTO 1002"/>
    <s v="FEMENINO"/>
    <s v="Bogota D.C"/>
    <m/>
    <n v="6571"/>
    <d v="2021-11-10T00:00:00"/>
    <s v="11/29/2021"/>
    <n v="2622"/>
    <d v="2022-10-11T00:00:00"/>
    <m/>
    <m/>
    <x v="0"/>
    <x v="1"/>
    <m/>
    <m/>
    <m/>
    <x v="0"/>
    <x v="0"/>
  </r>
  <r>
    <x v="1"/>
    <s v="COMISARIO DE FAMILIA"/>
    <n v="202"/>
    <n v="28"/>
    <n v="0"/>
    <n v="14"/>
    <n v="19"/>
    <s v="Liderar y dirigir la gestión de las Comisarias de Familia para prevenir, garantizar, reestablecer y reparar los derechos de los miembros de la familia victimas de violencia intrafamiliar."/>
    <s v="DIRECCIÓN POBLACIONAL - SUBDIRECCION PARA LA FAMILIA – COMISARÍAS DE FAMILIA"/>
    <s v="SUBDIRECCIÓN PARA LA FAMILIA"/>
    <m/>
    <m/>
    <m/>
    <x v="23"/>
    <n v="17356348"/>
    <x v="26"/>
    <n v="3212327768"/>
    <s v="gusalcar@hotmail.com"/>
    <s v="CALLE 9 Nro. 6 - 65 PISO 2 "/>
    <s v="MASCULINO"/>
    <s v="Bogota D.C"/>
    <m/>
    <n v="6571"/>
    <d v="2021-11-10T00:00:00"/>
    <s v="11/29/2021"/>
    <n v="2668"/>
    <d v="2022-10-12T00:00:00"/>
    <m/>
    <m/>
    <x v="0"/>
    <x v="1"/>
    <m/>
    <m/>
    <m/>
    <x v="0"/>
    <x v="0"/>
  </r>
  <r>
    <x v="2"/>
    <s v="PROFESIONAL UNIVERSITARIO"/>
    <n v="219"/>
    <n v="16"/>
    <n v="4"/>
    <n v="0"/>
    <n v="4"/>
    <s v="Promover la protección, defensa y restablecimiento de los derechos de los/as niños/as y jóvenes y demás participantes, mediante la evaluación y atención psicológica, utilizando técnicas y procesos formativos individuales y grupales, acciones de seguimiento, acompañamiento y prevención orientadas a la reducción del impacto del conflicto y la violencia intrafamiliar."/>
    <s v="DIRECCIÓN POBLACIONAL – SUBDIRECCIÓN PARA LA FAMILIA – COMISARIAS DE FAMILIA (PSICOLOGO)"/>
    <s v="SUBDIRECCIÓN PARA LA FAMILIA"/>
    <s v="COMISARÍA CIUDAD BOLIVAR-1"/>
    <s v="Id° 16316"/>
    <n v="195"/>
    <x v="0"/>
    <n v="52189477"/>
    <x v="27"/>
    <n v="3112960440"/>
    <s v="dianacrochab@yahoo.com"/>
    <s v="Calle 62 F Sur N 72 C  49 Int 15 Apto 302"/>
    <s v="FEMENINO"/>
    <s v="Bogota D.C"/>
    <s v="VIVIANA PULIDO"/>
    <n v="5157"/>
    <d v="2021-11-09T00:00:00"/>
    <s v="11/29/2021"/>
    <n v="2540"/>
    <d v="2021-12-15T00:00:00"/>
    <s v="CARRERA ADMINISTRATIVA"/>
    <d v="2021-12-27T00:00:00"/>
    <x v="0"/>
    <x v="0"/>
    <m/>
    <m/>
    <s v=" "/>
    <x v="0"/>
    <x v="0"/>
  </r>
  <r>
    <x v="2"/>
    <s v="PROFESIONAL UNIVERSITARIO"/>
    <n v="219"/>
    <n v="16"/>
    <n v="4"/>
    <n v="0"/>
    <n v="4"/>
    <s v="Promover la protección, defensa y restablecimiento de los derechos de los/as niños/as y jóvenes y demás participantes, mediante la evaluación y atención psicológica, utilizando técnicas y procesos formativos individuales y grupales, acciones de seguimiento, acompañamiento y prevención orientadas a la reducción del impacto del conflicto y la violencia intrafamiliar."/>
    <s v="DIRECCIÓN POBLACIONAL – SUBDIRECCIÓN PARA LA FAMILIA – COMISARIAS DE FAMILIA (PSICOLOGO)"/>
    <s v="SUBDIRECCIÓN PARA LA FAMILIA"/>
    <s v="COMISARIA BARRIOS UNIDOS"/>
    <s v="Id° 16274"/>
    <n v="301"/>
    <x v="1"/>
    <n v="52095150"/>
    <x v="28"/>
    <n v="3178607764"/>
    <s v="dorisgmpsy@gmail.com"/>
    <s v="Calle 21 Sur # 9 D 67 Este"/>
    <s v="FEMENINO"/>
    <s v="Bogota D.C"/>
    <s v="VIVIANA PULIDO"/>
    <n v="5157"/>
    <d v="2021-11-09T00:00:00"/>
    <s v="11/29/2021"/>
    <n v="2551"/>
    <d v="2021-12-15T00:00:00"/>
    <s v="CARRERA ADMINISTRATIVA"/>
    <d v="2021-12-20T00:00:00"/>
    <x v="1"/>
    <x v="2"/>
    <m/>
    <m/>
    <s v="Solicita prorroga para posesión el 1 de febrero de 2022"/>
    <x v="0"/>
    <x v="0"/>
  </r>
  <r>
    <x v="2"/>
    <s v="PROFESIONAL UNIVERSITARIO"/>
    <n v="219"/>
    <n v="16"/>
    <n v="4"/>
    <n v="0"/>
    <n v="4"/>
    <s v="Promover la protección, defensa y restablecimiento de los derechos de los/as niños/as y jóvenes y demás participantes, mediante la evaluación y atención psicológica, utilizando técnicas y procesos formativos individuales y grupales, acciones de seguimiento, acompañamiento y prevención orientadas a la reducción del impacto del conflicto y la violencia intrafamiliar."/>
    <s v="DIRECCIÓN POBLACIONAL – SUBDIRECCIÓN PARA LA FAMILIA – COMISARIAS DE FAMILIA (PSICOLOGO)"/>
    <s v="SUBDIRECCIÓN PARA LA FAMILIA"/>
    <s v="COMISARIA KENNEDY 4"/>
    <s v="Id° 16344"/>
    <n v="309"/>
    <x v="2"/>
    <n v="52933156"/>
    <x v="29"/>
    <n v="4809613"/>
    <s v="dianapguerrero@hotmail.com"/>
    <s v="CARRERA 79 A#5-27 SUR BLOQUE 7 APTO 203"/>
    <s v="FEMENINO"/>
    <s v="Bogota D.C"/>
    <s v="VIVIANA PULIDO"/>
    <n v="5157"/>
    <d v="2021-11-09T00:00:00"/>
    <s v="11/29/2021"/>
    <n v="2554"/>
    <d v="2021-12-15T00:00:00"/>
    <s v="CARRERA ADMINISTRATIVA"/>
    <d v="2021-12-27T00:00:00"/>
    <x v="2"/>
    <x v="3"/>
    <m/>
    <m/>
    <s v="Solicita prorroga para posesión el 1 de marzo de 2022"/>
    <x v="0"/>
    <x v="0"/>
  </r>
  <r>
    <x v="2"/>
    <s v="PROFESIONAL UNIVERSITARIO"/>
    <n v="219"/>
    <n v="16"/>
    <n v="4"/>
    <n v="0"/>
    <n v="4"/>
    <s v="Promover la protección, defensa y restablecimiento de los derechos de los/as niños/as y jóvenes y demás participantes, mediante la evaluación y atención psicológica, utilizando técnicas y procesos formativos individuales y grupales, acciones de seguimiento, acompañamiento y prevención orientadas a la reducción del impacto del conflicto y la violencia intrafamiliar."/>
    <s v="DIRECCIÓN POBLACIONAL – SUBDIRECCIÓN PARA LA FAMILIA – COMISARIAS DE FAMILIA (PSICOLOGO)"/>
    <s v="SUBDIRECCIÓN PARA LA FAMILIA"/>
    <s v="COMISARIA DE FAMILIA SUBA 1"/>
    <s v="Id° 16265"/>
    <n v="310"/>
    <x v="3"/>
    <n v="52107262"/>
    <x v="30"/>
    <s v="3192271111, 5513807"/>
    <s v="jennylu77@gmail.com"/>
    <s v="Carrera 11 A No. 190 - 46 T 6 AP 721 CR Pradera San Carlos II"/>
    <s v="FEMENINO"/>
    <s v="Bogota D.C"/>
    <s v="VIVIANA PULIDO"/>
    <n v="5157"/>
    <d v="2021-11-09T00:00:00"/>
    <s v="11/29/2021"/>
    <n v="2484"/>
    <d v="2021-12-14T00:00:00"/>
    <s v="CARRERA ADMINISTRATIVA"/>
    <d v="2021-12-27T00:00:00"/>
    <x v="0"/>
    <x v="0"/>
    <m/>
    <m/>
    <m/>
    <x v="0"/>
    <x v="0"/>
  </r>
  <r>
    <x v="3"/>
    <s v="PROFESIONAL UNIVERSITARIO"/>
    <n v="219"/>
    <n v="16"/>
    <n v="5"/>
    <n v="0"/>
    <n v="5"/>
    <s v="Proponer y promover acciones que estén direccionadas a la protección, defensa y restablecimiento de los derechos de los niños/as, jóvenes y demás participantes, mediante la realización de diagnósticos sociales, visitas domiciliarias, investigaciones socio familiares, la concertación de alternativas de solución, procesos formativos familiares y grupales, desarrollando procesos de seguimiento, acompañamiento y prevención."/>
    <s v="DIRECCIÓN POBLACIONAL – SUBDIRECCIÓN PARA LA FAMILIA – COMISARIAS DE FAMILIA (TS)"/>
    <s v="SUBDIRECCIÓN PARA LA FAMILIA"/>
    <s v="COMISARÍA FONTIBON"/>
    <s v="Id° 16242"/>
    <n v="210"/>
    <x v="0"/>
    <n v="51766296"/>
    <x v="31"/>
    <n v="3002463571"/>
    <s v="helenamolina22@hotmail.com"/>
    <s v="CARRERA 91 A #73 A 80 CASA 3 BLOQUE 5"/>
    <s v="FEMENINO"/>
    <s v="Bogota D.C"/>
    <s v="VIVIANA PULIDO"/>
    <n v="10256"/>
    <d v="2021-11-12T00:00:00"/>
    <s v="11/29/2021"/>
    <n v="2511"/>
    <d v="2021-12-14T00:00:00"/>
    <s v="CARRERA ADMINISTRATIVA"/>
    <d v="2021-12-21T00:00:00"/>
    <x v="0"/>
    <x v="5"/>
    <m/>
    <m/>
    <m/>
    <x v="0"/>
    <x v="0"/>
  </r>
  <r>
    <x v="3"/>
    <s v="PROFESIONAL UNIVERSITARIO"/>
    <n v="219"/>
    <n v="16"/>
    <n v="5"/>
    <n v="0"/>
    <n v="5"/>
    <s v="Proponer y promover acciones que estén direccionadas a la protección, defensa y restablecimiento de los derechos de los niños/as, jóvenes y demás participantes, mediante la realización de diagnósticos sociales, visitas domiciliarias, investigaciones socio familiares, la concertación de alternativas de solución, procesos formativos familiares y grupales, desarrollando procesos de seguimiento, acompañamiento y prevención."/>
    <s v="DIRECCIÓN POBLACIONAL – SUBDIRECCIÓN PARA LA FAMILIA – COMISARIAS DE FAMILIA (TS)"/>
    <s v="SUBDIRECCIÓN PARA LA FAMILIA"/>
    <s v="COMISARÍA SANTAFE"/>
    <s v="Id° 16332"/>
    <n v="270"/>
    <x v="1"/>
    <n v="37707351"/>
    <x v="32"/>
    <n v="3176473370"/>
    <s v="liyanita@gmail.com"/>
    <s v="Carrera 21 # 45A 39 Ap 604 Edificio Nuevo Horizonte, Barrio Palermo"/>
    <s v="FEMENINO"/>
    <s v="Bogota D.C"/>
    <s v="VIVIANA PULIDO"/>
    <n v="10256"/>
    <d v="2021-11-12T00:00:00"/>
    <s v="11/29/2021"/>
    <n v="2550"/>
    <d v="2021-12-15T00:00:00"/>
    <s v="CARRERA ADMINISTRATIVA"/>
    <d v="2021-12-22T00:00:00"/>
    <x v="1"/>
    <x v="2"/>
    <m/>
    <m/>
    <s v="Solicita prorroga para posesión el 1 de febrero de 2022"/>
    <x v="0"/>
    <x v="0"/>
  </r>
  <r>
    <x v="3"/>
    <s v="PROFESIONAL UNIVERSITARIO"/>
    <n v="219"/>
    <n v="16"/>
    <n v="5"/>
    <n v="0"/>
    <n v="5"/>
    <s v="Proponer y promover acciones que estén direccionadas a la protección, defensa y restablecimiento de los derechos de los niños/as, jóvenes y demás participantes, mediante la realización de diagnósticos sociales, visitas domiciliarias, investigaciones socio familiares, la concertación de alternativas de solución, procesos formativos familiares y grupales, desarrollando procesos de seguimiento, acompañamiento y prevención."/>
    <s v="DIRECCIÓN POBLACIONAL – SUBDIRECCIÓN PARA LA FAMILIA – COMISARIAS DE FAMILIA (TS)"/>
    <s v="SUBDIRECCIÓN PARA LA FAMILIA"/>
    <s v="DESIERTO "/>
    <s v="Id° 16535"/>
    <n v="198"/>
    <x v="2"/>
    <s v="DESIERTO"/>
    <x v="2"/>
    <e v="#N/A"/>
    <e v="#N/A"/>
    <e v="#N/A"/>
    <s v="DESIERTO"/>
    <e v="#N/A"/>
    <s v="VIVIANA PULIDO"/>
    <n v="10256"/>
    <d v="2021-11-12T00:00:00"/>
    <s v="11/29/2021"/>
    <s v="DESIERTO"/>
    <s v="DESIERTO"/>
    <m/>
    <m/>
    <x v="0"/>
    <x v="1"/>
    <m/>
    <m/>
    <m/>
    <x v="0"/>
    <x v="0"/>
  </r>
  <r>
    <x v="3"/>
    <s v="PROFESIONAL UNIVERSITARIO"/>
    <n v="219"/>
    <n v="16"/>
    <n v="5"/>
    <n v="0"/>
    <n v="5"/>
    <s v="Proponer y promover acciones que estén direccionadas a la protección, defensa y restablecimiento de los derechos de los niños/as, jóvenes y demás participantes, mediante la realización de diagnósticos sociales, visitas domiciliarias, investigaciones socio familiares, la concertación de alternativas de solución, procesos formativos familiares y grupales, desarrollando procesos de seguimiento, acompañamiento y prevención."/>
    <s v="DIRECCIÓN POBLACIONAL – SUBDIRECCIÓN PARA LA FAMILIA – COMISARIAS DE FAMILIA (TS)"/>
    <s v="SUBDIRECCIÓN PARA LA FAMILIA"/>
    <s v="DESIERTO "/>
    <s v="Id° 16535"/>
    <n v="303"/>
    <x v="3"/>
    <s v="DESIERTO"/>
    <x v="2"/>
    <e v="#N/A"/>
    <e v="#N/A"/>
    <e v="#N/A"/>
    <s v="DESIERTO"/>
    <e v="#N/A"/>
    <s v="VIVIANA PULIDO"/>
    <n v="10256"/>
    <d v="2021-11-12T00:00:00"/>
    <s v="11/29/2021"/>
    <s v="DESIERTO"/>
    <s v="DESIERTO"/>
    <m/>
    <m/>
    <x v="0"/>
    <x v="1"/>
    <m/>
    <m/>
    <m/>
    <x v="0"/>
    <x v="0"/>
  </r>
  <r>
    <x v="3"/>
    <s v="PROFESIONAL UNIVERSITARIO"/>
    <n v="219"/>
    <n v="16"/>
    <n v="5"/>
    <n v="0"/>
    <n v="5"/>
    <s v="Proponer y promover acciones que estén direccionadas a la protección, defensa y restablecimiento de los derechos de los niños/as, jóvenes y demás participantes, mediante la realización de diagnósticos sociales, visitas domiciliarias, investigaciones socio familiares, la concertación de alternativas de solución, procesos formativos familiares y grupales, desarrollando procesos de seguimiento, acompañamiento y prevención."/>
    <s v="DIRECCIÓN POBLACIONAL – SUBDIRECCIÓN PARA LA FAMILIA – COMISARIAS DE FAMILIA (TS)"/>
    <s v="SUBDIRECCIÓN PARA LA FAMILIA"/>
    <s v="DESIERTO "/>
    <s v="Id° 16535"/>
    <n v="220"/>
    <x v="4"/>
    <s v="DESIERTO"/>
    <x v="2"/>
    <e v="#N/A"/>
    <e v="#N/A"/>
    <e v="#N/A"/>
    <s v="DESIERTO"/>
    <e v="#N/A"/>
    <s v="VIVIANA PULIDO"/>
    <n v="10256"/>
    <d v="2021-11-12T00:00:00"/>
    <s v="11/29/2021"/>
    <s v="DESIERTO"/>
    <s v="DESIERTO"/>
    <m/>
    <m/>
    <x v="0"/>
    <x v="1"/>
    <m/>
    <m/>
    <m/>
    <x v="0"/>
    <x v="0"/>
  </r>
  <r>
    <x v="4"/>
    <s v="PROFESIONAL UNIVERSITARIO"/>
    <n v="219"/>
    <n v="16"/>
    <n v="1"/>
    <n v="0"/>
    <n v="1"/>
    <s v="Desarrollar e implementar, evaluar y proponer los ajustes necesarios a los procesos y procedimientos administrativos, técnicos y operativos requeridos para la ejecución de los proyectos y programas que deban ejecutarse a través de  la Subdirección Local."/>
    <s v="DIRECCIÓN TERRITORIAL – SUBDIRECCIONES LOCALES PARA LA INTEGRACIÓN SOCIAL - PROYECTOS"/>
    <s v="SUBDIRECCIÓN LOCAL DE SUBA"/>
    <s v="SUBDIRECCIÓN LOCAL DE SUBA"/>
    <s v="Id° 16271"/>
    <n v="234"/>
    <x v="0"/>
    <n v="51897195"/>
    <x v="33"/>
    <n v="3174302214"/>
    <s v="sandrugarpe@gmail.com"/>
    <s v="Calle 168A 58A 19 Interior 21"/>
    <s v="FEMENINO"/>
    <s v="Bogota D.C"/>
    <s v="SANDRA TORRES"/>
    <n v="5131"/>
    <d v="2021-11-09T00:00:00"/>
    <s v="11/29/2021"/>
    <n v="2544"/>
    <d v="2021-12-15T00:00:00"/>
    <s v="CARRERA ADMINISTRATIVA"/>
    <d v="2021-12-21T00:00:00"/>
    <x v="0"/>
    <x v="6"/>
    <d v="1986-08-29T00:00:00"/>
    <m/>
    <s v="POSESION 3 DE ENERO DE 2022"/>
    <x v="0"/>
    <x v="0"/>
  </r>
  <r>
    <x v="5"/>
    <s v="PROFESIONAL UNIVERSITARIO"/>
    <n v="219"/>
    <n v="16"/>
    <n v="1"/>
    <n v="0"/>
    <n v="1"/>
    <s v="Ejecutar acciones en la dependencia que permitan la aplicación de las políticas internas de la entidad, la gestión y administración del talento humano, el diseño, desarrollo y coordinación de proyectos, estrategias y procesos orientados al mejoramiento continuo y adecuado manejo de los asuntos administrativos, técnicos y operativos para contribuir eficazmente al cumplimiento de los objetivos misionales institucionales"/>
    <s v="SUBSECRETARÍA"/>
    <s v="SUBSECRETARÍA"/>
    <s v="SUBSECRETARÍA"/>
    <s v="Id° 16251"/>
    <n v="206"/>
    <x v="0"/>
    <n v="52562269"/>
    <x v="34"/>
    <n v="3017708740"/>
    <s v="angelicapasion@gmail.com"/>
    <s v="CR 90 BIS CLL 76 - 51 INT 43 APT 502"/>
    <s v="FEMENINO"/>
    <s v="Bogota D.C"/>
    <s v="SANDRA TORRES"/>
    <n v="5100"/>
    <d v="2021-11-09T00:00:00"/>
    <s v="11/29/2021"/>
    <n v="2538"/>
    <d v="2021-12-15T00:00:00"/>
    <s v="CARRERA ADMINISTRATIVA"/>
    <d v="2021-12-27T00:00:00"/>
    <x v="0"/>
    <x v="4"/>
    <d v="1992-04-05T00:00:00"/>
    <m/>
    <m/>
    <x v="0"/>
    <x v="0"/>
  </r>
  <r>
    <x v="6"/>
    <s v="PROFESIONAL UNIVERSITARIO"/>
    <n v="219"/>
    <n v="16"/>
    <n v="1"/>
    <n v="0"/>
    <n v="1"/>
    <s v="Proponer, evaluar y verificar la calidad de la prestación de los servicios sociales que proporciona la Secretaría Distrital de Integración Social que estén a cargo de la unidad operativa de la respectiva Subdirección, de acuerdo con los lineamientos establecidos por la misma."/>
    <s v="DIRECCIÓN POBLACIONAL – SUBDIRECCIONES TÉCNICAS - UNIDADES OPERATIVAS_x000a_– DIRECCIÓN TERRITORIAL – SUBDIRECCIONES TÉCNICAS - UNIDADES OPERATIVAS"/>
    <s v="SUBDIRECCIÓN PARA LA VEJEZ"/>
    <s v="SUBDIRECCIÓN PARA LA VEJEZ"/>
    <s v="Id° 16343"/>
    <n v="244"/>
    <x v="0"/>
    <n v="52034276"/>
    <x v="35"/>
    <n v="3214204118"/>
    <s v="mcconradoe@gmail.com"/>
    <s v="Carrera 71 B N 51-53"/>
    <s v="FEMENINO"/>
    <s v="Bogota D.C"/>
    <s v="SANDRA TORRES"/>
    <n v="5188"/>
    <d v="2021-11-09T00:00:00"/>
    <s v="11/29/2021"/>
    <n v="2552"/>
    <d v="2021-12-15T00:00:00"/>
    <s v="CARRERA ADMINISTRATIVA"/>
    <d v="2021-12-20T00:00:00"/>
    <x v="0"/>
    <x v="4"/>
    <d v="1989-11-12T00:00:00"/>
    <m/>
    <s v="POSESION 12 DE ENERO DE 2022"/>
    <x v="0"/>
    <x v="0"/>
  </r>
  <r>
    <x v="7"/>
    <s v="PROFESIONAL UNIVERSITARIO"/>
    <n v="219"/>
    <n v="15"/>
    <n v="1"/>
    <n v="0"/>
    <n v="1"/>
    <s v="Elaborar y transmitir las herramientas y conceptos técnicos nutricionales para el desarrollo del componente nutricional de los proyectos de la Secretaría Distrital de Integración Social, controlar la aplicación de los procedimientos de utilización de alimentos y elaboración de minutas y menús, a fin de asegurar que en las Subdirecciones Locales para la Integración Social y Unidades Operativas se brinde adecuada nutrición y alimentación a los ciudadanos – as vinculados a los diversos proyectos."/>
    <s v="DIRECCIÓN POBLACIONAL – SUBDIRECCIONES TÉCNICAS – DIRECCIÓN TERRITORIAL – SUBDIRECCIONES TÉCNICAS - NUTRICIÓN"/>
    <s v="SUBDIRECCIÓN PARA LA VEJEZ"/>
    <s v="SUBDIRECCIÓN PARA LA VEJEZ"/>
    <s v="Id° 16432"/>
    <n v="406"/>
    <x v="0"/>
    <n v="39540755"/>
    <x v="36"/>
    <n v="2520067"/>
    <s v="gongama05@gmail.com"/>
    <s v="Cra 119 No. 80-22 I9 303"/>
    <s v="FEMENINO"/>
    <s v="Bogota D.C"/>
    <s v="VIVIANA PULIDO"/>
    <n v="5123"/>
    <d v="2021-11-09T00:00:00"/>
    <s v="11/29/2021"/>
    <n v="2543"/>
    <d v="2021-12-15T00:00:00"/>
    <s v="CARRERA ADMINISTRATIVA"/>
    <d v="2021-12-27T00:00:00"/>
    <x v="1"/>
    <x v="2"/>
    <m/>
    <m/>
    <s v="Solicitará prorroga por encontrarse en vacaciones_x000a_vacaciones del 4 de enero al 25 de enero"/>
    <x v="0"/>
    <x v="0"/>
  </r>
  <r>
    <x v="8"/>
    <s v="PROFESIONAL UNIVERSITARIO"/>
    <n v="219"/>
    <n v="15"/>
    <n v="2"/>
    <n v="0"/>
    <n v="2"/>
    <s v="Proponer, programar los procedimientos administrativos, técnicos y operativos para la ejecución, análisis y evaluación a nivel local de los programas y proyectos para cumplir con los objetivos y metas establecidos por la dependencia."/>
    <s v="DIRECCIÓN POBLACIONAL – SUBDIRECCIONES TÉCNICAS – PROGRAMAS Y PROYECTOS"/>
    <s v="SUBDIRECCIÓN PARA LA JUVENTUD"/>
    <s v="SUBDIRECCIÓN DE JUVENTUD"/>
    <s v="Id°  16406"/>
    <n v="383"/>
    <x v="0"/>
    <n v="79995332"/>
    <x v="37"/>
    <n v="3103221089"/>
    <s v="johnjvanegasn@gmail.com"/>
    <s v="Carrera 82A No. 70B - 40 Sur"/>
    <s v="MASCULINO"/>
    <s v="Bogota D.C"/>
    <s v="VIVIANA PULIDO"/>
    <n v="5093"/>
    <d v="2021-11-09T00:00:00"/>
    <s v="11/29/2021"/>
    <n v="2518"/>
    <d v="2021-12-14T00:00:00"/>
    <s v="CARRERA ADMINISTRATIVA"/>
    <d v="2021-12-31T00:00:00"/>
    <x v="0"/>
    <x v="0"/>
    <m/>
    <m/>
    <m/>
    <x v="0"/>
    <x v="0"/>
  </r>
  <r>
    <x v="8"/>
    <s v="PROFESIONAL UNIVERSITARIO"/>
    <n v="219"/>
    <n v="15"/>
    <n v="2"/>
    <n v="0"/>
    <n v="2"/>
    <s v="Proponer, programar los procedimientos administrativos, técnicos y operativos para la ejecución, análisis y evaluación a nivel local de los programas y proyectos para cumplir con los objetivos y metas establecidos por la dependencia."/>
    <s v="DIRECCIÓN POBLACIONAL – SUBDIRECCIONES TÉCNICAS – PROGRAMAS Y PROYECTOS"/>
    <s v="SUBDIRECCIÓN DE DISCAPACIDAD"/>
    <s v="SUBDIRECCIÓN DE DISCAPACIDAD"/>
    <s v="Id° 16407"/>
    <n v="404"/>
    <x v="1"/>
    <n v="22463998"/>
    <x v="38"/>
    <s v="0314633184,3002441495,3103545505"/>
    <s v="yanivesilva@gmail.com"/>
    <s v="Calle 13 Sur 14 61 Este To 2 Ap1005"/>
    <s v="FEMENINO"/>
    <s v="Bogota D.C"/>
    <s v="VIVIANA PULIDO"/>
    <n v="5093"/>
    <d v="2021-11-09T00:00:00"/>
    <s v="11/29/2021"/>
    <n v="2446"/>
    <d v="2021-12-13T00:00:00"/>
    <s v="CARRERA ADMINISTRATIVA"/>
    <d v="2021-12-20T00:00:00"/>
    <x v="0"/>
    <x v="6"/>
    <m/>
    <m/>
    <s v="Posesión 3 de enero de 2022, la celda no deja modificar la estructura de la fecha"/>
    <x v="0"/>
    <x v="0"/>
  </r>
  <r>
    <x v="9"/>
    <s v="PROFESIONAL UNIVERSITARIO"/>
    <n v="219"/>
    <n v="15"/>
    <n v="1"/>
    <n v="0"/>
    <n v="1"/>
    <s v="Programar, ejecutar, controlar y evaluar las actividades y proyectos que adelante con la comunidad el PAS, de acuerdo a los lineamientos establecidos por la Secretaría Distrital de Integración Social."/>
    <s v="DIRECCIÓN TERRITORIAL - PUNTOS DE ARTICULACIÓN SOCIAL"/>
    <s v="SUBDIRECCIÓN LOCAL DE USME SUMAPAZ"/>
    <s v="SUBDIRECCIÓN LOCAL DE USME SUMAPAZ"/>
    <s v="Id° 16427"/>
    <n v="405"/>
    <x v="0"/>
    <n v="51974230"/>
    <x v="39"/>
    <n v="3125239098"/>
    <s v="biancacecilia@hotmail.com"/>
    <s v="kra 82-150-25 casa 10"/>
    <s v="FEMENINO"/>
    <s v="Bogota D.C"/>
    <s v="VIVIANA PULIDO"/>
    <n v="5152"/>
    <d v="2021-11-09T00:00:00"/>
    <s v="11/29/2021"/>
    <n v="2447"/>
    <d v="2021-12-13T00:00:00"/>
    <s v="CARRERA ADMINISTRATIVA"/>
    <s v="no acepta"/>
    <x v="0"/>
    <x v="1"/>
    <m/>
    <m/>
    <s v="Desiste del nombramiento mediante correo electrónico el 26 de abril de 2022"/>
    <x v="0"/>
    <x v="2"/>
  </r>
  <r>
    <x v="10"/>
    <s v="PROFESIONAL UNIVERSITARIO"/>
    <n v="219"/>
    <n v="15"/>
    <n v="1"/>
    <n v="0"/>
    <n v="1"/>
    <s v="Programar, ejecutar, controlar y evaluar las actividades y proyectos que adelante con la comunidad el PAS, de acuerdo a los lineamientos establecidos por la Secretaría Distrital de Integración Social."/>
    <s v="DIRECCIÓN TERRITORIAL - PUNTOS DE ARTICULACIÓN SOCIAL"/>
    <s v="SUBDIRECCIÓN LOCAL DE USME SUMAPAZ"/>
    <s v="SUBDIRECCIÓN LOCAL DE USME SUMAPAZ"/>
    <m/>
    <m/>
    <x v="1"/>
    <n v="47425970"/>
    <x v="40"/>
    <n v="3156364456"/>
    <s v="eny_rubio@hotmail.com"/>
    <s v="Finca El Primer Café , Bogotá D.C."/>
    <s v="FEMENINO"/>
    <s v="Bogota D.C"/>
    <m/>
    <m/>
    <d v="2022-08-05T00:00:00"/>
    <d v="2022-08-05T00:00:00"/>
    <n v="1960"/>
    <d v="2022-08-19T00:00:00"/>
    <s v="CARRERA ADMINISTRATIVA"/>
    <d v="2022-09-09T00:00:00"/>
    <x v="0"/>
    <x v="7"/>
    <m/>
    <m/>
    <m/>
    <x v="0"/>
    <x v="0"/>
  </r>
  <r>
    <x v="11"/>
    <s v="PROFESIONAL UNIVERSITARIO"/>
    <n v="219"/>
    <n v="15"/>
    <n v="1"/>
    <n v="0"/>
    <n v="1"/>
    <s v="Ejecutar y evaluar las actividades de administración y control del talento humano, los recursos financieros, de apoyo logístico y plantas físicas asignados a la Subdirección Local para la Integración Social y a las Unidades Operativas Locales"/>
    <s v="DIRECCIÓN TERRITORIAL – SUBDIRECCIONES LOCALES PARA LA INTEGRACIÓN SOCIAL - ÁREA ADMINISTRATIVA"/>
    <s v="SUBDIRECCIÓN LOCAL DE RAFAEL URIBE URIBE"/>
    <s v="SUBDIRECCIÓN LOCAL DE RAFAEL URIBE URIBE"/>
    <s v="Id° 16402"/>
    <n v="403"/>
    <x v="0"/>
    <n v="52209487"/>
    <x v="41"/>
    <n v="3658111"/>
    <s v="savirogo525@gmail.com"/>
    <s v="cra 12f 31 a 71 sur ap 306 in 2"/>
    <s v="FEMENINO"/>
    <s v="Bogota D.C"/>
    <s v="VIVIANA PULIDO"/>
    <n v="5146"/>
    <d v="2021-11-09T00:00:00"/>
    <s v="11/29/2021"/>
    <n v="2512"/>
    <d v="2021-12-14T00:00:00"/>
    <s v="CARRERA ADMINISTRATIVA"/>
    <d v="2021-12-20T00:00:00"/>
    <x v="0"/>
    <x v="6"/>
    <m/>
    <m/>
    <s v="Posesión 3 de enero de 2022, la celda no deja modificar la estructura de la fecha"/>
    <x v="0"/>
    <x v="0"/>
  </r>
  <r>
    <x v="12"/>
    <s v="PROFESIONAL UNIVERSITARIO"/>
    <n v="219"/>
    <n v="15"/>
    <n v="3"/>
    <n v="0"/>
    <n v="3"/>
    <s v="Programar, coordinar y supervisar las actividades, proyectos y servicios sociales de atención a la ciudadanía dentro del marco de las políticas y estrategias de la Secretaría Distrital de Integración Social y los parámetros emitidos por la Dirección Territorial."/>
    <s v="DIRECCIÓN TERRITORIAL – SUBDIRECCIONES LOCALES PARA LA INTEGRACIÓN SOCIAL - PROYECTOS"/>
    <s v="SUBDIRECCIÓN LOCAL DE FONTIBÓN"/>
    <s v="SUBDIRECCIÓN LOCAL DE FONTIBÓN"/>
    <s v="Id° 16404"/>
    <n v="376"/>
    <x v="0"/>
    <n v="80833533"/>
    <x v="42"/>
    <n v="3007361368"/>
    <s v="tanatos3480@hotmail.com"/>
    <s v="cl 6 a 88 20 int 1 apto 201"/>
    <s v="MASCULINO"/>
    <s v="Bogota D.C"/>
    <s v="VIVIANA PULIDO"/>
    <n v="5115"/>
    <d v="2021-11-09T00:00:00"/>
    <s v="11/29/2021"/>
    <n v="2529"/>
    <d v="2021-12-14T00:00:00"/>
    <s v="CARRERA ADMINISTRATIVA"/>
    <d v="2021-12-30T00:00:00"/>
    <x v="0"/>
    <x v="4"/>
    <m/>
    <m/>
    <m/>
    <x v="0"/>
    <x v="0"/>
  </r>
  <r>
    <x v="12"/>
    <s v="PROFESIONAL UNIVERSITARIO"/>
    <n v="219"/>
    <n v="15"/>
    <n v="3"/>
    <n v="0"/>
    <n v="3"/>
    <s v="Programar, coordinar y supervisar las actividades, proyectos y servicios sociales de atención a la ciudadanía dentro del marco de las políticas y estrategias de la Secretaría Distrital de Integración Social y los parámetros emitidos por la Dirección Territorial."/>
    <s v="DIRECCIÓN TERRITORIAL – SUBDIRECCIONES LOCALES PARA LA INTEGRACIÓN SOCIAL - PROYECTOS"/>
    <s v="SUBDIRECCIÓN LOCAL DE SAN CRISTOBAL"/>
    <s v="SUBDIRECCIÓN LOCAL DE SAN CRISTOBAL"/>
    <s v="Id° 16409"/>
    <n v="398"/>
    <x v="1"/>
    <n v="51968629"/>
    <x v="43"/>
    <n v="3145197880"/>
    <s v="rfarias@sdis.gov.co"/>
    <s v="Calle 8 Bis D # 81F - 73"/>
    <s v="FEMENINO"/>
    <s v="Bogota D.C"/>
    <s v="VIVIANA PULIDO"/>
    <n v="5115"/>
    <d v="2021-11-09T00:00:00"/>
    <s v="11/29/2021"/>
    <n v="2531"/>
    <d v="2021-12-14T00:00:00"/>
    <s v="CARRERA ADMINISTRATIVA"/>
    <d v="2021-12-27T00:00:00"/>
    <x v="0"/>
    <x v="0"/>
    <m/>
    <m/>
    <m/>
    <x v="0"/>
    <x v="0"/>
  </r>
  <r>
    <x v="12"/>
    <s v="PROFESIONAL UNIVERSITARIO"/>
    <n v="219"/>
    <n v="15"/>
    <n v="3"/>
    <n v="0"/>
    <n v="3"/>
    <s v="Programar, coordinar y supervisar las actividades, proyectos y servicios sociales de atención a la ciudadanía dentro del marco de las políticas y estrategias de la Secretaría Distrital de Integración Social y los parámetros emitidos por la Dirección Territorial."/>
    <s v="DIRECCIÓN TERRITORIAL – SUBDIRECCIONES LOCALES PARA LA INTEGRACIÓN SOCIAL - PROYECTOS"/>
    <s v="SUBDIRECCIÓN LOCAL DE CIUDAD BOLIVAR"/>
    <s v="SUBDIRECCIÓN LOCAL DE CIUDAD BOLIVAR"/>
    <s v="Id°  16381"/>
    <n v="378"/>
    <x v="2"/>
    <n v="53894108"/>
    <x v="44"/>
    <n v="3003110076"/>
    <s v="ednargarzon@gmail.com"/>
    <s v="av cl 68 sur 70d 71 t 1 apto 2003"/>
    <s v="FEMENINO"/>
    <s v="Bogota D.C"/>
    <s v="VIVIANA PULIDO"/>
    <n v="5115"/>
    <d v="2021-11-09T00:00:00"/>
    <s v="11/29/2021"/>
    <n v="2507"/>
    <d v="2021-12-14T00:00:00"/>
    <s v="CARRERA ADMINISTRATIVA"/>
    <d v="2021-12-21T00:00:00"/>
    <x v="1"/>
    <x v="2"/>
    <m/>
    <m/>
    <s v="Solicita prorroga para posesión el 1 de febrero de 2022"/>
    <x v="0"/>
    <x v="0"/>
  </r>
  <r>
    <x v="13"/>
    <s v="PROFESIONAL UNIVERSITARIO"/>
    <n v="219"/>
    <n v="15"/>
    <n v="1"/>
    <n v="0"/>
    <n v="1"/>
    <s v="Programar, controlar y verificar que los proyectos de las distintas Subdirecciones sean implementados en la Subdirección Local y Unidades Operativas, de acuerdo con las políticas y procedimientos técnicos, administrativos y operativos fijados por e la Secretaría Distrital de Integración Social"/>
    <s v="DIRECCIÓN TERRITORIAL – SUBDIRECCIONES TÉCNICAS - PROYECTOS"/>
    <s v="SUBDIRECCIÓN DE IDENTIFICACIÓN, CARACTERIZACIÓN E INTEGRACIÓN"/>
    <s v="SUBDIRECCIÓN DE IDENTIFICACIÓN, CARACTERIZACIÓN E INTEGRACIÓN"/>
    <s v="Id°  16397"/>
    <n v="389"/>
    <x v="0"/>
    <n v="1020749322"/>
    <x v="45"/>
    <n v="3208916952"/>
    <s v="andreasuarezmurcia@gmail.com"/>
    <s v="Kra 111 A # 145 - 60 CS 65"/>
    <s v="FEMENINO"/>
    <s v="Bogota D.C"/>
    <s v="VIVIANA PULIDO"/>
    <n v="5076"/>
    <d v="2021-11-09T00:00:00"/>
    <s v="11/29/2021"/>
    <n v="2527"/>
    <d v="2021-12-14T00:00:00"/>
    <s v="CARRERA ADMINISTRATIVA"/>
    <d v="2021-12-27T00:00:00"/>
    <x v="1"/>
    <x v="2"/>
    <m/>
    <m/>
    <s v="Solicita prorroga para posesión el 1 de febrero de 2022"/>
    <x v="0"/>
    <x v="0"/>
  </r>
  <r>
    <x v="14"/>
    <s v="PROFESIONAL UNIVERSITARIO"/>
    <n v="219"/>
    <n v="11"/>
    <n v="1"/>
    <n v="0"/>
    <n v="1"/>
    <s v="Implementar y controlar acciones que propendan por la mejora en la administración y control del talento humano, los recursos financieros y de apoyo logístico de los proyectos asignados a la Subdirección Local para la Integración Social y la Unidades Operativas Locales para su adecuado manejo"/>
    <s v="DIRECCIÓN TERRITORIAL – SUBDIRECCIONES LOCALES PARA LA INTEGRACIÓN SOCIAL - ÁREA ADMINISTRATIVA"/>
    <s v="SUBDIRECCIÓN LOCAL DE BOSA"/>
    <s v="SUBDIRECCIÓN LOCAL DE BOSA"/>
    <s v="Id° 16477"/>
    <n v="471"/>
    <x v="0"/>
    <n v="1069715291"/>
    <x v="46"/>
    <n v="3152867742"/>
    <s v="jpaoba@hotmail.com"/>
    <s v="Kra 24 # 2-297"/>
    <s v="FEMENINO"/>
    <s v="Madrid"/>
    <s v="VIVIANA PULIDO"/>
    <n v="5116"/>
    <d v="2021-11-09T00:00:00"/>
    <s v="11/29/2021"/>
    <n v="2454"/>
    <d v="2021-12-13T00:00:00"/>
    <s v="CARRERA ADMINISTRATIVA"/>
    <d v="2021-12-28T00:00:00"/>
    <x v="0"/>
    <x v="0"/>
    <m/>
    <m/>
    <m/>
    <x v="0"/>
    <x v="0"/>
  </r>
  <r>
    <x v="15"/>
    <s v="PROFESIONAL UNIVERSITARIO"/>
    <n v="219"/>
    <n v="11"/>
    <n v="0"/>
    <n v="5"/>
    <n v="5"/>
    <s v="Administrar el talento humano y recursos físicos y financieros del Jardín Infantil, con cobertura entre 100 y 199 niños y niñas, dentro del marco del proceso pedagógico institucional, para asegurar la calidad de los servicios que presta la Secretaría Distrital de Integración Social"/>
    <s v=" DIRECCIÓN TERRITORIAL – SUBDIRECCIONES LOCALES PARA LA INTEGRACIÓN SOCIAL – JARDINES"/>
    <s v="SUBDIRECCIÓN LOCAL DE KENNEDY"/>
    <s v="SUBDIRECCIÓN LOCAL DE KENNEDY"/>
    <s v="Id° 16505"/>
    <n v="491"/>
    <x v="0"/>
    <n v="52468246"/>
    <x v="47"/>
    <n v="3176768019"/>
    <s v="jeolayi41@gmail.com"/>
    <s v="CALLE 34 BIS SUR # 95 A 50 int 6 casa 9"/>
    <s v="FEMENINO"/>
    <s v="Bogota D.C"/>
    <s v="ANGÉLICA SEGURA"/>
    <n v="6554"/>
    <d v="2021-11-10T00:00:00"/>
    <s v="11/29/2021"/>
    <n v="2442"/>
    <d v="2021-12-13T00:00:00"/>
    <s v="PROVISIONAL"/>
    <d v="2021-12-20T00:00:00"/>
    <x v="2"/>
    <x v="3"/>
    <d v="1998-07-27T00:00:00"/>
    <d v="1980-06-06T00:00:00"/>
    <n v="52999910"/>
    <x v="0"/>
    <x v="0"/>
  </r>
  <r>
    <x v="15"/>
    <s v="PROFESIONAL UNIVERSITARIO"/>
    <n v="219"/>
    <n v="11"/>
    <n v="0"/>
    <n v="5"/>
    <n v="5"/>
    <s v="Administrar el talento humano y recursos físicos y financieros del Jardín Infantil, con cobertura entre 100 y 199 niños y niñas, dentro del marco del proceso pedagógico institucional, para asegurar la calidad de los servicios que presta la Secretaría Distrital de Integración Social"/>
    <s v=" DIRECCIÓN TERRITORIAL – SUBDIRECCIONES LOCALES PARA LA INTEGRACIÓN SOCIAL – JARDINES"/>
    <s v="SUBDIRECCIÓN LOCAL DE ENGATIVÁ"/>
    <s v="SUBDIRECCIÓN LOCAL DE ENGATIVÁ"/>
    <s v="Id° 16481"/>
    <n v="485"/>
    <x v="1"/>
    <n v="1024492727"/>
    <x v="48"/>
    <n v="3208494573"/>
    <s v="jennifer.ts08@gmail.com"/>
    <s v="Calle 44 f sur # 72 c 14"/>
    <s v="FEMENINO"/>
    <s v="Bogota D.C"/>
    <s v="ANGÉLICA SEGURA"/>
    <n v="6554"/>
    <d v="2021-11-10T00:00:00"/>
    <s v="11/29/2021"/>
    <n v="2443"/>
    <d v="2021-12-13T00:00:00"/>
    <m/>
    <d v="2021-12-27T00:00:00"/>
    <x v="0"/>
    <x v="0"/>
    <d v="2007-07-16T00:00:00"/>
    <d v="1989-08-07T00:00:00"/>
    <m/>
    <x v="0"/>
    <x v="0"/>
  </r>
  <r>
    <x v="15"/>
    <s v="PROFESIONAL UNIVERSITARIO"/>
    <n v="219"/>
    <n v="11"/>
    <n v="0"/>
    <n v="5"/>
    <n v="5"/>
    <s v="Administrar el talento humano y recursos físicos y financieros del Jardín Infantil, con cobertura entre 100 y 199 niños y niñas, dentro del marco del proceso pedagógico institucional, para asegurar la calidad de los servicios que presta la Secretaría Distrital de Integración Social"/>
    <s v=" DIRECCIÓN TERRITORIAL – SUBDIRECCIONES LOCALES PARA LA INTEGRACIÓN SOCIAL – JARDINES"/>
    <s v="SUBDIRECCIÓN LOCAL DE BARRIOS UNIDOS - TEUSAQUILLO"/>
    <s v="SUBDIRECCIÓN LOCAL DE BARRIOS UNIDOS - TEUSAQUILLO"/>
    <s v="Id° 16470"/>
    <n v="435"/>
    <x v="2"/>
    <n v="52736350"/>
    <x v="49"/>
    <n v="3144554143"/>
    <s v="mayerlymartinrodriguez@hotmail.com"/>
    <s v="DIAG32CBISA#13-06"/>
    <s v="FEMENINO"/>
    <s v="Bogota D.C"/>
    <s v="ANGÉLICA SEGURA"/>
    <n v="6554"/>
    <d v="2021-11-10T00:00:00"/>
    <s v="11/29/2021"/>
    <n v="2534"/>
    <d v="2021-12-14T00:00:00"/>
    <s v="CONTRATO"/>
    <d v="2021-12-20T00:00:00"/>
    <x v="4"/>
    <x v="8"/>
    <d v="1999-05-10T00:00:00"/>
    <s v="30/09/1981"/>
    <s v="Solicitó prorroga por encontrarse en periodo de prueba en la entidad,  el cual lo culmina el 10-02-2022 y no se puede posesionar el  primero de marzo por encontrarse en gestación y el bebe está para esa fecha,  por lo cual posesión el 16 de febrero 2022 "/>
    <x v="0"/>
    <x v="0"/>
  </r>
  <r>
    <x v="15"/>
    <s v="PROFESIONAL UNIVERSITARIO"/>
    <n v="219"/>
    <n v="11"/>
    <n v="0"/>
    <n v="5"/>
    <n v="5"/>
    <s v="Administrar el talento humano y recursos físicos y financieros del Jardín Infantil, con cobertura entre 100 y 199 niños y niñas, dentro del marco del proceso pedagógico institucional, para asegurar la calidad de los servicios que presta la Secretaría Distrital de Integración Social"/>
    <s v=" DIRECCIÓN TERRITORIAL – SUBDIRECCIONES LOCALES PARA LA INTEGRACIÓN SOCIAL – JARDINES"/>
    <s v="SUBDIRECCIÓN LOCAL DE FONTIBÓN"/>
    <s v="SUBDIRECCIÓN LOCAL DE FONTIBÓN"/>
    <s v="Id° 16531"/>
    <n v="456"/>
    <x v="3"/>
    <n v="52958606"/>
    <x v="50"/>
    <n v="3112467690"/>
    <s v="dalija524@hotmail.com"/>
    <s v="calle 6 C 94 A- 40 ciudad Tintal 2, etapa 7. Torre 14, apartamento 503"/>
    <s v="FEMENINO"/>
    <s v="Bogota D.C"/>
    <s v="ANGÉLICA SEGURA"/>
    <n v="6554"/>
    <d v="2021-11-10T00:00:00"/>
    <s v="11/29/2021"/>
    <n v="2528"/>
    <d v="2021-12-14T00:00:00"/>
    <m/>
    <d v="2021-12-27T00:00:00"/>
    <x v="0"/>
    <x v="4"/>
    <d v="2002-06-20T00:00:00"/>
    <s v="24/05/1984"/>
    <m/>
    <x v="0"/>
    <x v="0"/>
  </r>
  <r>
    <x v="15"/>
    <s v="PROFESIONAL UNIVERSITARIO"/>
    <n v="219"/>
    <n v="11"/>
    <n v="0"/>
    <n v="5"/>
    <n v="5"/>
    <s v="Administrar el talento humano y recursos físicos y financieros del Jardín Infantil, con cobertura entre 100 y 199 niños y niñas, dentro del marco del proceso pedagógico institucional, para asegurar la calidad de los servicios que presta la Secretaría Distrital de Integración Social"/>
    <s v=" DIRECCIÓN TERRITORIAL – SUBDIRECCIONES LOCALES PARA LA INTEGRACIÓN SOCIAL – JARDINES"/>
    <s v="SUBDIRECCIÓN LOCAL DE SUBA"/>
    <s v="SUBDIRECCIÓN LOCAL DE SUBA"/>
    <s v="Id° 16515"/>
    <n v="482"/>
    <x v="4"/>
    <n v="52388107"/>
    <x v="51"/>
    <n v="3153454066"/>
    <s v="elsagaitand@hotmail.com"/>
    <s v="CARRERA 8 B # 155 - 29"/>
    <s v="FEMENINO"/>
    <s v="Bogota D.C"/>
    <s v="ANGÉLICA SEGURA"/>
    <n v="6554"/>
    <d v="2021-11-10T00:00:00"/>
    <s v="11/29/2021"/>
    <n v="2530"/>
    <d v="2021-12-14T00:00:00"/>
    <m/>
    <d v="2021-12-27T00:00:00"/>
    <x v="0"/>
    <x v="4"/>
    <d v="1996-02-23T00:00:00"/>
    <s v="19/01/1978"/>
    <m/>
    <x v="0"/>
    <x v="0"/>
  </r>
  <r>
    <x v="16"/>
    <s v="PROFESIONAL UNIVERSITARIO"/>
    <n v="219"/>
    <n v="11"/>
    <n v="1"/>
    <n v="0"/>
    <n v="1"/>
    <s v="Administrar el talento humano y recursos físicos y financieros del Jardín Infantil, con cobertura entre 100 y 199 niños y niñas, dentro del marco del proceso pedagógico institucional, para asegurar la calidad de los servicios que presta la Secretaría Distrital de Integración Social."/>
    <s v="DIRECCIÓN TERRITORIAL – SUBDIRECCIONES LOCALES PARA LA INTEGRACIÓN SOCIAL – JARDINES"/>
    <s v="SUBDIRECCIÓN LOCAL DE BOSA"/>
    <s v="SUBDIRECCIÓN LOCAL DE BOSA"/>
    <s v="Id° 16504"/>
    <n v="465"/>
    <x v="0"/>
    <n v="52216663"/>
    <x v="52"/>
    <n v="3166262474"/>
    <s v="jrinconl@sdis.gov.co"/>
    <s v="CR 18 1 F 21 IN 1 AP 502"/>
    <s v="FEMENINO"/>
    <s v="Bogota D.C"/>
    <s v="VIVIANA PULIDO"/>
    <n v="5158"/>
    <d v="2021-11-09T00:00:00"/>
    <s v="11/29/2021"/>
    <n v="2526"/>
    <d v="2021-12-14T00:00:00"/>
    <s v="CARRERA ADMINISTRATIVA"/>
    <d v="2021-12-20T00:00:00"/>
    <x v="0"/>
    <x v="6"/>
    <m/>
    <m/>
    <s v="Posesión 3 de enero de 2022, la celda no deja modificar la estructura de la fecha"/>
    <x v="0"/>
    <x v="0"/>
  </r>
  <r>
    <x v="17"/>
    <s v="PROFESIONAL UNIVERSITARIO"/>
    <n v="219"/>
    <n v="9"/>
    <n v="1"/>
    <n v="0"/>
    <n v="1"/>
    <s v="Ejecutar, analizar y controlar la gestión de contabilidad y financiera de la Secretaría Distrital de Integración Social se efectúe de acuerdo con los parámetros y normas establecidas por la Subdirección"/>
    <s v="DIRECCIÓN DE GESTIÓN CORPORATIVA – SUBDIRECCIÓN ADMINISTRATIVA Y FINANCIERA – ÁREA DE  RECURSOS FINANCIEROS – CONTABILIDAD"/>
    <s v="SUBDIRECCIÓN ADMINISTRATIVA Y FINANCIERA"/>
    <s v="DESIERTO "/>
    <s v="Id° 16535"/>
    <n v="662"/>
    <x v="0"/>
    <s v="DESIERTO"/>
    <x v="2"/>
    <e v="#N/A"/>
    <e v="#N/A"/>
    <e v="#N/A"/>
    <s v="DESIERTO"/>
    <e v="#N/A"/>
    <s v="VIVIANA PULIDO"/>
    <n v="7633"/>
    <d v="2021-11-11T00:00:00"/>
    <s v="11/29/2021"/>
    <s v="DESIERTO"/>
    <s v="DESIERTO"/>
    <m/>
    <m/>
    <x v="0"/>
    <x v="1"/>
    <m/>
    <m/>
    <m/>
    <x v="0"/>
    <x v="0"/>
  </r>
  <r>
    <x v="18"/>
    <s v="PROFESIONAL UNIVERSITARIO"/>
    <n v="219"/>
    <n v="9"/>
    <n v="1"/>
    <n v="0"/>
    <n v="1"/>
    <s v="Verificar que la utilización de los bienes y servicios de la Secretaría Distrital de Integración Social se efectúe de manera óptima y cumpla con las normas administrativas, presupuestales, tributarias y fiscales para el control de la gestión de los mismos"/>
    <s v="DIRECCIÓN DE GESTIÓN CORPORATIVA – SUBDIRECCIÓN ADMINISTRATIVA Y FINANCIERA – ÁREA DE APOYO LOGÍSTICO - BIENES Y SERVICIOS"/>
    <s v="SUBDIRECCIÓN ADMINISTRATIVA Y FINANCIERA"/>
    <s v="DESIERTO "/>
    <s v="Id° 16535"/>
    <n v="599"/>
    <x v="0"/>
    <s v="DESIERTO"/>
    <x v="2"/>
    <e v="#N/A"/>
    <e v="#N/A"/>
    <e v="#N/A"/>
    <s v="DESIERTO"/>
    <e v="#N/A"/>
    <s v="ANGÉLICA SEGURA"/>
    <n v="7632"/>
    <d v="2021-11-11T00:00:00"/>
    <s v="11/29/2021"/>
    <s v="DESIERTO"/>
    <s v="DESIERTO"/>
    <m/>
    <m/>
    <x v="0"/>
    <x v="1"/>
    <m/>
    <m/>
    <m/>
    <x v="0"/>
    <x v="0"/>
  </r>
  <r>
    <x v="19"/>
    <s v="PROFESIONAL UNIVERSITARIO"/>
    <n v="219"/>
    <n v="9"/>
    <n v="0"/>
    <n v="2"/>
    <n v="2"/>
    <s v="Promover la protección, defensa y restablecimiento de los Derechos de los/as niños/as, jóvenes y demás participantes mediante la orientación e información integral, oportuna en la recepción de las Comisarías de Familia, realizando acciones encaminadas a la atención y prevención del conflicto y la Violencia Intrafamiliar"/>
    <s v="DIRECCIÓN POBLACIONAL – SUBDIRECCIÓN PARA LA FAMILIA – COMISARIAS DE FAMILIA"/>
    <s v="SUBDIRECCIÓN PARA LA FAMILIA"/>
    <s v="COMISARIA BOSA-2"/>
    <s v="Id° 16734"/>
    <n v="571"/>
    <x v="0"/>
    <n v="46385949"/>
    <x v="53"/>
    <s v="3132123944 - 3102154249"/>
    <s v="sidera3084@hotmail.com"/>
    <s v="Calle 1 N 11 - 91 La Candelaria"/>
    <s v="FEMENINO"/>
    <s v="Sogamoso"/>
    <s v="ANGÉLICA SEGURA"/>
    <n v="6559"/>
    <d v="2021-11-10T00:00:00"/>
    <s v="11/29/2021"/>
    <n v="2444"/>
    <d v="2021-12-13T00:00:00"/>
    <m/>
    <s v="no acepta"/>
    <x v="0"/>
    <x v="1"/>
    <d v="2002-11-28T00:00:00"/>
    <s v="30/10/1984"/>
    <s v="NO ACEPTA EL NOMBRAMIENTO "/>
    <x v="0"/>
    <x v="3"/>
  </r>
  <r>
    <x v="19"/>
    <s v="PROFESIONAL UNIVERSITARIO"/>
    <n v="219"/>
    <n v="9"/>
    <n v="0"/>
    <n v="2"/>
    <n v="2"/>
    <s v="Promover la protección, defensa y restablecimiento de los Derechos de los/as niños/as, jóvenes y demás participantes mediante la orientación e información integral, oportuna en la recepción de las Comisarías de Familia, realizando acciones encaminadas a la atención y prevención del conflicto y la Violencia Intrafamiliar"/>
    <s v="DIRECCIÓN POBLACIONAL – SUBDIRECCIÓN PARA LA FAMILIA – COMISARIAS DE FAMILIA"/>
    <s v="SUBDIRECCIÓN PARA LA FAMILIA"/>
    <s v="COMISARÍA SAN CRISTOBAL-1"/>
    <s v="Id° 16692"/>
    <n v="632"/>
    <x v="1"/>
    <n v="1032412679"/>
    <x v="54"/>
    <n v="3024635038"/>
    <s v="anamile489@hotmail.com"/>
    <s v="Carrera2No16a-72Torre4Apto802ConjuntoMUltifamiliarGonzaloJiménezdeQuesada"/>
    <s v="FEMENINO"/>
    <s v="Bogota D.C"/>
    <s v="ANGÉLICA SEGURA"/>
    <n v="6559"/>
    <d v="2021-11-10T00:00:00"/>
    <s v="11/29/2021"/>
    <n v="2503"/>
    <d v="2021-12-14T00:00:00"/>
    <m/>
    <d v="2021-12-29T00:00:00"/>
    <x v="5"/>
    <x v="9"/>
    <d v="2006-10-06T00:00:00"/>
    <d v="1988-02-04T00:00:00"/>
    <s v=" La elegible solicita prorróga por encontrarse en periodo de prueba en Secretaría de Hacienda.  "/>
    <x v="0"/>
    <x v="0"/>
  </r>
  <r>
    <x v="19"/>
    <s v="PROFESIONAL UNIVERSITARIO"/>
    <n v="219"/>
    <n v="9"/>
    <n v="0"/>
    <n v="2"/>
    <n v="2"/>
    <s v="Promover la protección, defensa y restablecimiento de los Derechos de los/as niños/as, jóvenes y demás participantes mediante la orientación e información integral, oportuna en la recepción de las Comisarías de Familia, realizando acciones encaminadas a la atención y prevención del conflicto y la Violencia Intrafamiliar"/>
    <s v="DIRECCIÓN POBLACIONAL – SUBDIRECCIÓN PARA LA FAMILIA – COMISARIAS DE FAMILIA"/>
    <s v="SUBDIRECCIÓN PARA LA FAMILIA"/>
    <m/>
    <m/>
    <m/>
    <x v="2"/>
    <n v="1010206339"/>
    <x v="55"/>
    <n v="3144351848"/>
    <s v="miguel.9327@hotmail.com"/>
    <s v="carrera 39 B # 4-20 Torre 1 apto 204"/>
    <s v="MASCULINO"/>
    <s v="Bogota D.C"/>
    <s v="DORA"/>
    <n v="6559"/>
    <d v="2021-11-10T00:00:00"/>
    <s v="11/29/2021"/>
    <m/>
    <m/>
    <m/>
    <m/>
    <x v="0"/>
    <x v="1"/>
    <m/>
    <m/>
    <m/>
    <x v="0"/>
    <x v="0"/>
  </r>
  <r>
    <x v="20"/>
    <s v="PROFESIONAL UNIVERSITARIO"/>
    <n v="219"/>
    <n v="9"/>
    <n v="1"/>
    <n v="0"/>
    <n v="1"/>
    <s v="Ejecutar, controlar y evaluar las actividades y procedimientos sobre la administración de los recursos físicos, financieros y de talento humano para la prestación de los servicios sociales que ejecute la Unidad Operativa."/>
    <s v="DIRECCIÓN TERRITORIAL  - SUBDIRECCIONES LOCALES PARA LA INTEGRACIÓN SOCIAL – UNIDADES OPERATIVAS"/>
    <s v="SUBDIRECCIÓN LOCAL DE ENGATIVÁ"/>
    <s v="SUBDIRECCIÓN LOCAL DE ENGATIVÁ"/>
    <s v="Id° 16542"/>
    <n v="588"/>
    <x v="0"/>
    <n v="1061703496"/>
    <x v="56"/>
    <n v="3042014303"/>
    <s v="luisafersaca27@gmail.com"/>
    <s v="CALLE 167 #51a-41 APTO 501 TORRE 1"/>
    <s v="FEMENINO"/>
    <s v="Bogota D.C"/>
    <s v="ANGÉLICA SEGURA"/>
    <n v="10891"/>
    <d v="2021-11-17T00:00:00"/>
    <s v="11/29/2021"/>
    <n v="2535"/>
    <d v="2021-12-14T00:00:00"/>
    <s v="NUEVO"/>
    <d v="2021-12-20T00:00:00"/>
    <x v="0"/>
    <x v="6"/>
    <d v="2005-12-12T00:00:00"/>
    <s v="27/11/1987"/>
    <m/>
    <x v="0"/>
    <x v="0"/>
  </r>
  <r>
    <x v="21"/>
    <s v="PROFESIONAL UNIVERSITARIO"/>
    <n v="219"/>
    <n v="9"/>
    <n v="1"/>
    <n v="0"/>
    <n v="1"/>
    <s v="Recibir y orientar a los participantes en su ingreso a los servicios de protección en los casos definidos para asegurar que reciban atención integral en la Unidad Operativa"/>
    <s v="DIRECCIÓN POBLACIONAL – SUBDIRECCIONES TÉCNICAS –– UNIDADES OPERATIVAS"/>
    <s v="SUBDIRECCIÓN PARA LA VEJEZ"/>
    <s v="SUBDIRECCIÓN PARA LA VEJEZ"/>
    <s v="Id° 16566"/>
    <n v="582"/>
    <x v="0"/>
    <n v="52226016"/>
    <x v="57"/>
    <n v="3214412103"/>
    <s v="napiz6@hotmail.com"/>
    <s v="carrera 70C 78 18"/>
    <s v="FEMENINO"/>
    <s v="Bogota D.C"/>
    <s v="ANGÉLICA SEGURA"/>
    <n v="5178"/>
    <d v="2021-11-09T00:00:00"/>
    <s v="11/29/2021"/>
    <n v="2438"/>
    <d v="2021-12-13T00:00:00"/>
    <s v="CARRERA ADMINISTRATIVA"/>
    <d v="2021-12-20T00:00:00"/>
    <x v="0"/>
    <x v="5"/>
    <d v="1993-05-28T00:00:00"/>
    <s v="27/01/1975"/>
    <m/>
    <x v="0"/>
    <x v="0"/>
  </r>
  <r>
    <x v="22"/>
    <s v="PROFESIONAL UNIVERSITARIO"/>
    <n v="219"/>
    <n v="9"/>
    <n v="0"/>
    <n v="2"/>
    <n v="2"/>
    <s v="Recibir a los participantes en su ingreso a los servicios de protección en los casos definidos para asegurar que reciban atención integral en la Unidad Operativa"/>
    <s v="DIRECCIÓN POBLACIONAL ¬–– SUBDIRECCIONES TÉCNICAS - UNIDADES OPERATIVAS – ATENCIÓN TERAPÉUTICA"/>
    <s v="SUBDIRECCIÓN PARA LA FAMILIA"/>
    <s v="CP CURNN"/>
    <s v="Id° 16671"/>
    <n v="690"/>
    <x v="0"/>
    <n v="1012328473"/>
    <x v="58"/>
    <n v="3102493418"/>
    <s v="sarahoon@gmail.com"/>
    <s v="carrera 81 d no. 63-48 sur"/>
    <s v="FEMENINO"/>
    <s v="Bogota D.C"/>
    <s v="ANGÉLICA SEGURA"/>
    <n v="11107"/>
    <d v="2021-11-17T00:00:00"/>
    <s v="11/29/2021"/>
    <n v="2406"/>
    <d v="2021-12-12T00:00:00"/>
    <m/>
    <s v="no acepta"/>
    <x v="0"/>
    <x v="1"/>
    <d v="2005-11-01T00:00:00"/>
    <d v="1986-01-12T00:00:00"/>
    <s v="La elegible presenta documento de no aceptación  del nombramiento por encontrarse fuera del pais."/>
    <x v="0"/>
    <x v="4"/>
  </r>
  <r>
    <x v="22"/>
    <s v="PROFESIONAL UNIVERSITARIO"/>
    <n v="219"/>
    <n v="9"/>
    <n v="0"/>
    <n v="2"/>
    <n v="2"/>
    <s v="Recibir a los participantes en su ingreso a los servicios de protección en los casos definidos para asegurar que reciban atención integral en la Unidad Operativa"/>
    <s v="DIRECCIÓN POBLACIONAL ¬–– SUBDIRECCIONES TÉCNICAS - UNIDADES OPERATIVAS – ATENCIÓN TERAPÉUTICA"/>
    <s v="SUBDIRECCIÓN PARA LA FAMILIA"/>
    <s v="CP ALVARO LOPEZ PARDO"/>
    <s v="Id° 16579"/>
    <n v="695"/>
    <x v="1"/>
    <n v="1032360162"/>
    <x v="59"/>
    <s v="3208475765 / 8138322"/>
    <s v="karina-c04@hotmail.com"/>
    <s v="Transversal 60 # 119-30 Torre 2 Apto 307"/>
    <s v="FEMENINO"/>
    <s v="Bogota D.C"/>
    <s v="ANGÉLICA SEGURA"/>
    <n v="11107"/>
    <d v="2021-11-17T00:00:00"/>
    <s v="11/29/2021"/>
    <n v="2402"/>
    <d v="2021-12-12T00:00:00"/>
    <m/>
    <d v="2021-12-27T00:00:00"/>
    <x v="0"/>
    <x v="0"/>
    <d v="2004-07-04T00:00:00"/>
    <d v="1986-04-02T00:00:00"/>
    <m/>
    <x v="0"/>
    <x v="0"/>
  </r>
  <r>
    <x v="22"/>
    <s v="PROFESIONAL UNIVERSITARIO"/>
    <n v="219"/>
    <n v="9"/>
    <n v="0"/>
    <n v="2"/>
    <n v="2"/>
    <s v="Recibir a los participantes en su ingreso a los servicios de protección en los casos definidos para asegurar que reciban atención integral en la Unidad Operativa"/>
    <s v="DIRECCIÓN POBLACIONAL ¬–– SUBDIRECCIONES TÉCNICAS - UNIDADES OPERATIVAS – ATENCIÓN TERAPÉUTICA"/>
    <s v="SUBDIRECCIÓN PARA LA FAMILIA"/>
    <s v="CP CURNN"/>
    <m/>
    <m/>
    <x v="2"/>
    <n v="52197424"/>
    <x v="60"/>
    <n v="52197424"/>
    <s v="8940744-3182503524"/>
    <s v="Carrera 7B No10 A-25 Torre 8 apto331"/>
    <s v="FEMENINO"/>
    <s v="Mosquera"/>
    <m/>
    <n v="11107"/>
    <d v="2021-11-17T00:00:00"/>
    <s v="11/29/2021"/>
    <n v="2345"/>
    <d v="2022-12-16T00:00:00"/>
    <m/>
    <d v="2022-09-27T00:00:00"/>
    <x v="0"/>
    <x v="10"/>
    <d v="1995-03-13T00:00:00"/>
    <d v="1976-08-27T00:00:00"/>
    <m/>
    <x v="0"/>
    <x v="0"/>
  </r>
  <r>
    <x v="23"/>
    <s v="PROFESIONAL UNIVERSITARIO"/>
    <n v="219"/>
    <n v="9"/>
    <n v="0"/>
    <n v="1"/>
    <n v="1"/>
    <s v="Recibir a los participantes en su ingreso a los servicios de protección en los casos definidos para asegurar que reciban atención integral en la Unidad Operativa"/>
    <s v="DIRECCIÓN POBLACIONAL ¬–– SUBDIRECCIONES TÉCNICAS - UNIDADES OPERATIVAS – ATENCIÓN TERAPÉUTICA"/>
    <s v="SUBDIRECCIÓN PARA LA FAMILIA"/>
    <s v="CENTRO PROTEGER CURNN"/>
    <m/>
    <m/>
    <x v="2"/>
    <n v="52884466"/>
    <x v="61"/>
    <n v="3132707378"/>
    <s v="afrikano565@hotmail.com"/>
    <s v="CARRERA 4 Nro. 1 - 46 SUR TORRE 2_x000a_APARTAMENTO 202"/>
    <s v="FEMENINO"/>
    <s v="Bogota D.C"/>
    <s v="DIANA TAVERA"/>
    <n v="11107"/>
    <d v="2021-11-17T00:00:00"/>
    <s v="11/29/2021"/>
    <n v="1379"/>
    <d v="2022-06-30T00:00:00"/>
    <m/>
    <d v="2022-08-02T00:00:00"/>
    <x v="0"/>
    <x v="11"/>
    <d v="2000-01-14T00:00:00"/>
    <d v="1981-07-25T00:00:00"/>
    <s v="SIMO 4 ACEPTACION"/>
    <x v="0"/>
    <x v="0"/>
  </r>
  <r>
    <x v="24"/>
    <s v="PROFESIONAL UNIVERSITARIO"/>
    <n v="219"/>
    <n v="9"/>
    <n v="5"/>
    <n v="0"/>
    <n v="5"/>
    <s v="Administrar el talento humano y recursos físicos y financieros del Jardín Infantil, con cobertura igual o inferior a 99 niños y niñas, dentro del marco del proceso pedagógico institucional, para asegurar la calidad de los servicios que presta la Secretaría Distrital de Integración Social"/>
    <s v="DIRECCIÓN TERRITORIAL  - SUBDIRECCIONES LOCALES PARA LA INTEGRACIÓN SOCIAL– JARDINES"/>
    <s v="SUBDIRECCIÓN LOCAL DE ENGATIVÁ"/>
    <s v=" JI SAN MARCOS"/>
    <s v="Id° 16537"/>
    <n v="612"/>
    <x v="0"/>
    <n v="52230446"/>
    <x v="62"/>
    <n v="3004859047"/>
    <s v="yforero.corredor@hotmail.com"/>
    <s v="Cra 2 # 3-89"/>
    <s v="FEMENINO"/>
    <s v="Mosquera"/>
    <s v="ANGÉLICA SEGURA"/>
    <n v="10257"/>
    <d v="2021-11-12T00:00:00"/>
    <s v="11/29/2021"/>
    <n v="2440"/>
    <d v="2021-12-13T00:00:00"/>
    <s v="CARRERA ADMINISTRATIVA"/>
    <d v="2021-12-27T00:00:00"/>
    <x v="1"/>
    <x v="2"/>
    <d v="1994-10-31T00:00:00"/>
    <s v="24/08/1976"/>
    <s v="La elegible solicita prórroga por encontrarse en periodo de vacaciones.  "/>
    <x v="0"/>
    <x v="0"/>
  </r>
  <r>
    <x v="24"/>
    <s v="PROFESIONAL UNIVERSITARIO"/>
    <n v="219"/>
    <n v="9"/>
    <n v="5"/>
    <n v="0"/>
    <n v="5"/>
    <s v="Administrar el talento humano y recursos físicos y financieros del Jardín Infantil, con cobertura igual o inferior a 99 niños y niñas, dentro del marco del proceso pedagógico institucional, para asegurar la calidad de los servicios que presta la Secretaría Distrital de Integración Social"/>
    <s v="DIRECCIÓN TERRITORIAL  - SUBDIRECCIONES LOCALES PARA LA INTEGRACIÓN SOCIAL– JARDINES"/>
    <s v="SUBDIRECCIÓN LOCAL DE USME SUMAPAZ"/>
    <s v="USME SUMAPAZ - JARDIN INFANTIL"/>
    <s v="Id° 16611"/>
    <n v="639"/>
    <x v="1"/>
    <n v="52291363"/>
    <x v="63"/>
    <n v="3214753787"/>
    <s v="nachonancy63@yahoo.es"/>
    <s v="CALLE 83 SUR No. 4B-22 ESTE"/>
    <s v="FEMENINO"/>
    <s v="Bogota D.C"/>
    <s v="ANGÉLICA SEGURA"/>
    <n v="10257"/>
    <d v="2021-11-12T00:00:00"/>
    <s v="11/29/2021"/>
    <n v="2441"/>
    <d v="2021-12-13T00:00:00"/>
    <s v="CARRERA ADMINISTRATIVA"/>
    <d v="2021-12-23T00:00:00"/>
    <x v="0"/>
    <x v="4"/>
    <d v="1992-08-09T00:00:00"/>
    <s v="14/06/1974"/>
    <s v="Se realizó interrupción del periodo de vacaciones.  "/>
    <x v="0"/>
    <x v="0"/>
  </r>
  <r>
    <x v="24"/>
    <s v="PROFESIONAL UNIVERSITARIO"/>
    <n v="219"/>
    <n v="9"/>
    <n v="5"/>
    <n v="0"/>
    <n v="5"/>
    <s v="Administrar el talento humano y recursos físicos y financieros del Jardín Infantil, con cobertura igual o inferior a 99 niños y niñas, dentro del marco del proceso pedagógico institucional, para asegurar la calidad de los servicios que presta la Secretaría Distrital de Integración Social"/>
    <s v="DIRECCIÓN TERRITORIAL  - SUBDIRECCIONES LOCALES PARA LA INTEGRACIÓN SOCIAL– JARDINES"/>
    <s v="SUBDIRECCIÓN LOCAL DE BARRIOS UNIDOS - TEUSAQUILLO"/>
    <s v=" JI EL NOGAL DE LA ESPERANZA-"/>
    <s v="Id°  16541"/>
    <n v="670"/>
    <x v="2"/>
    <n v="40014969"/>
    <x v="64"/>
    <n v="3185591246"/>
    <s v="betypinqui@gmail.com"/>
    <s v="CARRERA 14b n 118 - 69 (503)"/>
    <s v="FEMENINO"/>
    <s v="Bogota D.C"/>
    <s v="ANGÉLICA SEGURA"/>
    <n v="10257"/>
    <d v="2021-11-12T00:00:00"/>
    <s v="11/29/2021"/>
    <n v="2536"/>
    <d v="2021-12-14T00:00:00"/>
    <s v="CARRERA ADMINISTRATIVA"/>
    <d v="2021-12-27T00:00:00"/>
    <x v="0"/>
    <x v="4"/>
    <d v="1979-03-28T00:00:00"/>
    <d v="1957-02-08T00:00:00"/>
    <m/>
    <x v="0"/>
    <x v="0"/>
  </r>
  <r>
    <x v="24"/>
    <s v="PROFESIONAL UNIVERSITARIO"/>
    <n v="219"/>
    <n v="9"/>
    <n v="5"/>
    <n v="0"/>
    <n v="5"/>
    <s v="Administrar el talento humano y recursos físicos y financieros del Jardín Infantil, con cobertura igual o inferior a 99 niños y niñas, dentro del marco del proceso pedagógico institucional, para asegurar la calidad de los servicios que presta la Secretaría Distrital de Integración Social"/>
    <s v="DIRECCIÓN TERRITORIAL  - SUBDIRECCIONES LOCALES PARA LA INTEGRACIÓN SOCIAL– JARDINES"/>
    <s v="SUBDIRECCIÓN LOCAL DE ENGATIVÁ"/>
    <s v="DESIERTO "/>
    <s v="Id° 16535"/>
    <n v="680"/>
    <x v="3"/>
    <s v="DESIERTO"/>
    <x v="2"/>
    <e v="#N/A"/>
    <e v="#N/A"/>
    <e v="#N/A"/>
    <s v="DESIERTO"/>
    <e v="#N/A"/>
    <s v="ANGÉLICA SEGURA"/>
    <n v="10257"/>
    <d v="2021-11-12T00:00:00"/>
    <s v="11/29/2021"/>
    <s v="DESIERTO"/>
    <s v="DESIERTO"/>
    <m/>
    <m/>
    <x v="0"/>
    <x v="1"/>
    <m/>
    <m/>
    <m/>
    <x v="0"/>
    <x v="0"/>
  </r>
  <r>
    <x v="24"/>
    <s v="PROFESIONAL UNIVERSITARIO"/>
    <n v="219"/>
    <n v="9"/>
    <n v="5"/>
    <n v="0"/>
    <n v="5"/>
    <s v="Administrar el talento humano y recursos físicos y financieros del Jardín Infantil, con cobertura igual o inferior a 99 niños y niñas, dentro del marco del proceso pedagógico institucional, para asegurar la calidad de los servicios que presta la Secretaría Distrital de Integración Social"/>
    <s v="DIRECCIÓN TERRITORIAL  - SUBDIRECCIONES LOCALES PARA LA INTEGRACIÓN SOCIAL– JARDINES"/>
    <s v="SUBDIRECCIÓN LOCAL DE USME SUMAPAZ"/>
    <s v="DESIERTO "/>
    <s v="Id° 16535"/>
    <n v="687"/>
    <x v="4"/>
    <s v="DESIERTO"/>
    <x v="2"/>
    <e v="#N/A"/>
    <e v="#N/A"/>
    <e v="#N/A"/>
    <s v="DESIERTO"/>
    <e v="#N/A"/>
    <s v="ANGÉLICA SEGURA"/>
    <n v="10257"/>
    <d v="2021-11-12T00:00:00"/>
    <s v="11/29/2021"/>
    <s v="DESIERTO"/>
    <s v="DESIERTO"/>
    <m/>
    <m/>
    <x v="0"/>
    <x v="1"/>
    <m/>
    <m/>
    <m/>
    <x v="0"/>
    <x v="0"/>
  </r>
  <r>
    <x v="25"/>
    <s v="PROFESIONAL UNIVERSITARIO"/>
    <n v="219"/>
    <n v="9"/>
    <n v="1"/>
    <n v="0"/>
    <n v="1"/>
    <s v="Programar, organizar, ejecutar y evaluar las actividades tendientes a la promoción cultural y social de la comunidad del PAS, velando por la efectiva y oportuna aplicación de las mismas."/>
    <s v="DIRECCIÓN TERRITORIAL - PUNTOS DE ARTICULACIÓN SOCIAL"/>
    <s v="SUBDIRECCIÓN LOCAL DE MARTIRES"/>
    <s v="DESIERTO "/>
    <s v="Id° 16535"/>
    <n v="626"/>
    <x v="0"/>
    <s v="DESIERTO"/>
    <x v="2"/>
    <e v="#N/A"/>
    <e v="#N/A"/>
    <e v="#N/A"/>
    <s v="DESIERTO"/>
    <e v="#N/A"/>
    <s v="ANGÉLICA SEGURA"/>
    <n v="7636"/>
    <d v="2021-11-11T00:00:00"/>
    <s v="11/29/2021"/>
    <s v="DESIERTO"/>
    <s v="DESIERTO"/>
    <m/>
    <m/>
    <x v="0"/>
    <x v="1"/>
    <m/>
    <m/>
    <m/>
    <x v="0"/>
    <x v="0"/>
  </r>
  <r>
    <x v="26"/>
    <s v="PROFESIONAL UNIVERSITARIO"/>
    <n v="219"/>
    <n v="9"/>
    <n v="0"/>
    <n v="2"/>
    <n v="2"/>
    <s v="Programar y ejecutar estudios y propuestas para la implementación y modificación de los procedimientos y medios de gestión de los procesos de contratación que se manejan en su dependencia."/>
    <s v="DIRECCIÓN TERRITORIAL – SUBDIRECCIÓN PARA LA GESTIÓN INTEGRAL LOCAL"/>
    <s v="DIRECCIÓN TERRITORIAL"/>
    <s v="DIRECCIÓN TERRITORIAL"/>
    <s v="Id° 16557"/>
    <n v="604"/>
    <x v="0"/>
    <n v="53067743"/>
    <x v="65"/>
    <n v="3103145331"/>
    <s v="docenteu.jb@gmail.com"/>
    <s v="Carrera 136 A 151 B 52 Apartamento 303 - Torre 8"/>
    <s v="FEMENINO"/>
    <s v="Bogota D.C"/>
    <s v="EDWIN PÉREZ"/>
    <n v="11108"/>
    <d v="2021-11-17T00:00:00"/>
    <s v="11/29/2021"/>
    <n v="2515"/>
    <d v="2021-12-14T00:00:00"/>
    <s v="CARRERA ADMINISTRATIVA"/>
    <d v="2021-12-27T00:00:00"/>
    <x v="0"/>
    <x v="0"/>
    <d v="2003-03-31T00:00:00"/>
    <s v="25/03/1985"/>
    <m/>
    <x v="0"/>
    <x v="0"/>
  </r>
  <r>
    <x v="26"/>
    <s v="PROFESIONAL UNIVERSITARIO"/>
    <n v="219"/>
    <n v="9"/>
    <n v="0"/>
    <n v="2"/>
    <n v="2"/>
    <s v="Programar y ejecutar estudios y propuestas para la implementación y modificación de los procedimientos y medios de gestión de los procesos de contratación que se manejan en su dependencia."/>
    <s v="DIRECCIÓN TERRITORIAL – SUBDIRECCIÓN PARA LA GESTIÓN INTEGRAL LOCAL"/>
    <s v="DIRECCIÓN TERRITORIAL"/>
    <s v="DIRECCIÓN TERRITORIAL"/>
    <s v="Id° 16676"/>
    <n v="710"/>
    <x v="1"/>
    <n v="14295090"/>
    <x v="66"/>
    <n v="3138875219"/>
    <s v="jamortegui@gmail.com"/>
    <s v="Diagonal 35 Bis #19-56 Apto 102"/>
    <s v="MASCULINO"/>
    <s v="Bogota D.C"/>
    <s v="EDWIN PÉREZ"/>
    <n v="11108"/>
    <d v="2021-11-17T00:00:00"/>
    <s v="11/29/2021"/>
    <n v="2327"/>
    <d v="2021-12-10T00:00:00"/>
    <m/>
    <d v="2021-12-21T00:00:00"/>
    <x v="0"/>
    <x v="5"/>
    <d v="2003-11-07T00:00:00"/>
    <s v="29/09/1982"/>
    <m/>
    <x v="0"/>
    <x v="0"/>
  </r>
  <r>
    <x v="27"/>
    <s v="PROFESIONAL UNIVERSITARIO"/>
    <n v="219"/>
    <n v="9"/>
    <n v="0"/>
    <n v="1"/>
    <n v="1"/>
    <s v="Programar y ejecutar estudios y propuestas para la implementación y modificación de los procedimientos y medios de gestión de los procesos de contratación que se manejan en su dependencia."/>
    <s v="DIRECCIÓN TERRITORIAL – SUBDIRECCIÓN PARA LA GESTIÓN INTEGRAL LOCAL"/>
    <s v="DIRECCIÓN TERRITORIAL"/>
    <s v="DIRECCIÓN TERRITORIAL"/>
    <s v="Id° 16535"/>
    <n v="499"/>
    <x v="2"/>
    <n v="80097302"/>
    <x v="67"/>
    <n v="3138593604"/>
    <s v="rodolfo.joya@gmail.com"/>
    <s v="CARRERA 85H Nro. 53-37 "/>
    <s v="MASCULINO"/>
    <s v="Bogota D.C"/>
    <s v="SANDRA-JIMENA"/>
    <n v="11108"/>
    <d v="2021-11-17T00:00:00"/>
    <s v="11/29/2021"/>
    <n v="928"/>
    <d v="2022-04-18T00:00:00"/>
    <m/>
    <d v="2022-04-26T00:00:00"/>
    <x v="6"/>
    <x v="12"/>
    <m/>
    <m/>
    <s v="SANDRA-JIMENA"/>
    <x v="0"/>
    <x v="0"/>
  </r>
  <r>
    <x v="28"/>
    <s v="PROFESIONAL UNIVERSITARIO"/>
    <n v="219"/>
    <n v="9"/>
    <n v="0"/>
    <n v="1"/>
    <n v="1"/>
    <s v="Programar y ejecutar estudios y propuestas para la implementación y modificación de los procedimientos y medios de gestión de los procesos de contratación que se manejan en su dependencia."/>
    <s v="DIRECCIÓN TERRITORIAL – SUBDIRECCIÓN PARA LA GESTIÓN INTEGRAL LOCAL"/>
    <s v="DIRECCIÓN TERRITORIAL"/>
    <s v="SUBDIRECCIÓN GIL"/>
    <m/>
    <m/>
    <x v="3"/>
    <n v="7558680"/>
    <x v="68"/>
    <n v="3204910415"/>
    <s v="daniel.guzmanp.dogp@gmail.com"/>
    <s v="CARRERA 1 Nro. 80 -17 EDIFICIO_x000a_PORTOBELLO INTERIOR 1_x000a_APARTAMENTO 604"/>
    <s v="MASCULINO"/>
    <m/>
    <s v="DIANA TAVERA"/>
    <n v="11108"/>
    <d v="2021-11-17T00:00:00"/>
    <s v="11/29/2021"/>
    <n v="1361"/>
    <d v="2022-06-30T00:00:00"/>
    <m/>
    <d v="2022-07-27T00:00:00"/>
    <x v="0"/>
    <x v="13"/>
    <d v="1987-12-14T00:00:00"/>
    <d v="1969-11-26T00:00:00"/>
    <s v="SIMO 4 ACEPTACION"/>
    <x v="0"/>
    <x v="0"/>
  </r>
  <r>
    <x v="29"/>
    <s v="PROFESIONAL UNIVERSITARIO"/>
    <n v="219"/>
    <n v="9"/>
    <n v="4"/>
    <n v="0"/>
    <n v="4"/>
    <s v="Implementar y evaluar las actividades referentes a la administración del talento humano, los recursos físicos, financieros y de apoyo logístico asignados a la Subdirección Local y las Unidades Operativas Locales para su buen manejo y aprovechamiento."/>
    <s v="DIRECCIÓN TERRITORIAL – SUBDIRECCIONES LOCALES PARA LA INTEGRACIÓN SOCIAL - ÁREA ADMINISTRATIVA"/>
    <s v="SUBDIRECCIÓN LOCAL DE USME SUMAPAZ"/>
    <s v="SUBDIRECCIÓN LOCAL DE USME SUMAPAZ"/>
    <s v="Id° 16648"/>
    <n v="525"/>
    <x v="0"/>
    <n v="52916880"/>
    <x v="69"/>
    <n v="4429888"/>
    <s v="adriasanta0412@hotmail.com"/>
    <s v="Carrera 116 No. 77 B 42 Casa 116"/>
    <s v="FEMENINO"/>
    <s v="Bogota D.C"/>
    <s v="ANGÉLICA SEGURA"/>
    <n v="10259"/>
    <d v="2021-11-12T00:00:00"/>
    <s v="11/29/2021"/>
    <n v="2448"/>
    <d v="2021-12-13T00:00:00"/>
    <s v="CARRERA ADMINISTRATIVA"/>
    <d v="2021-12-20T00:00:00"/>
    <x v="0"/>
    <x v="6"/>
    <d v="2003-01-22T00:00:00"/>
    <d v="1985-02-01T00:00:00"/>
    <m/>
    <x v="0"/>
    <x v="0"/>
  </r>
  <r>
    <x v="29"/>
    <s v="PROFESIONAL UNIVERSITARIO"/>
    <n v="219"/>
    <n v="9"/>
    <n v="4"/>
    <n v="0"/>
    <n v="4"/>
    <s v="Implementar y evaluar las actividades referentes a la administración del talento humano, los recursos físicos, financieros y de apoyo logístico asignados a la Subdirección Local y las Unidades Operativas Locales para su buen manejo y aprovechamiento."/>
    <s v="DIRECCIÓN TERRITORIAL – SUBDIRECCIONES LOCALES PARA LA INTEGRACIÓN SOCIAL - ÁREA ADMINISTRATIVA"/>
    <s v="SUBDIRECCIÓN LOCAL DE CIUDAD BOLIVAR"/>
    <s v="SUBDIRECCIÓN LOCAL DE CIUDAD BOLIVAR"/>
    <s v="Id° 16691"/>
    <n v="622"/>
    <x v="1"/>
    <n v="52249605"/>
    <x v="70"/>
    <n v="3118585789"/>
    <s v="crismaco@gmail.com"/>
    <s v="TRV 70 D BIS A #68-75 SUR"/>
    <s v="FEMENINO"/>
    <s v="Bogota D.C"/>
    <s v="ANGÉLICA SEGURA"/>
    <n v="10259"/>
    <d v="2021-11-12T00:00:00"/>
    <s v="11/29/2021"/>
    <n v="2532"/>
    <d v="2021-12-14T00:00:00"/>
    <s v="CARRERA ADMINISTRATIVA"/>
    <d v="2021-12-20T00:00:00"/>
    <x v="1"/>
    <x v="2"/>
    <d v="1992-06-25T00:00:00"/>
    <s v="21/05/1974"/>
    <s v="PRORROGA 1/02/2022"/>
    <x v="0"/>
    <x v="0"/>
  </r>
  <r>
    <x v="29"/>
    <s v="PROFESIONAL UNIVERSITARIO"/>
    <n v="219"/>
    <n v="9"/>
    <n v="4"/>
    <n v="0"/>
    <n v="4"/>
    <s v="Implementar y evaluar las actividades referentes a la administración del talento humano, los recursos físicos, financieros y de apoyo logístico asignados a la Subdirección Local y las Unidades Operativas Locales para su buen manejo y aprovechamiento."/>
    <s v="DIRECCIÓN TERRITORIAL – SUBDIRECCIONES LOCALES PARA LA INTEGRACIÓN SOCIAL - ÁREA ADMINISTRATIVA"/>
    <s v="SUBDIRECCIÓN LOCAL DE CIUDAD BOLIVAR"/>
    <s v="DESIERTO "/>
    <s v="Id° 16535"/>
    <n v="628"/>
    <x v="2"/>
    <s v="DESIERTO"/>
    <x v="2"/>
    <e v="#N/A"/>
    <e v="#N/A"/>
    <e v="#N/A"/>
    <s v="DESIERTO"/>
    <e v="#N/A"/>
    <s v="ANGÉLICA SEGURA"/>
    <n v="10259"/>
    <d v="2021-11-12T00:00:00"/>
    <s v="11/29/2021"/>
    <s v="DESIERTO"/>
    <s v="DESIERTO"/>
    <m/>
    <m/>
    <x v="0"/>
    <x v="1"/>
    <m/>
    <m/>
    <m/>
    <x v="0"/>
    <x v="0"/>
  </r>
  <r>
    <x v="29"/>
    <s v="PROFESIONAL UNIVERSITARIO"/>
    <n v="219"/>
    <n v="9"/>
    <n v="4"/>
    <n v="0"/>
    <n v="4"/>
    <s v="Implementar y evaluar las actividades referentes a la administración del talento humano, los recursos físicos, financieros y de apoyo logístico asignados a la Subdirección Local y las Unidades Operativas Locales para su buen manejo y aprovechamiento."/>
    <s v="DIRECCIÓN TERRITORIAL – SUBDIRECCIONES LOCALES PARA LA INTEGRACIÓN SOCIAL - ÁREA ADMINISTRATIVA"/>
    <s v="SUBDIRECCIÓN LOCAL DE CIUDAD BOLIVAR"/>
    <s v="DESIERTO "/>
    <s v="Id° 16535"/>
    <n v="663"/>
    <x v="3"/>
    <s v="DESIERTO"/>
    <x v="2"/>
    <e v="#N/A"/>
    <e v="#N/A"/>
    <e v="#N/A"/>
    <s v="DESIERTO"/>
    <e v="#N/A"/>
    <s v="ANGÉLICA SEGURA"/>
    <n v="10259"/>
    <d v="2021-11-12T00:00:00"/>
    <s v="11/29/2021"/>
    <s v="DESIERTO"/>
    <s v="DESIERTO"/>
    <m/>
    <m/>
    <x v="0"/>
    <x v="1"/>
    <m/>
    <m/>
    <m/>
    <x v="0"/>
    <x v="0"/>
  </r>
  <r>
    <x v="30"/>
    <s v="PROFESIONAL UNIVERSITARIO"/>
    <n v="219"/>
    <n v="9"/>
    <n v="0"/>
    <n v="1"/>
    <n v="1"/>
    <s v="Implementar y promover el  Autocontrol, la Autorregulación y la Autogestión como instrumentos de mejora continua en la Subdirección Local, de acuerdo a los lineamientos establecidos por el jefe inmediato y las dependencias competentes"/>
    <s v="DIRECCIÓN TERRITORIAL – SUBDIRECCIONES LOCALES PARA LA INTEGRACIÓN SOCIAL - ÁREA DE PLANEACIÓN"/>
    <s v="SUBDIRECCIÓN LOCAL DE MARTIRES"/>
    <s v="SUBDIRECCIÓN LOCAL DE MARTIRES"/>
    <s v="Id° 16740"/>
    <n v="699"/>
    <x v="0"/>
    <n v="1081408263"/>
    <x v="71"/>
    <n v="3134129951"/>
    <s v="gerardocalderon@live.com"/>
    <s v="Calle 4 No. 14 -04"/>
    <s v="MASCULINO"/>
    <s v="La Plata"/>
    <s v="EDWIN PÉREZ"/>
    <n v="6463"/>
    <d v="2021-11-10T00:00:00"/>
    <s v="11/29/2021"/>
    <n v="2520"/>
    <d v="2021-12-14T00:00:00"/>
    <m/>
    <d v="2021-12-29T00:00:00"/>
    <x v="0"/>
    <x v="4"/>
    <d v="2009-03-08T00:00:00"/>
    <s v="30/07/1991"/>
    <m/>
    <x v="0"/>
    <x v="0"/>
  </r>
  <r>
    <x v="31"/>
    <s v="PROFESIONAL UNIVERSITARIO"/>
    <n v="219"/>
    <n v="9"/>
    <n v="0"/>
    <n v="2"/>
    <n v="2"/>
    <s v="Implementar y promover el  Autocontrol, la Autorregulación y la Autogestión como instrumentos de mejora continua en la Subdirección Local, de acuerdo a los lineamientos establecidos por el jefe inmediato y las dependencias competentes"/>
    <s v="DIRECCIÓN TERRITORIAL – SUBDIRECCIONES LOCALES PARA LA INTEGRACIÓN SOCIAL - ÁREA DE PLANEACIÓN"/>
    <s v="SUBDIRECCION LOCAL RAFAEL URIBE"/>
    <s v="SLIS RAFAEL URIBE"/>
    <m/>
    <m/>
    <x v="1"/>
    <n v="52064420"/>
    <x v="72"/>
    <n v="3003524719"/>
    <s v="patypenp@gmail.com"/>
    <s v="CARRERA 78M Nro. 40B - 60_x000a_SUR INTERIOR 6_x000a_APARTAMENTO 302"/>
    <s v="FEMENINO"/>
    <m/>
    <s v="DIANA TAVERA"/>
    <n v="6463"/>
    <d v="2021-11-10T00:00:00"/>
    <s v="11/29/2021"/>
    <n v="1372"/>
    <d v="2022-06-30T00:00:00"/>
    <m/>
    <d v="2022-07-27T00:00:00"/>
    <x v="7"/>
    <x v="14"/>
    <d v="1991-04-22T00:00:00"/>
    <d v="1972-12-01T00:00:00"/>
    <s v="SIMO 4 ACEPTACION PENDIENTE APROBACIÓN PRÓRROGA"/>
    <x v="0"/>
    <x v="0"/>
  </r>
  <r>
    <x v="31"/>
    <s v="PROFESIONAL UNIVERSITARIO"/>
    <n v="219"/>
    <n v="9"/>
    <n v="0"/>
    <n v="2"/>
    <n v="2"/>
    <s v="Implementar y promover el  Autocontrol, la Autorregulación y la Autogestión como instrumentos de mejora continua en la Subdirección Local, de acuerdo a los lineamientos establecidos por el jefe inmediato y las dependencias competentes"/>
    <s v="DIRECCIÓN TERRITORIAL – SUBDIRECCIONES LOCALES PARA LA INTEGRACIÓN SOCIAL - ÁREA DE PLANEACIÓN"/>
    <s v="SUBDIRECCION LOCAL USME SUMAPAZ"/>
    <s v="SLIS USME SUMAPAZ"/>
    <m/>
    <m/>
    <x v="2"/>
    <n v="52198366"/>
    <x v="73"/>
    <n v="3144000242"/>
    <s v="gloriaskiner63@gmail.com"/>
    <s v="CARRERA 88 Nro.127D - 49"/>
    <s v="FEMENINO"/>
    <m/>
    <s v="DIANA TAVERA"/>
    <n v="6463"/>
    <d v="2021-11-10T00:00:00"/>
    <s v="11/29/2021"/>
    <n v="1403"/>
    <d v="2022-06-30T00:00:00"/>
    <m/>
    <d v="2022-07-27T00:00:00"/>
    <x v="0"/>
    <x v="13"/>
    <d v="1996-05-06T00:00:00"/>
    <d v="1978-03-03T00:00:00"/>
    <s v="SIMO 4 ACEPTACION"/>
    <x v="0"/>
    <x v="0"/>
  </r>
  <r>
    <x v="32"/>
    <s v="PROFESIONAL UNIVERSITARIO"/>
    <n v="219"/>
    <n v="9"/>
    <n v="8"/>
    <n v="0"/>
    <n v="8"/>
    <s v="Implementar y hacer seguimiento a todas las políticas sociales que lidera la Secretaría Distrital de Integración Social en la unidad territorial seleccionada, de manera conjunta e integrada, velando por su efectiva y correcta aplicación."/>
    <s v="DIRECCIÓN TERRITORIAL – SUBDIRECCIONES LOCALES PARA LA INTEGRACIÓN SOCIAL - ÁREA TERRITORIAL"/>
    <s v="SUBDIRECCIÓN LOCAL DE FONTIBÓN"/>
    <s v="SUBDIRECCIÓN LOCAL DE FONTIBÓN"/>
    <s v="Id° 16604"/>
    <n v="511"/>
    <x v="0"/>
    <n v="24049915"/>
    <x v="74"/>
    <n v="3204583727"/>
    <s v="mtorresi@sdis.gov.co"/>
    <s v="Calle 6A # 88D - 60 int 19 ap 603"/>
    <s v="FEMENINO"/>
    <s v="Bogota D.C"/>
    <s v="EDWIN PÉREZ"/>
    <n v="5075"/>
    <d v="2021-11-09T00:00:00"/>
    <s v="11/29/2021"/>
    <n v="2403"/>
    <d v="2021-12-12T00:00:00"/>
    <s v="CARRERA ADMINISTRATIVA"/>
    <d v="2021-12-20T00:00:00"/>
    <x v="0"/>
    <x v="5"/>
    <d v="1997-04-07T00:00:00"/>
    <s v="19/12/1978"/>
    <m/>
    <x v="0"/>
    <x v="0"/>
  </r>
  <r>
    <x v="32"/>
    <s v="PROFESIONAL UNIVERSITARIO"/>
    <n v="219"/>
    <n v="9"/>
    <n v="8"/>
    <n v="0"/>
    <n v="8"/>
    <s v="Implementar y hacer seguimiento a todas las políticas sociales que lidera la Secretaría Distrital de Integración Social en la unidad territorial seleccionada, de manera conjunta e integrada, velando por su efectiva y correcta aplicación."/>
    <s v="DIRECCIÓN TERRITORIAL – SUBDIRECCIONES LOCALES PARA LA INTEGRACIÓN SOCIAL - ÁREA TERRITORIAL"/>
    <s v="SUBDIRECCIÓN LOCAL DE PUENTE ARANDA ANTONIO NARIÑO"/>
    <s v="SUBDIRECCIÓN LOCAL DE PUENTE ARANDA ANTONIO NARIÑO"/>
    <s v="Id° 16563"/>
    <n v="516"/>
    <x v="1"/>
    <n v="51945160"/>
    <x v="75"/>
    <n v="3203677969"/>
    <s v="sendan0798@gmail.com"/>
    <s v="cl 42b s 14-45 este"/>
    <s v="FEMENINO"/>
    <s v="Bogota D.C"/>
    <s v="EDWIN PÉREZ"/>
    <n v="5075"/>
    <d v="2021-11-09T00:00:00"/>
    <s v="11/29/2021"/>
    <n v="2509"/>
    <d v="2021-12-14T00:00:00"/>
    <s v="CARRERA ADMINISTRATIVA"/>
    <d v="2021-12-20T00:00:00"/>
    <x v="1"/>
    <x v="2"/>
    <d v="1987-07-09T00:00:00"/>
    <s v="16/07/1969"/>
    <s v="SOLICITO PRORROGA POR ESTAR EN DISFRUTE DE VACACIONES"/>
    <x v="0"/>
    <x v="0"/>
  </r>
  <r>
    <x v="32"/>
    <s v="PROFESIONAL UNIVERSITARIO"/>
    <n v="219"/>
    <n v="9"/>
    <n v="8"/>
    <n v="0"/>
    <n v="8"/>
    <s v="Implementar y hacer seguimiento a todas las políticas sociales que lidera la Secretaría Distrital de Integración Social en la unidad territorial seleccionada, de manera conjunta e integrada, velando por su efectiva y correcta aplicación."/>
    <s v="DIRECCIÓN TERRITORIAL – SUBDIRECCIONES LOCALES PARA LA INTEGRACIÓN SOCIAL - ÁREA TERRITORIAL"/>
    <s v="SUBDIRECCIÓN LOCAL DE PUENTE ARANDA ANTONIO NARIÑO"/>
    <s v="SUBDIRECCIÓN LOCAL DE PUENTE ARANDA ANTONIO NARIÑO"/>
    <s v="Id° 16742"/>
    <n v="523"/>
    <x v="2"/>
    <n v="39677504"/>
    <x v="76"/>
    <n v="3017498082"/>
    <s v="paolitarincon@gmail.com"/>
    <s v="Calle 22D# 72-41 TORRE 1 APTO  305"/>
    <s v="FEMENINO"/>
    <s v="Bogota D.C"/>
    <s v="EDWIN PÉREZ"/>
    <n v="5075"/>
    <d v="2021-11-09T00:00:00"/>
    <s v="11/29/2021"/>
    <n v="2404"/>
    <d v="2021-12-12T00:00:00"/>
    <s v="CARRERA ADMINISTRATIVA"/>
    <d v="2021-12-28T00:00:00"/>
    <x v="8"/>
    <x v="15"/>
    <d v="1998-08-20T00:00:00"/>
    <s v="25/01/1980"/>
    <s v="SOLICITA PRORROGA PARA POSESION EL 2 DE FEBRERO DE 2022"/>
    <x v="0"/>
    <x v="0"/>
  </r>
  <r>
    <x v="32"/>
    <s v="PROFESIONAL UNIVERSITARIO"/>
    <n v="219"/>
    <n v="9"/>
    <n v="8"/>
    <n v="0"/>
    <n v="8"/>
    <s v="Implementar y hacer seguimiento a todas las políticas sociales que lidera la Secretaría Distrital de Integración Social en la unidad territorial seleccionada, de manera conjunta e integrada, velando por su efectiva y correcta aplicación."/>
    <s v="DIRECCIÓN TERRITORIAL – SUBDIRECCIONES LOCALES PARA LA INTEGRACIÓN SOCIAL - ÁREA TERRITORIAL"/>
    <s v="SUBDIRECCIÓN LOCAL DE BOSA"/>
    <s v="SUBDIRECCIÓN LOCAL DE BOSA"/>
    <s v="Id° 16685"/>
    <n v="554"/>
    <x v="3"/>
    <n v="51899574"/>
    <x v="77"/>
    <n v="3112156922"/>
    <s v="ipinzonv@hotmail.com"/>
    <s v="Calle35BSurNo.72L86"/>
    <s v="FEMENINO"/>
    <s v="Bogota D.C"/>
    <s v="EDWIN PÉREZ"/>
    <n v="5075"/>
    <d v="2021-11-09T00:00:00"/>
    <s v="11/29/2021"/>
    <n v="2399"/>
    <d v="2021-12-12T00:00:00"/>
    <s v="CARRERA ADMINISTRATIVA"/>
    <d v="2021-12-30T00:00:00"/>
    <x v="0"/>
    <x v="0"/>
    <d v="1986-08-29T00:00:00"/>
    <s v="14/02/1968"/>
    <s v="vacaciones del 3 de enero al 24 de enero"/>
    <x v="0"/>
    <x v="0"/>
  </r>
  <r>
    <x v="32"/>
    <s v="PROFESIONAL UNIVERSITARIO"/>
    <n v="219"/>
    <n v="9"/>
    <n v="8"/>
    <n v="0"/>
    <n v="8"/>
    <s v="Implementar y hacer seguimiento a todas las políticas sociales que lidera la Secretaría Distrital de Integración Social en la unidad territorial seleccionada, de manera conjunta e integrada, velando por su efectiva y correcta aplicación."/>
    <s v="DIRECCIÓN TERRITORIAL – SUBDIRECCIONES LOCALES PARA LA INTEGRACIÓN SOCIAL - ÁREA TERRITORIAL"/>
    <s v="SUBDIRECCIÓN LOCAL DE RAFAEL URIBE URIBE"/>
    <s v="SUBDIRECCIÓN LOCAL DE RAFAEL URIBE URIBE"/>
    <s v="Id° 16572"/>
    <n v="521"/>
    <x v="4"/>
    <n v="21003600"/>
    <x v="78"/>
    <n v="3138643188"/>
    <s v="nellyvivas16@gmail.com"/>
    <s v="Carrera 8 a bis a #159-50 apto 101"/>
    <s v="FEMENINO"/>
    <s v="Bogota D.C"/>
    <s v="EDWIN PÉREZ"/>
    <n v="5075"/>
    <d v="2021-11-09T00:00:00"/>
    <s v="11/29/2021"/>
    <n v="2381"/>
    <d v="2021-12-11T00:00:00"/>
    <s v="CARRERA ADMINISTRATIVA"/>
    <d v="2021-12-21T00:00:00"/>
    <x v="1"/>
    <x v="2"/>
    <d v="1991-01-25T00:00:00"/>
    <s v="16/10/1972"/>
    <s v="SOLICITO PRORROGA POR ESTAR EN VACACIONES, SE POSESIONA EL 01 DE FEBRERO DE 2022,FALTAN DOCUEMNTOS QUE SE DEBEN ACTUALIZAR COMO LAS IAS"/>
    <x v="0"/>
    <x v="0"/>
  </r>
  <r>
    <x v="32"/>
    <s v="PROFESIONAL UNIVERSITARIO"/>
    <n v="219"/>
    <n v="9"/>
    <n v="8"/>
    <n v="0"/>
    <n v="8"/>
    <s v="Implementar y hacer seguimiento a todas las políticas sociales que lidera la Secretaría Distrital de Integración Social en la unidad territorial seleccionada, de manera conjunta e integrada, velando por su efectiva y correcta aplicación."/>
    <s v="DIRECCIÓN TERRITORIAL – SUBDIRECCIONES LOCALES PARA LA INTEGRACIÓN SOCIAL - ÁREA TERRITORIAL"/>
    <s v="SUBDIRECCIÓN LOCAL DE USME SUMAPAZ"/>
    <s v="SUBDIRECCIÓN LOCAL DE USME SUMAPAZ"/>
    <s v="Id° 16699"/>
    <n v="709"/>
    <x v="5"/>
    <n v="79522899"/>
    <x v="79"/>
    <n v="3102210801"/>
    <s v="edilberto.rios01@hotmail.com"/>
    <s v="Calle 137 A N. 99 A - 33"/>
    <s v="MASCULINO"/>
    <s v="Bogota D.C"/>
    <s v="EDWIN PÉREZ"/>
    <n v="5075"/>
    <d v="2021-11-09T00:00:00"/>
    <s v="11/29/2021"/>
    <n v="2210"/>
    <d v="2021-12-09T00:00:00"/>
    <s v="CARRERA ADMINISTRATIVA"/>
    <d v="2021-12-21T00:00:00"/>
    <x v="1"/>
    <x v="2"/>
    <d v="1989-10-01T00:00:00"/>
    <s v="20/10/1970"/>
    <s v="SOLICITO PRORROGA POR ESTAR EN VACACIONES, SE POSESIONA EL 01 DE FEBRERO DE 2022,FALTAN DOCUMENTOS COMO LAS IAS ACTUALIZADAS."/>
    <x v="0"/>
    <x v="0"/>
  </r>
  <r>
    <x v="32"/>
    <s v="PROFESIONAL UNIVERSITARIO"/>
    <n v="219"/>
    <n v="9"/>
    <n v="8"/>
    <n v="0"/>
    <n v="8"/>
    <s v="Implementar y hacer seguimiento a todas las políticas sociales que lidera la Secretaría Distrital de Integración Social en la unidad territorial seleccionada, de manera conjunta e integrada, velando por su efectiva y correcta aplicación."/>
    <s v="DIRECCIÓN TERRITORIAL – SUBDIRECCIONES LOCALES PARA LA INTEGRACIÓN SOCIAL - ÁREA TERRITORIAL"/>
    <s v="SUBDIRECCIÓN LOCAL DE CIUDAD BOLIVAR"/>
    <s v="SUBDIRECCIÓN LOCAL DE CIUDAD BOLIVAR"/>
    <s v="Id° 16578"/>
    <n v="649"/>
    <x v="6"/>
    <n v="52832755"/>
    <x v="80"/>
    <n v="3204487438"/>
    <s v="johanalrg0928@gmail.com"/>
    <s v="Calle 1 C Sur # 11-29"/>
    <s v="FEMENINO"/>
    <s v="Bogota D.C"/>
    <s v="EDWIN PÉREZ"/>
    <n v="5075"/>
    <d v="2021-11-09T00:00:00"/>
    <s v="11/29/2021"/>
    <n v="2384"/>
    <d v="2021-12-11T00:00:00"/>
    <s v="CARRERA ADMINISTRATIVA"/>
    <d v="2021-12-27T00:00:00"/>
    <x v="0"/>
    <x v="4"/>
    <d v="1999-08-19T00:00:00"/>
    <d v="1981-09-07T00:00:00"/>
    <m/>
    <x v="0"/>
    <x v="0"/>
  </r>
  <r>
    <x v="32"/>
    <s v="PROFESIONAL UNIVERSITARIO"/>
    <n v="219"/>
    <n v="9"/>
    <n v="8"/>
    <n v="0"/>
    <n v="8"/>
    <s v="Implementar y hacer seguimiento a todas las políticas sociales que lidera la Secretaría Distrital de Integración Social en la unidad territorial seleccionada, de manera conjunta e integrada, velando por su efectiva y correcta aplicación."/>
    <s v="DIRECCIÓN TERRITORIAL – SUBDIRECCIONES LOCALES PARA LA INTEGRACIÓN SOCIAL - ÁREA TERRITORIAL"/>
    <s v="SUBDIRECCIÓN LOCAL DE ENGATIVÁ"/>
    <s v="SUBDIRECCIÓN LOCAL DE ENGATIVÁ"/>
    <s v="Id° 16569"/>
    <n v="674"/>
    <x v="7"/>
    <n v="19488052"/>
    <x v="81"/>
    <n v="31443290545"/>
    <s v="jovicrosero@hotmail.com"/>
    <s v="Calle 93 A # 68 D - 48"/>
    <s v="MASCULINO"/>
    <s v="Bogota D.C"/>
    <s v="EDWIN PÉREZ"/>
    <n v="5075"/>
    <d v="2021-11-09T00:00:00"/>
    <s v="11/29/2021"/>
    <n v="2401"/>
    <d v="2021-12-12T00:00:00"/>
    <s v="CARRERA ADMINISTRATIVA"/>
    <d v="2021-12-21T00:00:00"/>
    <x v="0"/>
    <x v="0"/>
    <d v="1980-11-20T00:00:00"/>
    <s v="26/09/1962"/>
    <m/>
    <x v="0"/>
    <x v="0"/>
  </r>
  <r>
    <x v="33"/>
    <s v="PROFESIONAL UNIVERSITARIO"/>
    <n v="219"/>
    <n v="9"/>
    <n v="4"/>
    <n v="0"/>
    <n v="4"/>
    <s v="Proponer y programar los procedimientos administrativos, técnicos y operativos para la ejecución, análisis y evaluación a nivel local de los programas y proyectos para cumplir con los objetivos y metas establecidos por la dependencia."/>
    <s v="DIRECCIÓN TERRITORIAL SUBDIRECCIONES LOCALES PARA LA INTEGRACIÓN SOCIAL – PROYECTOS "/>
    <s v="SUBDIRECCIÓN LOCAL DE FONTIBÓN"/>
    <s v="SUBDIRECCIÓN LOCAL DE FONTIBÓN"/>
    <s v="Id° 16596"/>
    <n v="505"/>
    <x v="0"/>
    <n v="39753511"/>
    <x v="82"/>
    <n v="3115181007"/>
    <s v="mzarate@sdis.gov.co"/>
    <s v="Avenida Ciudad de Cali Nro. 23 - 29 Interior 1 Apto 201"/>
    <s v="FEMENINO"/>
    <s v="Bogota D.C"/>
    <s v="EDWIN PÉREZ"/>
    <n v="10265"/>
    <d v="2021-11-12T00:00:00"/>
    <s v="11/29/2021"/>
    <n v="2389"/>
    <d v="2021-12-11T00:00:00"/>
    <s v="CARRERA ADMINISTRATIVA"/>
    <d v="2021-12-20T00:00:00"/>
    <x v="0"/>
    <x v="4"/>
    <d v="1987-04-12T00:00:00"/>
    <s v="16/06/1968"/>
    <m/>
    <x v="0"/>
    <x v="0"/>
  </r>
  <r>
    <x v="33"/>
    <s v="PROFESIONAL UNIVERSITARIO"/>
    <n v="219"/>
    <n v="9"/>
    <n v="4"/>
    <n v="0"/>
    <n v="4"/>
    <s v="Proponer y programar los procedimientos administrativos, técnicos y operativos para la ejecución, análisis y evaluación a nivel local de los programas y proyectos para cumplir con los objetivos y metas establecidos por la dependencia."/>
    <s v="DIRECCIÓN TERRITORIAL SUBDIRECCIONES LOCALES PARA LA INTEGRACIÓN SOCIAL – PROYECTOS "/>
    <s v="SUBDIRECCIÓN LOCAL DE ENGATIVÁ"/>
    <s v="SUBDIRECCIÓN LOCAL DE ENGATIVÁ"/>
    <s v="Id° 16536"/>
    <n v="665"/>
    <x v="1"/>
    <n v="5829207"/>
    <x v="83"/>
    <n v="3105513426"/>
    <s v="miranda714mayo@hotmail.com"/>
    <s v="KR 104 # 22 59"/>
    <s v="FEMENINO"/>
    <s v="Bogota D.C"/>
    <s v="EDWIN PÉREZ"/>
    <n v="10265"/>
    <d v="2021-11-12T00:00:00"/>
    <s v="11/29/2021"/>
    <n v="2387"/>
    <d v="2021-12-11T00:00:00"/>
    <s v="CARRERA ADMINISTRATIVA"/>
    <d v="2021-12-27T00:00:00"/>
    <x v="0"/>
    <x v="4"/>
    <d v="2000-06-21T00:00:00"/>
    <d v="1981-07-05T00:00:00"/>
    <m/>
    <x v="0"/>
    <x v="0"/>
  </r>
  <r>
    <x v="33"/>
    <s v="PROFESIONAL UNIVERSITARIO"/>
    <n v="219"/>
    <n v="9"/>
    <n v="4"/>
    <n v="0"/>
    <n v="4"/>
    <s v="Proponer y programar los procedimientos administrativos, técnicos y operativos para la ejecución, análisis y evaluación a nivel local de los programas y proyectos para cumplir con los objetivos y metas establecidos por la dependencia."/>
    <s v="DIRECCIÓN TERRITORIAL SUBDIRECCIONES LOCALES PARA LA INTEGRACIÓN SOCIAL – PROYECTOS "/>
    <s v="SUBDIRECCIÓN LOCAL DE BOSA"/>
    <s v="SUBDIRECCIÓN LOCAL DE BOSA"/>
    <s v="Id° 16631"/>
    <n v="603"/>
    <x v="2"/>
    <n v="19485367"/>
    <x v="84"/>
    <n v="4725371"/>
    <s v="fabioaranguren2@yahoo.es"/>
    <s v="calle 16j #112a-14"/>
    <s v="MASCULINO"/>
    <s v="Bogota D.C"/>
    <s v="EDWIN PÉREZ"/>
    <n v="10265"/>
    <d v="2021-11-12T00:00:00"/>
    <s v="11/29/2021"/>
    <n v="2396"/>
    <d v="2021-12-12T00:00:00"/>
    <s v="CARRERA ADMINISTRATIVA"/>
    <d v="2021-12-20T00:00:00"/>
    <x v="0"/>
    <x v="5"/>
    <d v="1980-10-20T00:00:00"/>
    <s v="19/05/1960"/>
    <m/>
    <x v="0"/>
    <x v="0"/>
  </r>
  <r>
    <x v="33"/>
    <s v="PROFESIONAL UNIVERSITARIO"/>
    <n v="219"/>
    <n v="9"/>
    <n v="4"/>
    <n v="0"/>
    <n v="4"/>
    <s v="Proponer y programar los procedimientos administrativos, técnicos y operativos para la ejecución, análisis y evaluación a nivel local de los programas y proyectos para cumplir con los objetivos y metas establecidos por la dependencia."/>
    <s v="DIRECCIÓN TERRITORIAL SUBDIRECCIONES LOCALES PARA LA INTEGRACIÓN SOCIAL – PROYECTOS "/>
    <s v="SUBDIRECCIÓN LOCAL DE ENGATIVÁ"/>
    <s v="DESIERTO "/>
    <s v="Id° 16535"/>
    <n v="664"/>
    <x v="3"/>
    <s v="DESIERTO"/>
    <x v="2"/>
    <e v="#N/A"/>
    <e v="#N/A"/>
    <e v="#N/A"/>
    <s v="DESIERTO"/>
    <e v="#N/A"/>
    <s v="EDWIN PÉREZ"/>
    <n v="10265"/>
    <d v="2021-11-12T00:00:00"/>
    <s v="11/29/2021"/>
    <s v="DESIERTO"/>
    <s v="DESIERTO"/>
    <m/>
    <m/>
    <x v="0"/>
    <x v="1"/>
    <m/>
    <m/>
    <m/>
    <x v="0"/>
    <x v="0"/>
  </r>
  <r>
    <x v="34"/>
    <s v="PROFESIONAL UNIVERSITARIO"/>
    <n v="219"/>
    <n v="9"/>
    <n v="1"/>
    <n v="0"/>
    <n v="1"/>
    <s v="Verificar que los contratos, órdenes de prestación de servicios y demás documentos legales tramitados en la Oficina Asesora jurídica cumplan con los requisitos y términos legales."/>
    <s v="OFICINA ASESORA JURÍDICA"/>
    <s v="OFICINA ASESORA JURÍDICA"/>
    <s v="OFICINA ASESORA JURÍDICA"/>
    <s v="Id° 16714"/>
    <n v="493"/>
    <x v="0"/>
    <n v="52467259"/>
    <x v="85"/>
    <n v="3005792723"/>
    <s v="monicaacosta0@hotmail.com"/>
    <s v="carrera 9 # 61-65 TORRE 1 APT 402"/>
    <s v="FEMENINO"/>
    <s v="Bogota D.C"/>
    <s v="EDWIN PÉREZ"/>
    <n v="5163"/>
    <d v="2021-11-09T00:00:00"/>
    <s v="11/29/2021"/>
    <n v="2513"/>
    <d v="2021-12-14T00:00:00"/>
    <s v="CARRERA ADMINISTRATIVA"/>
    <d v="2021-12-20T00:00:00"/>
    <x v="1"/>
    <x v="2"/>
    <m/>
    <m/>
    <s v="SOLICITA PRORROGA PARA POSESION EL 1 DE FEBRERO DE 2022 POR VACACIONES."/>
    <x v="0"/>
    <x v="0"/>
  </r>
  <r>
    <x v="35"/>
    <s v="PROFESIONAL UNIVERSITARIO"/>
    <n v="219"/>
    <n v="9"/>
    <n v="1"/>
    <n v="0"/>
    <n v="1"/>
    <s v="Analizar y evaluar el funcionamiento, operación y los procedimientos utilizados en el desarrollo de las actividades de las diferentes dependencias y proyectos para establecer el logro de los objetivos, metas, aplicación de recursos, eficiencia y efectividad de acuerdo con la normatividad legal vigente"/>
    <s v="OFICINA DE CONTROL INTERNO"/>
    <s v="OFICINA DE CONTROL INTERNO"/>
    <s v="DESIERTO "/>
    <s v="Id° 16535"/>
    <n v="572"/>
    <x v="0"/>
    <s v="DESIERTO"/>
    <x v="2"/>
    <e v="#N/A"/>
    <e v="#N/A"/>
    <e v="#N/A"/>
    <s v="DESIERTO"/>
    <e v="#N/A"/>
    <s v="EDWIN PÉREZ"/>
    <n v="7634"/>
    <d v="2021-11-11T00:00:00"/>
    <s v="11/29/2021"/>
    <s v="DESIERTO"/>
    <s v="DESIERTO"/>
    <m/>
    <m/>
    <x v="0"/>
    <x v="1"/>
    <m/>
    <m/>
    <m/>
    <x v="0"/>
    <x v="0"/>
  </r>
  <r>
    <x v="36"/>
    <s v="PROFESIONAL ESPECIALIZADO"/>
    <n v="222"/>
    <n v="21"/>
    <n v="1"/>
    <n v="0"/>
    <n v="1"/>
    <s v="Planificar, implementar y evaluar los procesos concernientes a la oferta pública de empleo, encargos, reubicaciones laborales y todas las actividades a que haya lugar ante la CNSC, para mantener una estabilidad laboral e institucional para los/as servidores/as públicos/as de la Secretaría Distrital de Integración Social."/>
    <s v="DIRECCIÓN DE GESTIÓN CORPORATIVA - SUBDIRECCIÓN DE GESTIÓN Y DESARROLLO DEL TALENTO HUMANO – PLANEACIÓN DEL TALENTO HUMANO"/>
    <s v="SUBDIRECCIÓN DE GESTIÓN Y DESARROLLO DEL TALENTO HUMANO"/>
    <s v="SUBDIRECCIÓN DE GESTIÓN Y DESARROLLO DEL TALENTO HUMANO"/>
    <s v="Id° 16199"/>
    <n v="168"/>
    <x v="0"/>
    <n v="59832307"/>
    <x v="86"/>
    <n v="3116096065"/>
    <s v="jime329@hotmail.com"/>
    <s v="CALLE 146 # 21 - 75 APTO 401"/>
    <s v="FEMENINO"/>
    <s v="Bogota D.C"/>
    <s v="EDWIN PÉREZ"/>
    <n v="5108"/>
    <d v="2021-11-09T00:00:00"/>
    <s v="11/29/2021"/>
    <n v="2519"/>
    <d v="2021-12-14T00:00:00"/>
    <s v="CARRERA ADMINISTRATIVA"/>
    <d v="2021-12-27T00:00:00"/>
    <x v="0"/>
    <x v="4"/>
    <d v="1994-06-20T00:00:00"/>
    <s v="29/03/1976"/>
    <m/>
    <x v="0"/>
    <x v="0"/>
  </r>
  <r>
    <x v="37"/>
    <s v="TECNICO OPERATIVO"/>
    <n v="314"/>
    <n v="14"/>
    <n v="0"/>
    <n v="1"/>
    <n v="1"/>
    <s v="Efectuar actividades pedagógicas, recreativas y lúdicas para lograr el bienestar y desarrollo integral del grupo de niños a cargo y sus familias, vinculados a las Unidades Operativas de las Subdirecciones Locales para la Integración Social, de acuerdo con los parámetros y normas establecidos"/>
    <s v="DIRECCIÓN TERRITORIAL – SUBDIRECCIÓNES LOCALES  PARA LA INTEGRACION SOCIAL – UNIDADES OPERATIVAS (INFANCIA) - PEDAGOGIA"/>
    <s v="SUBDIRECCIÓN LOCAL DE SUBA"/>
    <s v="SUBDIRECCIÓN LOCAL DE SUBA"/>
    <s v="Id° 16770"/>
    <n v="731"/>
    <x v="0"/>
    <n v="1014205278"/>
    <x v="87"/>
    <n v="3212529099"/>
    <s v="lediro182@yahoo.com"/>
    <s v="CALLE 73 F SUR # 79 D 32"/>
    <s v="FEMENINO"/>
    <s v="Bogota D.C"/>
    <s v="EDWIN PÉREZ"/>
    <n v="6574"/>
    <d v="2021-11-10T00:00:00"/>
    <s v="11/29/2021"/>
    <n v="2517"/>
    <d v="2021-12-14T00:00:00"/>
    <m/>
    <d v="2021-12-20T00:00:00"/>
    <x v="0"/>
    <x v="5"/>
    <d v="2007-11-23T00:00:00"/>
    <s v="23/11/1989"/>
    <m/>
    <x v="0"/>
    <x v="0"/>
  </r>
  <r>
    <x v="38"/>
    <s v="INSTRUCTOR"/>
    <n v="313"/>
    <n v="14"/>
    <n v="0"/>
    <n v="3"/>
    <n v="3"/>
    <s v="Participar en la divulgación, aplicación y control en la dependencia de las actividades formuladas en el Plan de Acción Interno del Talento Humano de acuerdo con las políticas y procedimientos técnicos, administrativos y operativos fijados por la Secretaría Distrital de Integración Social"/>
    <s v="DIRECCIÓN TERRITORIAL - DIRECCIÓN POBLACIONAL  - SUBDIRECCIONES – GESTIÓN Y DESARROLLO DEL TALENTO HUMANO "/>
    <s v="SUBDIRECCIÓN DE GESTIÓN Y DESARROLLO DEL TALENTO HUMANO"/>
    <s v="SUBDIRECCIÓN LOCAL USME SUMAPAZ"/>
    <s v="Id° 16887"/>
    <n v="982"/>
    <x v="0"/>
    <n v="1032417557"/>
    <x v="88"/>
    <n v="3186166833"/>
    <s v="n.constanza23@hotmail.com"/>
    <s v="Calle 49 A bis sur N. 10D 20 torre 4 apto 308"/>
    <s v="FEMENINO"/>
    <s v="Bogota D.C"/>
    <s v="LAURA GIRALDO"/>
    <n v="6535"/>
    <d v="2021-11-10T00:00:00"/>
    <s v="11/29/2021"/>
    <n v="2508"/>
    <d v="2021-12-14T00:00:00"/>
    <m/>
    <d v="2022-01-19T00:00:00"/>
    <x v="1"/>
    <x v="2"/>
    <d v="2006-09-08T00:00:00"/>
    <m/>
    <s v="ya llego la reforma a la resolucion y el 19 de enero mandó la aceptacion de nombramiento solicitando que su posesion debe ser el 1 de febrero"/>
    <x v="0"/>
    <x v="0"/>
  </r>
  <r>
    <x v="38"/>
    <s v="INSTRUCTOR"/>
    <n v="313"/>
    <n v="14"/>
    <n v="0"/>
    <n v="3"/>
    <n v="3"/>
    <s v="Participar en la divulgación, aplicación y control en la dependencia de las actividades formuladas en el Plan de Acción Interno del Talento Humano de acuerdo con las políticas y procedimientos técnicos, administrativos y operativos fijados por la Secretaría Distrital de Integración Social"/>
    <s v="DIRECCIÓN TERRITORIAL - DIRECCIÓN POBLACIONAL  - SUBDIRECCIONES – GESTIÓN Y DESARROLLO DEL TALENTO HUMANO "/>
    <s v="SUBDIRECCIÓN DE GESTIÓN Y DESARROLLO DEL TALENTO HUMANO"/>
    <s v="SUBDIRECCIÓN LOCAL DE SUBA"/>
    <s v="Id° 17003"/>
    <n v="896"/>
    <x v="1"/>
    <n v="1233495579"/>
    <x v="89"/>
    <n v="3227672180"/>
    <s v="urregojimenezjuanpablo@gmail.com"/>
    <s v="CRA 82A #67 - 84 SUR"/>
    <s v="MASCULINO"/>
    <s v="Bogota D.C"/>
    <s v="EDWIN PÉREZ"/>
    <n v="6535"/>
    <d v="2021-11-10T00:00:00"/>
    <s v="11/29/2021"/>
    <n v="2386"/>
    <d v="2021-12-11T00:00:00"/>
    <m/>
    <d v="2021-12-27T00:00:00"/>
    <x v="0"/>
    <x v="4"/>
    <d v="2016-07-04T00:00:00"/>
    <s v="20/03/1998"/>
    <m/>
    <x v="0"/>
    <x v="0"/>
  </r>
  <r>
    <x v="38"/>
    <s v="INSTRUCTOR"/>
    <n v="313"/>
    <n v="14"/>
    <n v="0"/>
    <n v="3"/>
    <n v="3"/>
    <s v="Participar en la divulgación, aplicación y control en la dependencia de las actividades formuladas en el Plan de Acción Interno del Talento Humano de acuerdo con las políticas y procedimientos técnicos, administrativos y operativos fijados por la Secretaría Distrital de Integración Social"/>
    <s v="DIRECCIÓN TERRITORIAL - DIRECCIÓN POBLACIONAL  - SUBDIRECCIONES – GESTIÓN Y DESARROLLO DEL TALENTO HUMANO "/>
    <s v="SUBDIRECCIÓN DE GESTIÓN Y DESARROLLO DEL TALENTO HUMANO"/>
    <s v="SUBDIRECCIÓN LOCAL DE CIUDAD BOLIVAR"/>
    <s v="Id° 16979"/>
    <n v="940"/>
    <x v="2"/>
    <n v="2984802"/>
    <x v="90"/>
    <n v="3214965453"/>
    <s v="jorgeepinilla@gmail.com"/>
    <s v="CALLE 3 88 G 46"/>
    <s v="MASCULINO"/>
    <s v="Bogota D.C"/>
    <s v="EDWIN PÉREZ"/>
    <n v="6535"/>
    <d v="2021-11-10T00:00:00"/>
    <s v="11/29/2021"/>
    <n v="2385"/>
    <d v="2021-12-11T00:00:00"/>
    <m/>
    <d v="2021-12-20T00:00:00"/>
    <x v="0"/>
    <x v="5"/>
    <d v="1994-07-02T00:00:00"/>
    <s v="25/12/1975"/>
    <m/>
    <x v="0"/>
    <x v="0"/>
  </r>
  <r>
    <x v="39"/>
    <s v="INSTRUCTOR"/>
    <n v="313"/>
    <n v="14"/>
    <n v="0"/>
    <n v="3"/>
    <n v="3"/>
    <s v="Participar en la divulgación, aplicación y control en la dependencia de las actividades formuladas en el Plan de Acción Interno del Talento Humano de acuerdo con las políticas y procedimientos técnicos, administrativos y operativos fijados por la Secretaría Distrital de Integración Social"/>
    <s v="DIRECCIÓN TERRITORIAL - DIRECCIÓN POBLACIONAL  - SUBDIRECCIONES – GESTIÓN Y DESARROLLO DEL TALENTO HUMANO "/>
    <s v="SUBDIRECCIÓN DE GESTIÓN Y DESARROLLO DEL TALENTO HUMANO"/>
    <s v="SGDTH - SUBDIRECCIÓN PARA LA VEJEZ"/>
    <s v="Id° 17006"/>
    <n v="834"/>
    <x v="3"/>
    <n v="1026584315"/>
    <x v="91"/>
    <n v="3204834256"/>
    <s v="jennypaolapiedrahitaavila@gmail.com"/>
    <s v="CARRERA 18 BIS N 23 - 23"/>
    <s v="FEMENINO"/>
    <m/>
    <s v="DIANA TAVERA"/>
    <n v="6535"/>
    <d v="2021-11-10T00:00:00"/>
    <s v="11/29/2021"/>
    <n v="1395"/>
    <d v="2022-06-30T00:00:00"/>
    <m/>
    <d v="2022-07-27T00:00:00"/>
    <x v="9"/>
    <x v="16"/>
    <d v="2013-09-20T00:00:00"/>
    <d v="1995-09-06T00:00:00"/>
    <s v="SIMO 4 ACEPTACION"/>
    <x v="0"/>
    <x v="0"/>
  </r>
  <r>
    <x v="39"/>
    <s v="INSTRUCTOR"/>
    <n v="313"/>
    <n v="14"/>
    <n v="0"/>
    <n v="3"/>
    <n v="3"/>
    <s v="Participar en la divulgación, aplicación y control en la dependencia de las actividades formuladas en el Plan de Acción Interno del Talento Humano de acuerdo con las políticas y procedimientos técnicos, administrativos y operativos fijados por la Secretaría Distrital de Integración Social"/>
    <s v="DIRECCIÓN TERRITORIAL - DIRECCIÓN POBLACIONAL  - SUBDIRECCIONES – GESTIÓN Y DESARROLLO DEL TALENTO HUMANO "/>
    <s v="SUBDIRECCIÓN DE GESTIÓN Y DESARROLLO DEL TALENTO HUMANO"/>
    <s v="SGDTH - SUBDIRECCIÓN ADMINISTRATIVA Y FINANCIERA"/>
    <s v="Id° 16970"/>
    <n v="851"/>
    <x v="4"/>
    <n v="1032380951"/>
    <x v="92"/>
    <n v="3214004622"/>
    <s v="sjduarte15@misena.edu.co"/>
    <s v="CALLE 130 C Nro. 104 - 60"/>
    <s v="FEMENINO"/>
    <m/>
    <s v="DIANA TAVERA"/>
    <n v="6535"/>
    <d v="2021-11-10T00:00:00"/>
    <s v="11/29/2021"/>
    <n v="1384"/>
    <d v="2022-06-30T00:00:00"/>
    <m/>
    <d v="2022-07-27T00:00:00"/>
    <x v="0"/>
    <x v="13"/>
    <d v="2005-02-10T00:00:00"/>
    <d v="1986-10-22T00:00:00"/>
    <s v="SIMO 4 ACEPTACION"/>
    <x v="0"/>
    <x v="0"/>
  </r>
  <r>
    <x v="39"/>
    <s v="INSTRUCTOR"/>
    <n v="313"/>
    <n v="14"/>
    <n v="0"/>
    <n v="3"/>
    <n v="3"/>
    <s v="Participar en la divulgación, aplicación y control en la dependencia de las actividades formuladas en el Plan de Acción Interno del Talento Humano de acuerdo con las políticas y procedimientos técnicos, administrativos y operativos fijados por la Secretaría Distrital de Integración Social"/>
    <s v="DIRECCIÓN TERRITORIAL - DIRECCIÓN POBLACIONAL  - SUBDIRECCIONES – GESTIÓN Y DESARROLLO DEL TALENTO HUMANO "/>
    <s v="SUBDIRECCIÓN DE GESTIÓN Y DESARROLLO DEL TALENTO HUMANO"/>
    <s v="SGDTH - DIRECCIÓN PARA LA INCLUSIÓN Y LAS FAMILIAS"/>
    <s v="Id° 16984"/>
    <n v="981"/>
    <x v="4"/>
    <n v="52837826"/>
    <x v="93"/>
    <n v="3132688648"/>
    <s v="yohanadiazf@hotmail.com"/>
    <s v="TRANSVERSAL 53 Nro.1A - 48"/>
    <s v="FEMENINO"/>
    <m/>
    <s v="DIANA TAVERA"/>
    <n v="6535"/>
    <d v="2021-11-10T00:00:00"/>
    <s v="11/29/2021"/>
    <n v="1368"/>
    <d v="2022-06-30T00:00:00"/>
    <m/>
    <d v="2022-07-27T00:00:00"/>
    <x v="0"/>
    <x v="13"/>
    <d v="2000-01-27T00:00:00"/>
    <d v="1981-03-31T00:00:00"/>
    <s v="SIMO 4 ACEPTACION"/>
    <x v="0"/>
    <x v="0"/>
  </r>
  <r>
    <x v="39"/>
    <s v="INSTRUCTOR"/>
    <n v="313"/>
    <n v="14"/>
    <n v="0"/>
    <n v="3"/>
    <n v="3"/>
    <s v="Participar en la divulgación, aplicación y control en la dependencia de las actividades formuladas en el Plan de Acción Interno del Talento Humano de acuerdo con las políticas y procedimientos técnicos, administrativos y operativos fijados por la Secretaría Distrital de Integración Social"/>
    <s v="DIRECCIÓN TERRITORIAL - DIRECCIÓN POBLACIONAL  - SUBDIRECCIONES – GESTIÓN Y DESARROLLO DEL TALENTO HUMANO "/>
    <s v="SUBDIRECCIÓN DE GESTIÓN Y DESARROLLO DEL TALENTO HUMANO"/>
    <s v="SGDTH - SLIS KENNEDY"/>
    <s v="Id°  17016"/>
    <n v="887"/>
    <x v="5"/>
    <n v="1121825899"/>
    <x v="94"/>
    <n v="3046386429"/>
    <s v="lucero.varela86@gmail.com"/>
    <s v="CALLE 6B Nro. 80G - 95 TORRE 8 APARTAMENTO 1031"/>
    <s v="FEMENINO"/>
    <m/>
    <s v="DIANA TAVERA"/>
    <n v="6535"/>
    <d v="2021-11-10T00:00:00"/>
    <s v="11/29/2021"/>
    <n v="1387"/>
    <d v="2022-06-30T00:00:00"/>
    <m/>
    <d v="2022-07-27T00:00:00"/>
    <x v="0"/>
    <x v="13"/>
    <d v="2004-11-11T00:00:00"/>
    <d v="1986-09-08T00:00:00"/>
    <s v="SIMO 4 ACEPTACION"/>
    <x v="0"/>
    <x v="0"/>
  </r>
  <r>
    <x v="40"/>
    <s v="AUXILIAR ADMINISTRATIVO"/>
    <n v="407"/>
    <n v="27"/>
    <n v="0"/>
    <n v="10"/>
    <n v="10"/>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KENNEDY-1"/>
    <s v="Id° 17406"/>
    <n v="1347"/>
    <x v="0"/>
    <n v="1022340249"/>
    <x v="95"/>
    <n v="3125507837"/>
    <s v="m.ospina09@hotmail.com"/>
    <s v="Calle 51 sur # 77 N - 33"/>
    <s v="FEMENINO"/>
    <s v="Bogota D.C"/>
    <s v="LAURA GIRALDO"/>
    <n v="6567"/>
    <d v="2021-11-10T00:00:00"/>
    <s v="11/29/2021"/>
    <n v="2557"/>
    <d v="2021-12-15T00:00:00"/>
    <m/>
    <d v="2021-12-27T00:00:00"/>
    <x v="0"/>
    <x v="4"/>
    <m/>
    <m/>
    <m/>
    <x v="0"/>
    <x v="0"/>
  </r>
  <r>
    <x v="40"/>
    <s v="AUXILIAR ADMINISTRATIVO"/>
    <n v="407"/>
    <n v="27"/>
    <n v="0"/>
    <n v="10"/>
    <n v="10"/>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ÍA SANTAFE"/>
    <s v="Id° 17407"/>
    <n v="1336"/>
    <x v="1"/>
    <n v="53118092"/>
    <x v="96"/>
    <n v="3223705643"/>
    <s v="xiomaradazaf@gmail.com"/>
    <s v="Carrera 77 T # 47A - 38 SUR PISO 3"/>
    <s v="FEMENINO"/>
    <s v="Bogota D.C"/>
    <s v="LAURA GIRALDO"/>
    <n v="6567"/>
    <d v="2021-11-10T00:00:00"/>
    <s v="11/29/2021"/>
    <n v="2227"/>
    <d v="2021-12-09T00:00:00"/>
    <s v="PROVISIONAL"/>
    <d v="2021-12-27T00:00:00"/>
    <x v="0"/>
    <x v="4"/>
    <m/>
    <m/>
    <m/>
    <x v="0"/>
    <x v="0"/>
  </r>
  <r>
    <x v="40"/>
    <s v="AUXILIAR ADMINISTRATIVO"/>
    <n v="407"/>
    <n v="27"/>
    <n v="0"/>
    <n v="10"/>
    <n v="10"/>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KENNEDY-4"/>
    <s v="Id° 17409"/>
    <n v="1329"/>
    <x v="2"/>
    <n v="80435051"/>
    <x v="97"/>
    <n v="3112857613"/>
    <s v="camilosen@hotmail.com"/>
    <s v="CALLE 33 A BIS SUR 78Q 45"/>
    <s v="MASCULINO"/>
    <s v="Bogota D.C"/>
    <s v="LAURA GIRALDO"/>
    <n v="6567"/>
    <d v="2021-11-10T00:00:00"/>
    <s v="11/29/2021"/>
    <n v="2475"/>
    <d v="2021-12-14T00:00:00"/>
    <m/>
    <d v="2021-12-27T00:00:00"/>
    <x v="0"/>
    <x v="4"/>
    <m/>
    <m/>
    <m/>
    <x v="0"/>
    <x v="0"/>
  </r>
  <r>
    <x v="40"/>
    <s v="AUXILIAR ADMINISTRATIVO"/>
    <n v="407"/>
    <n v="27"/>
    <n v="0"/>
    <n v="10"/>
    <n v="10"/>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USME-2"/>
    <s v="Id° 17416"/>
    <n v="1333"/>
    <x v="3"/>
    <n v="1030522375"/>
    <x v="98"/>
    <n v="3053889941"/>
    <s v="sheremmy@hotmail.com"/>
    <s v="Calle 77a Sur No. 14a-03 int 2 piso 3"/>
    <s v="FEMENINO"/>
    <s v="Bogota D.C"/>
    <s v="LAURA GIRALDO"/>
    <n v="6567"/>
    <d v="2021-11-10T00:00:00"/>
    <s v="11/29/2021"/>
    <n v="2354"/>
    <d v="2021-12-10T00:00:00"/>
    <m/>
    <d v="2021-12-27T00:00:00"/>
    <x v="0"/>
    <x v="4"/>
    <m/>
    <m/>
    <m/>
    <x v="0"/>
    <x v="0"/>
  </r>
  <r>
    <x v="40"/>
    <s v="AUXILIAR ADMINISTRATIVO"/>
    <n v="407"/>
    <n v="27"/>
    <n v="0"/>
    <n v="10"/>
    <n v="10"/>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BARRIOS UNIDOS"/>
    <s v="Id° 17369"/>
    <n v="1342"/>
    <x v="4"/>
    <n v="79531544"/>
    <x v="99"/>
    <n v="3143071125"/>
    <s v="fredymartinez728@gmail.com"/>
    <s v="CRA 87 # 71 50 Apt 209"/>
    <s v="MASCULINO"/>
    <s v="Bogota D.C"/>
    <s v="LAURA GIRALDO"/>
    <n v="6567"/>
    <d v="2021-11-10T00:00:00"/>
    <s v="11/29/2021"/>
    <n v="2353"/>
    <d v="2021-12-10T00:00:00"/>
    <m/>
    <s v="no acepta"/>
    <x v="10"/>
    <x v="17"/>
    <m/>
    <m/>
    <m/>
    <x v="1"/>
    <x v="0"/>
  </r>
  <r>
    <x v="40"/>
    <s v="AUXILIAR ADMINISTRATIVO"/>
    <n v="407"/>
    <n v="27"/>
    <n v="0"/>
    <n v="10"/>
    <n v="10"/>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BOSA-3"/>
    <s v="Id° 17403"/>
    <n v="1345"/>
    <x v="5"/>
    <n v="1016018358"/>
    <x v="100"/>
    <n v="3197403126"/>
    <s v="CRISTIANDERECHOUCC@HOTMAIL.ES"/>
    <s v="CALLE 87 N 95 F 15 APTO 304"/>
    <s v="MASCULINO"/>
    <s v="Bogota D.C"/>
    <s v="LAURA GIRALDO"/>
    <n v="6567"/>
    <d v="2021-11-10T00:00:00"/>
    <s v="11/29/2021"/>
    <n v="2352"/>
    <d v="2021-12-10T00:00:00"/>
    <s v="CARRERA ADMINISTRATIVA"/>
    <d v="2021-12-27T00:00:00"/>
    <x v="0"/>
    <x v="18"/>
    <m/>
    <m/>
    <m/>
    <x v="0"/>
    <x v="0"/>
  </r>
  <r>
    <x v="40"/>
    <s v="AUXILIAR ADMINISTRATIVO"/>
    <n v="407"/>
    <n v="27"/>
    <n v="0"/>
    <n v="10"/>
    <n v="10"/>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TUNJUELITO"/>
    <s v="Id° 17404"/>
    <n v="1348"/>
    <x v="6"/>
    <n v="80763672"/>
    <x v="101"/>
    <n v="3197059580"/>
    <s v="alejoaq@gmail.com"/>
    <s v="cr 4 g # 65a 34 sur"/>
    <s v="MASCULINO"/>
    <s v="Bogota D.C"/>
    <s v="LAURA GIRALDO"/>
    <n v="6567"/>
    <d v="2021-11-10T00:00:00"/>
    <s v="11/29/2021"/>
    <n v="2351"/>
    <d v="2021-12-10T00:00:00"/>
    <m/>
    <d v="2021-12-20T00:00:00"/>
    <x v="0"/>
    <x v="5"/>
    <m/>
    <m/>
    <m/>
    <x v="0"/>
    <x v="0"/>
  </r>
  <r>
    <x v="40"/>
    <s v="AUXILIAR ADMINISTRATIVO"/>
    <n v="407"/>
    <n v="27"/>
    <n v="0"/>
    <n v="10"/>
    <n v="10"/>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ÍA SAN CRISTOBAL-1"/>
    <s v="Id° 17415"/>
    <n v="1357"/>
    <x v="7"/>
    <n v="79735903"/>
    <x v="102"/>
    <n v="3213652318"/>
    <s v="housseman1@gmail.com"/>
    <s v="calle 30 sur #12L-05 apto 101 int 2a"/>
    <s v="MASCULINO"/>
    <s v="Bogota D.C"/>
    <s v="LAURA GIRALDO"/>
    <n v="6567"/>
    <d v="2021-11-10T00:00:00"/>
    <s v="11/29/2021"/>
    <n v="2350"/>
    <d v="2021-12-10T00:00:00"/>
    <m/>
    <d v="2021-12-21T00:00:00"/>
    <x v="0"/>
    <x v="5"/>
    <m/>
    <m/>
    <m/>
    <x v="0"/>
    <x v="0"/>
  </r>
  <r>
    <x v="40"/>
    <s v="AUXILIAR ADMINISTRATIVO"/>
    <n v="407"/>
    <n v="27"/>
    <n v="0"/>
    <n v="10"/>
    <n v="10"/>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SUBA-4"/>
    <s v="Id° 17402"/>
    <n v="1351"/>
    <x v="8"/>
    <n v="24100294"/>
    <x v="103"/>
    <n v="3004043730"/>
    <s v="nohora_esperanza@yahoo.es"/>
    <s v="Cra 18a N 22b-02"/>
    <s v="FEMENINO"/>
    <s v="Mosquera"/>
    <s v="LAURA GIRALDO"/>
    <n v="6567"/>
    <d v="2021-11-10T00:00:00"/>
    <s v="11/29/2021"/>
    <n v="2349"/>
    <d v="2021-12-10T00:00:00"/>
    <m/>
    <d v="2021-12-20T00:00:00"/>
    <x v="0"/>
    <x v="5"/>
    <m/>
    <m/>
    <m/>
    <x v="0"/>
    <x v="0"/>
  </r>
  <r>
    <x v="40"/>
    <s v="AUXILIAR ADMINISTRATIVO"/>
    <n v="407"/>
    <n v="27"/>
    <n v="0"/>
    <n v="10"/>
    <n v="10"/>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ÍA CIUDAD BOLIVAR-1"/>
    <s v="Id° 17412"/>
    <n v="1354"/>
    <x v="9"/>
    <n v="79568717"/>
    <x v="104"/>
    <n v="3107978810"/>
    <s v="usaporusa@gmail.com"/>
    <s v="krr_44A_2222-interior5"/>
    <s v="MASCULINO"/>
    <s v="Bogota D.C"/>
    <s v="LAURA GIRALDO"/>
    <n v="6567"/>
    <d v="2021-11-10T00:00:00"/>
    <s v="11/29/2021"/>
    <n v="2348"/>
    <d v="2021-12-10T00:00:00"/>
    <m/>
    <s v="no acepta"/>
    <x v="5"/>
    <x v="1"/>
    <m/>
    <m/>
    <s v="NO CONTESTA EL CELULAR prorroga para el 02 de mayo 2022"/>
    <x v="0"/>
    <x v="5"/>
  </r>
  <r>
    <x v="41"/>
    <s v="AUXILIAR ADMINISTRATIVO"/>
    <n v="407"/>
    <n v="27"/>
    <n v="0"/>
    <n v="6"/>
    <n v="6"/>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Suba-1 Semipermanente"/>
    <s v="Id° 16535"/>
    <n v="1365"/>
    <x v="10"/>
    <n v="79910751"/>
    <x v="105"/>
    <n v="3115546727"/>
    <s v="cesarguayazan@gmail.com"/>
    <s v="CARRERA 3 C ESTE Nro. 43 D 23 SUR"/>
    <s v="MASCULINO"/>
    <m/>
    <s v="SANDRA-JIMENA"/>
    <n v="6567"/>
    <d v="2021-11-10T00:00:00"/>
    <s v="11/29/2021"/>
    <n v="933"/>
    <d v="2022-04-18T00:00:00"/>
    <m/>
    <d v="2022-04-29T00:00:00"/>
    <x v="0"/>
    <x v="19"/>
    <d v="1996-03-22T00:00:00"/>
    <d v="1977-11-11T00:00:00"/>
    <s v="SANDRA-JIMENA"/>
    <x v="0"/>
    <x v="0"/>
  </r>
  <r>
    <x v="41"/>
    <s v="AUXILIAR ADMINISTRATIVO"/>
    <n v="407"/>
    <n v="27"/>
    <n v="0"/>
    <n v="6"/>
    <n v="6"/>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Kennedy-2 Modalidad Diurna"/>
    <s v="Id° 16535"/>
    <n v="1366"/>
    <x v="11"/>
    <n v="52060597"/>
    <x v="106"/>
    <n v="3194688879"/>
    <s v="adazacruz@hotmail.com"/>
    <s v="CALLE 36 SUR Nro. 4A-70"/>
    <s v="FEMENINO"/>
    <m/>
    <s v="SANDRA-JIMENA"/>
    <n v="6567"/>
    <d v="2021-11-10T00:00:00"/>
    <s v="11/29/2021"/>
    <n v="929"/>
    <d v="2022-04-18T00:00:00"/>
    <m/>
    <d v="2022-05-02T00:00:00"/>
    <x v="6"/>
    <x v="12"/>
    <m/>
    <m/>
    <s v="SANDRA-JIMENA"/>
    <x v="0"/>
    <x v="0"/>
  </r>
  <r>
    <x v="41"/>
    <s v="AUXILIAR ADMINISTRATIVO"/>
    <n v="407"/>
    <n v="27"/>
    <n v="0"/>
    <n v="6"/>
    <n v="6"/>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Usme-1 Modalidad Diurna"/>
    <s v="Id° 16535"/>
    <n v="1330"/>
    <x v="12"/>
    <n v="1013589663"/>
    <x v="107"/>
    <n v="3058546469"/>
    <s v="milena8708@hotmail.com"/>
    <s v="CARRERA 7 C ESTE Nro. 89 C 76_x000a_SUR "/>
    <s v="FEMENINO"/>
    <m/>
    <s v="SANDRA-JIMENA"/>
    <n v="6567"/>
    <d v="2021-11-10T00:00:00"/>
    <s v="11/29/2021"/>
    <n v="931"/>
    <d v="2022-04-18T00:00:00"/>
    <m/>
    <d v="2022-04-26T00:00:00"/>
    <x v="0"/>
    <x v="19"/>
    <m/>
    <m/>
    <s v="SANDRA-JIMENA"/>
    <x v="0"/>
    <x v="0"/>
  </r>
  <r>
    <x v="41"/>
    <s v="AUXILIAR ADMINISTRATIVO"/>
    <n v="407"/>
    <n v="27"/>
    <n v="0"/>
    <n v="6"/>
    <n v="6"/>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no acepta"/>
    <s v="Id° 16535"/>
    <n v="1373"/>
    <x v="13"/>
    <n v="26453111"/>
    <x v="108"/>
    <n v="3212965850"/>
    <s v="otialta@hotmail.com"/>
    <s v="CALLE 7 Nro. 4-57"/>
    <s v="FEMENINO"/>
    <m/>
    <s v="SANDRA-JIMENA"/>
    <n v="6567"/>
    <d v="2021-11-10T00:00:00"/>
    <s v="11/29/2021"/>
    <n v="927"/>
    <d v="2022-04-18T00:00:00"/>
    <m/>
    <s v="no acepta"/>
    <x v="0"/>
    <x v="1"/>
    <m/>
    <m/>
    <s v="SANDRA-JIMENA"/>
    <x v="0"/>
    <x v="0"/>
  </r>
  <r>
    <x v="41"/>
    <s v="AUXILIAR ADMINISTRATIVO"/>
    <n v="407"/>
    <n v="27"/>
    <n v="0"/>
    <n v="6"/>
    <n v="6"/>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Bosa-1 Modalidad Semipermanente Turno 01"/>
    <s v="Id° 16535"/>
    <n v="1375"/>
    <x v="14"/>
    <n v="80274996"/>
    <x v="109"/>
    <n v="3123593367"/>
    <s v="hailerman@hotmail.com"/>
    <s v="CALLE 15 SUR Nro. 11A - 24_x000a_CASA 2 SANTA ANA SECTOR ABC"/>
    <s v="MASCULINO"/>
    <m/>
    <s v="SANDRA-JIMENA"/>
    <n v="6567"/>
    <d v="2021-11-10T00:00:00"/>
    <s v="11/29/2021"/>
    <n v="923"/>
    <d v="2022-04-18T00:00:00"/>
    <m/>
    <d v="2022-04-26T00:00:00"/>
    <x v="6"/>
    <x v="12"/>
    <m/>
    <m/>
    <s v="SANDRA-JIMENA"/>
    <x v="0"/>
    <x v="0"/>
  </r>
  <r>
    <x v="41"/>
    <s v="AUXILIAR ADMINISTRATIVO"/>
    <n v="407"/>
    <n v="27"/>
    <n v="0"/>
    <n v="6"/>
    <n v="6"/>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Suba-2 Modalidad Diurna"/>
    <s v="Id° 16535"/>
    <n v="1370"/>
    <x v="15"/>
    <n v="51910406"/>
    <x v="110"/>
    <n v="3152227786"/>
    <s v="numago9@gmail.com"/>
    <s v="CARRERA. 98A Nro. 15 A – 70_x000a_TORRE 15 APARTAMENTO 503 "/>
    <s v="FEMENINO"/>
    <m/>
    <s v="SANDRA-JIMENA"/>
    <n v="6567"/>
    <d v="2021-11-10T00:00:00"/>
    <s v="11/29/2021"/>
    <n v="930"/>
    <d v="2022-04-18T00:00:00"/>
    <m/>
    <d v="2022-04-26T00:00:00"/>
    <x v="0"/>
    <x v="19"/>
    <m/>
    <m/>
    <s v="SANDRA-JIMENA"/>
    <x v="0"/>
    <x v="0"/>
  </r>
  <r>
    <x v="42"/>
    <s v="AUXILIAR ADMINISTRATIVO"/>
    <n v="407"/>
    <n v="27"/>
    <n v="0"/>
    <n v="10"/>
    <n v="10"/>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 Comisaria de Familia Kennedy 4."/>
    <s v="Id° 17394"/>
    <n v="1355"/>
    <x v="16"/>
    <n v="52359323"/>
    <x v="111"/>
    <n v="6012403689"/>
    <s v="ampr78@yahoo.es"/>
    <s v="CARRERA11 ESTE Nro. 36G - 80 SUR INTERIOR 02 APARTAMENTO 303"/>
    <s v="FEMENINO"/>
    <m/>
    <s v="DIANA TAVERA"/>
    <n v="6567"/>
    <d v="2021-11-10T00:00:00"/>
    <s v="11/29/2021"/>
    <n v="1385"/>
    <d v="2022-06-30T00:00:00"/>
    <m/>
    <d v="2022-07-28T00:00:00"/>
    <x v="0"/>
    <x v="13"/>
    <d v="1996-04-08T00:00:00"/>
    <d v="1978-03-03T00:00:00"/>
    <s v="SIMO 4 ACEPTACION"/>
    <x v="0"/>
    <x v="0"/>
  </r>
  <r>
    <x v="42"/>
    <s v="AUXILIAR ADMINISTRATIVO"/>
    <n v="407"/>
    <n v="27"/>
    <n v="0"/>
    <n v="10"/>
    <n v="10"/>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 Comisaria de Familia Barrios Unidos."/>
    <s v="Id° 17377"/>
    <n v="1343"/>
    <x v="17"/>
    <n v="1033703561"/>
    <x v="112"/>
    <n v="3118391332"/>
    <s v="deyapego@gmail.com"/>
    <s v="CALLE 83 BIS Nro. 0 - 53 ESTE"/>
    <s v="FEMENINO"/>
    <m/>
    <s v="DIANA TAVERA"/>
    <n v="6567"/>
    <d v="2021-11-10T00:00:00"/>
    <s v="11/29/2021"/>
    <n v="1388"/>
    <d v="2022-06-30T00:00:00"/>
    <m/>
    <d v="2022-07-27T00:00:00"/>
    <x v="0"/>
    <x v="13"/>
    <d v="2006-12-06T00:00:00"/>
    <d v="1988-10-16T00:00:00"/>
    <s v="SIMO 4 ACEPTACION"/>
    <x v="0"/>
    <x v="0"/>
  </r>
  <r>
    <x v="43"/>
    <s v="AUXILIAR ADMINISTRATIVO"/>
    <n v="407"/>
    <n v="27"/>
    <n v="11"/>
    <n v="0"/>
    <n v="11"/>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ÍA ANTONIO NARIÑO"/>
    <s v="Id° 17374"/>
    <n v="1350"/>
    <x v="0"/>
    <n v="53114939"/>
    <x v="113"/>
    <n v="3102781465"/>
    <s v="adritovar1510@hotmail.com"/>
    <s v="calle 36k sur 4 50 este casa  4 manzana 1"/>
    <s v="FEMENINO"/>
    <s v="Bogota D.C"/>
    <s v="LAURA GIRALDO"/>
    <n v="10267"/>
    <d v="2021-11-12T00:00:00"/>
    <s v="11/29/2021"/>
    <n v="2523"/>
    <d v="2021-12-14T00:00:00"/>
    <s v="CARRERA ADMINISTRATIVA"/>
    <d v="2021-12-30T00:00:00"/>
    <x v="0"/>
    <x v="18"/>
    <m/>
    <m/>
    <s v="examen medico debe ser para el 11 "/>
    <x v="0"/>
    <x v="0"/>
  </r>
  <r>
    <x v="43"/>
    <s v="AUXILIAR ADMINISTRATIVO"/>
    <n v="407"/>
    <n v="27"/>
    <n v="11"/>
    <n v="0"/>
    <n v="11"/>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BOSA-1"/>
    <s v="Id° 17387"/>
    <n v="1361"/>
    <x v="1"/>
    <n v="79654929"/>
    <x v="114"/>
    <n v="3142060120"/>
    <s v="fasomeritos@gmail.com"/>
    <s v="carrera 81 j No 57 C 20 Sur Interior 5 apto 502 Bogota"/>
    <s v="MASCULINO"/>
    <s v="Bogota D.C"/>
    <s v="LAURA GIRALDO"/>
    <n v="10267"/>
    <d v="2021-11-12T00:00:00"/>
    <s v="11/29/2021"/>
    <n v="2397"/>
    <d v="2021-12-12T00:00:00"/>
    <s v="CARRERA ADMINISTRATIVA"/>
    <s v="no acepta"/>
    <x v="11"/>
    <x v="1"/>
    <m/>
    <m/>
    <s v="presento recurso y por ende presentó prorroga MAYO - no acepta"/>
    <x v="0"/>
    <x v="6"/>
  </r>
  <r>
    <x v="43"/>
    <s v="AUXILIAR ADMINISTRATIVO"/>
    <n v="407"/>
    <n v="27"/>
    <n v="11"/>
    <n v="0"/>
    <n v="11"/>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CIUDAD BOLIVAR-2"/>
    <s v="Id° 17413"/>
    <n v="1363"/>
    <x v="2"/>
    <n v="52883786"/>
    <x v="115"/>
    <n v="3044023747"/>
    <s v="CONDORITA20@GMAIL.COM"/>
    <s v="CARRERA 88 F BIS A # 50 - 39 SUR"/>
    <s v="FEMENINO"/>
    <s v="Bogota D.C"/>
    <s v="LAURA GIRALDO"/>
    <n v="10267"/>
    <d v="2021-11-12T00:00:00"/>
    <s v="11/29/2021"/>
    <n v="2395"/>
    <d v="2021-12-12T00:00:00"/>
    <s v="CARRERA ADMINISTRATIVA"/>
    <d v="2021-12-30T00:00:00"/>
    <x v="1"/>
    <x v="2"/>
    <m/>
    <m/>
    <s v="prorroga para el 1 de febrero de 2020"/>
    <x v="0"/>
    <x v="0"/>
  </r>
  <r>
    <x v="43"/>
    <s v="AUXILIAR ADMINISTRATIVO"/>
    <n v="407"/>
    <n v="27"/>
    <n v="11"/>
    <n v="0"/>
    <n v="11"/>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RAFAEL URIBE URIBE"/>
    <s v="Id° 17411"/>
    <n v="1364"/>
    <x v="3"/>
    <n v="32877060"/>
    <x v="116"/>
    <n v="3016717858"/>
    <s v="ycarrascal@yahoo.es"/>
    <s v="cl 55 sur  24  a  44 int 7 apt 302"/>
    <s v="FEMENINO"/>
    <s v="Bogota D.C"/>
    <s v="LAURA GIRALDO"/>
    <n v="10267"/>
    <d v="2021-11-12T00:00:00"/>
    <s v="11/29/2021"/>
    <n v="2408"/>
    <d v="2021-12-12T00:00:00"/>
    <s v="CARRERA ADMINISTRATIVA"/>
    <d v="2021-12-21T00:00:00"/>
    <x v="1"/>
    <x v="2"/>
    <m/>
    <m/>
    <s v="prorroga para el 1 de febrero de 2020"/>
    <x v="0"/>
    <x v="0"/>
  </r>
  <r>
    <x v="43"/>
    <s v="AUXILIAR ADMINISTRATIVO"/>
    <n v="407"/>
    <n v="27"/>
    <n v="11"/>
    <n v="0"/>
    <n v="11"/>
    <s v="Desarrollar actividades de asistencia, gestión administrativa, Secretariales y operativas organizando y administrando los documentos y correspondencia que se generen en el desarrollo de los procesos de atención a lo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ITINERANTE-SATELITE"/>
    <s v="Id° 17396"/>
    <n v="1339"/>
    <x v="4"/>
    <n v="79488221"/>
    <x v="117"/>
    <n v="3153339575"/>
    <s v="Pedronp7@gmail.com"/>
    <s v="calle 162 54 -95 casa 125"/>
    <s v="MASCULINO"/>
    <s v="Bogota D.C"/>
    <s v="LAURA GIRALDO"/>
    <n v="10267"/>
    <d v="2021-11-12T00:00:00"/>
    <s v="11/29/2021"/>
    <n v="2405"/>
    <d v="2021-12-12T00:00:00"/>
    <s v="CARRERA ADMINISTRATIVA"/>
    <d v="2021-12-27T00:00:00"/>
    <x v="0"/>
    <x v="18"/>
    <m/>
    <m/>
    <s v="debe tener su examen medico el dia 12 en horas de la mañana porque se encuentra de vacaciones"/>
    <x v="0"/>
    <x v="0"/>
  </r>
  <r>
    <x v="44"/>
    <s v="AUXILIAR ADMINISTRATIVO"/>
    <n v="407"/>
    <n v="24"/>
    <n v="0"/>
    <n v="1"/>
    <n v="2"/>
    <s v="Garantizar que el registro, liquidación y revisión de la novedades de la nómina del Talento Humano al servicio de la Secretaría Distrital de Integración Social se efectué de manera eficiente, de acuerdo con los parámetros establecidos por la Dirección de Gestión Corporativa"/>
    <s v="DIRECCIÓN DE GESTIÓN CORPORATIVA – SUBDIRECCIÓN DE GESTIÓN Y DESARROLLO DEL TALENTO HUMANO – NÓMINA Y LIQUIDACIONES"/>
    <s v="SUBDIRECCIÓN DE GESTIÓN Y DESARROLLO DEL TALENTO HUMANO"/>
    <s v="NÓMINA"/>
    <s v="Id° 17461"/>
    <n v="1398"/>
    <x v="0"/>
    <n v="74302625"/>
    <x v="118"/>
    <n v="3195880008"/>
    <s v="jcjimenez27@hotmail.com"/>
    <s v="calle 52 No. 14-67"/>
    <s v="MASCULINO"/>
    <s v="Bogota D.C"/>
    <s v="DIEGO BARRETO"/>
    <n v="11109"/>
    <d v="2021-11-17T00:00:00"/>
    <s v="11/29/2021"/>
    <n v="2362"/>
    <d v="2021-12-11T00:00:00"/>
    <s v="NUEVO"/>
    <d v="2021-12-20T00:00:00"/>
    <x v="8"/>
    <x v="2"/>
    <d v="2000-09-27T00:00:00"/>
    <s v="27/08/1982"/>
    <s v="Solicito Proroga hasta el 2 de febrero.Solicitar IAS 1 Semana de enero. Prórroga autorizada 17/01/2022"/>
    <x v="0"/>
    <x v="0"/>
  </r>
  <r>
    <x v="44"/>
    <s v="AUXILIAR ADMINISTRATIVO"/>
    <n v="407"/>
    <n v="24"/>
    <n v="0"/>
    <n v="1"/>
    <n v="2"/>
    <s v="Garantizar que el registro, liquidación y revisión de la novedades de la nómina del Talento Humano al servicio de la Secretaría Distrital de Integración Social se efectué de manera eficiente, de acuerdo con los parámetros establecidos por la Dirección de Gestión Corporativa"/>
    <s v="DIRECCIÓN DE GESTIÓN CORPORATIVA – SUBDIRECCIÓN DE GESTIÓN Y DESARROLLO DEL TALENTO HUMANO – NÓMINA Y LIQUIDACIONES"/>
    <s v="SUBDIRECCIÓN DE GESTIÓN Y DESARROLLO DEL TALENTO HUMANO"/>
    <s v="NÓMINA"/>
    <s v="Id° 17450"/>
    <n v="1422"/>
    <x v="1"/>
    <n v="52362517"/>
    <x v="119"/>
    <n v="8205020"/>
    <s v="adrianalu76@gmail.com"/>
    <s v="Calle 23 #13 05 TORRE 11 APTO. 404 ZARAGOZA APARTAMENTOS"/>
    <s v="FEMENINO"/>
    <s v="Madrid"/>
    <s v="DIEGO BARRETO"/>
    <n v="11109"/>
    <d v="2021-11-17T00:00:00"/>
    <s v="11/29/2021"/>
    <n v="2377"/>
    <d v="2021-12-11T00:00:00"/>
    <s v="NUEVO"/>
    <d v="2021-12-21T00:00:00"/>
    <x v="0"/>
    <x v="5"/>
    <d v="1994-07-02T00:00:00"/>
    <d v="1976-01-01T00:00:00"/>
    <m/>
    <x v="0"/>
    <x v="0"/>
  </r>
  <r>
    <x v="45"/>
    <s v="AUXILIAR ADMINISTRATIVO"/>
    <n v="407"/>
    <n v="24"/>
    <n v="0"/>
    <n v="1"/>
    <n v="1"/>
    <s v="Garantizar que la información extraída de los sistemas de información que maneja el programa de Pre-pensionados sea verídica y confiable para poder dar las certificaciones correspondientes a los/as servidores/as públicos/as que pertenecen a la Secretaría Distrital de Integración Social, de acuerdo a las instrucciones impartidas para dicha actividad."/>
    <s v="DIRECCIÓN DE GESTIÓN CORPORATIVA – SUBDIRECCIÓN DE GESTIÓN Y DESARROLLO DEL TALENTO HUMANO – PRE-PENSIONADOS"/>
    <s v="SUBDIRECCIÓN DE GESTIÓN Y DESARROLLO DEL TALENTO HUMANO"/>
    <s v="SUBDIRECCIÓN DE GESTIÓN Y DESARROLLO DEL TALENTO HUMANO"/>
    <s v="Id° 17426"/>
    <n v="1404"/>
    <x v="0"/>
    <n v="52789028"/>
    <x v="120"/>
    <n v="3206188075.3106198"/>
    <s v="paocc80@gmail.com"/>
    <s v="Kr 11 este 16A 02"/>
    <s v="FEMENINO"/>
    <s v="Mosquera"/>
    <s v="DIEGO BARRETO"/>
    <n v="6539"/>
    <d v="2021-11-10T00:00:00"/>
    <s v="11/29/2021"/>
    <n v="2510"/>
    <d v="2021-12-14T00:00:00"/>
    <m/>
    <d v="2021-12-20T00:00:00"/>
    <x v="2"/>
    <x v="3"/>
    <m/>
    <m/>
    <s v="La elegible solicita ampliación de la prórroga, para posesión el día 01 de marzo 2022. Prórroga autorizada 18/01/2022"/>
    <x v="0"/>
    <x v="0"/>
  </r>
  <r>
    <x v="46"/>
    <s v="AUXILIAR ADMINISTRATIVO"/>
    <n v="407"/>
    <n v="24"/>
    <n v="0"/>
    <n v="5"/>
    <n v="5"/>
    <s v="Apoyar las actividades de asistencia administrativa en la Comisaría de Familia y atender los requerimientos de servicios de los distintos grupos del área de desempeño y atender los requerimientos de manejo de correspondencia, archivo, manejo de documentos e informes a fin de brindar información y orientación Básica Primaria al usuario y un apoyo eficiente y eficaz a la administración para su normal funcionamiento"/>
    <s v="DIRECCIÓN POBLACIONAL – SUBDIRECCIÓN PARA LA FAMILIA – COMISARÍAS DE FAMILIA"/>
    <s v="SUBDIRECCIÓN PARA LA FAMILIA"/>
    <s v="COMISARÍA FONTIBON"/>
    <s v="Id° 17462"/>
    <n v="1378"/>
    <x v="0"/>
    <n v="52912972"/>
    <x v="121"/>
    <n v="3156495823"/>
    <s v="daissyjo2010@hotmail.com"/>
    <s v="calle 23 b # 113-31 int 5-510"/>
    <s v="FEMENINO"/>
    <s v="Bogota D.C"/>
    <s v="DIEGO BARRETO"/>
    <n v="10917"/>
    <d v="2021-11-17T00:00:00"/>
    <s v="11/29/2021"/>
    <n v="2380"/>
    <d v="2021-12-11T00:00:00"/>
    <s v="NUEVO"/>
    <d v="2021-12-28T00:00:00"/>
    <x v="0"/>
    <x v="4"/>
    <d v="2000-11-27T00:00:00"/>
    <s v="19/11/1982"/>
    <m/>
    <x v="0"/>
    <x v="0"/>
  </r>
  <r>
    <x v="46"/>
    <s v="AUXILIAR ADMINISTRATIVO"/>
    <n v="407"/>
    <n v="24"/>
    <n v="0"/>
    <n v="5"/>
    <n v="5"/>
    <s v="Apoyar las actividades de asistencia administrativa en la Comisaría de Familia y atender los requerimientos de servicios de los distintos grupos del área de desempeño y atender los requerimientos de manejo de correspondencia, archivo, manejo de documentos e informes a fin de brindar información y orientación Básica Primaria al usuario y un apoyo eficiente y eficaz a la administración para su normal funcionamiento"/>
    <s v="DIRECCIÓN POBLACIONAL – SUBDIRECCIÓN PARA LA FAMILIA – COMISARÍAS DE FAMILIA"/>
    <s v="SUBDIRECCIÓN PARA LA FAMILIA"/>
    <s v="COMISARÍA KENNEDY-3"/>
    <s v="Id° 17427"/>
    <n v="1405"/>
    <x v="1"/>
    <n v="1019039563"/>
    <x v="122"/>
    <n v="3162669036"/>
    <s v="acastro0352@gmail.com"/>
    <s v="Cra 100 # 139-74"/>
    <s v="MASCULINO"/>
    <s v="Bogota D.C"/>
    <s v="DIEGO BARRETO"/>
    <n v="10917"/>
    <d v="2021-11-17T00:00:00"/>
    <s v="11/29/2021"/>
    <n v="2378"/>
    <d v="2021-12-11T00:00:00"/>
    <m/>
    <s v="no acepta"/>
    <x v="2"/>
    <x v="3"/>
    <m/>
    <m/>
    <s v="Prórroga autorizada. 12/01/2022"/>
    <x v="2"/>
    <x v="0"/>
  </r>
  <r>
    <x v="46"/>
    <s v="AUXILIAR ADMINISTRATIVO"/>
    <n v="407"/>
    <n v="24"/>
    <n v="0"/>
    <n v="5"/>
    <n v="5"/>
    <s v="Apoyar las actividades de asistencia administrativa en la Comisaría de Familia y atender los requerimientos de servicios de los distintos grupos del área de desempeño y atender los requerimientos de manejo de correspondencia, archivo, manejo de documentos e informes a fin de brindar información y orientación Básica Primaria al usuario y un apoyo eficiente y eficaz a la administración para su normal funcionamiento"/>
    <s v="DIRECCIÓN POBLACIONAL – SUBDIRECCIÓN PARA LA FAMILIA – COMISARÍAS DE FAMILIA"/>
    <s v="SUBDIRECCIÓN PARA LA FAMILIA"/>
    <s v="COMISARÍA ANTONIO NARIÑO"/>
    <s v="Id° 17451"/>
    <n v="1415"/>
    <x v="2"/>
    <n v="4752354"/>
    <x v="123"/>
    <s v="6951086 - 3152985676"/>
    <s v="cabrerita54@hotmail.com"/>
    <s v="CR 94A # 6 - 40 INT 8 APTO 403"/>
    <s v="MASCULINO"/>
    <s v="Bogota D.C"/>
    <s v="DIEGO BARRETO"/>
    <n v="10917"/>
    <d v="2021-11-17T00:00:00"/>
    <s v="11/29/2021"/>
    <n v="2382"/>
    <d v="2021-12-11T00:00:00"/>
    <s v="NUEVO"/>
    <d v="2021-12-27T00:00:00"/>
    <x v="0"/>
    <x v="4"/>
    <m/>
    <m/>
    <m/>
    <x v="0"/>
    <x v="0"/>
  </r>
  <r>
    <x v="46"/>
    <s v="AUXILIAR ADMINISTRATIVO"/>
    <n v="407"/>
    <n v="24"/>
    <n v="0"/>
    <n v="5"/>
    <n v="5"/>
    <s v="Apoyar las actividades de asistencia administrativa en la Comisaría de Familia y atender los requerimientos de servicios de los distintos grupos del área de desempeño y atender los requerimientos de manejo de correspondencia, archivo, manejo de documentos e informes a fin de brindar información y orientación Básica Primaria al usuario y un apoyo eficiente y eficaz a la administración para su normal funcionamiento"/>
    <s v="DIRECCIÓN POBLACIONAL – SUBDIRECCIÓN PARA LA FAMILIA – COMISARÍAS DE FAMILIA"/>
    <s v="SUBDIRECCIÓN PARA LA FAMILIA"/>
    <s v="COMISARÍA SAN CRISTOBAL-1"/>
    <s v="Id° 17452"/>
    <n v="1421"/>
    <x v="3"/>
    <n v="21119520"/>
    <x v="124"/>
    <n v="3102340049"/>
    <s v="gitana3825@gmail.com"/>
    <s v="Calle 69 sur No. 11c 69 - este"/>
    <s v="FEMENINO"/>
    <s v="Bogota D.C"/>
    <s v="DIEGO BARRETO"/>
    <n v="10917"/>
    <d v="2021-11-17T00:00:00"/>
    <s v="11/29/2021"/>
    <n v="2379"/>
    <d v="2021-12-11T00:00:00"/>
    <s v="NUEVO"/>
    <d v="2021-12-20T00:00:00"/>
    <x v="0"/>
    <x v="5"/>
    <m/>
    <m/>
    <m/>
    <x v="0"/>
    <x v="0"/>
  </r>
  <r>
    <x v="46"/>
    <s v="AUXILIAR ADMINISTRATIVO"/>
    <n v="407"/>
    <n v="24"/>
    <n v="0"/>
    <n v="5"/>
    <n v="5"/>
    <s v="Apoyar las actividades de asistencia administrativa en la Comisaría de Familia y atender los requerimientos de servicios de los distintos grupos del área de desempeño y atender los requerimientos de manejo de correspondencia, archivo, manejo de documentos e informes a fin de brindar información y orientación Básica Primaria al usuario y un apoyo eficiente y eficaz a la administración para su normal funcionamiento"/>
    <s v="DIRECCIÓN POBLACIONAL – SUBDIRECCIÓN PARA LA FAMILIA – COMISARÍAS DE FAMILIA"/>
    <s v="SUBDIRECCIÓN PARA LA FAMILIA"/>
    <s v="COMISARÍA CIUDAD BOLIVAR-1"/>
    <s v="Id° 17453"/>
    <n v="1409"/>
    <x v="4"/>
    <n v="79939757"/>
    <x v="125"/>
    <n v="3118502620"/>
    <s v="jafersan76@gmail.com"/>
    <s v="KR 14B # 150 - 50 CA8 PO2"/>
    <s v="MASCULINO"/>
    <s v="Bogota D.C"/>
    <s v="DIEGO BARRETO"/>
    <n v="10917"/>
    <d v="2021-11-17T00:00:00"/>
    <s v="11/29/2021"/>
    <n v="2383"/>
    <d v="2021-12-11T00:00:00"/>
    <s v="NUEVO"/>
    <d v="2021-12-20T00:00:00"/>
    <x v="0"/>
    <x v="6"/>
    <d v="1994-11-24T00:00:00"/>
    <d v="1976-07-11T00:00:00"/>
    <m/>
    <x v="0"/>
    <x v="0"/>
  </r>
  <r>
    <x v="47"/>
    <s v="AUXILIAR ADMINISTRATIVO"/>
    <n v="407"/>
    <n v="24"/>
    <n v="0"/>
    <n v="2"/>
    <n v="2"/>
    <s v="Apoyar las actividades de asistencia administrativa en la Comisaría de Familia y atender los requerimientos de servicios de los distintos grupos del área de desempeño y atender los requerimientos de manejo de correspondencia, archivo, manejo de documentos e informes a fin de brindar información y orientación Básica Primaria al usuario y un apoyo eficiente y eficaz a la administración para su normal funcionamiento"/>
    <s v="DIRECCIÓN POBLACIONAL – SUBDIRECCIÓN PARA LA FAMILIA – COMISARÍAS DE FAMILIA"/>
    <s v="SUBDIRECCIÓN PARA LA FAMILIA"/>
    <s v="Comisaria Kennedy-3 Modalidad Diurna"/>
    <s v="Id° 16535"/>
    <n v="1391"/>
    <x v="5"/>
    <n v="80912171"/>
    <x v="126"/>
    <n v="3142633505"/>
    <s v="wilmerhuertas@misena.edu.co"/>
    <s v="CALLE 48 Z BIS SUR Nro. 5B - 82"/>
    <s v="MASCULINO"/>
    <m/>
    <s v="SANDRA-JIMENA"/>
    <n v="10917"/>
    <d v="2021-11-17T00:00:00"/>
    <s v="11/29/2021"/>
    <n v="926"/>
    <d v="2022-04-18T00:00:00"/>
    <m/>
    <d v="2022-04-26T00:00:00"/>
    <x v="0"/>
    <x v="20"/>
    <d v="2003-09-26T00:00:00"/>
    <d v="1985-07-16T00:00:00"/>
    <s v="SANDRA-JIMENA"/>
    <x v="0"/>
    <x v="0"/>
  </r>
  <r>
    <x v="47"/>
    <s v="AUXILIAR ADMINISTRATIVO"/>
    <n v="407"/>
    <n v="24"/>
    <n v="0"/>
    <n v="2"/>
    <n v="2"/>
    <s v="Apoyar las actividades de asistencia administrativa en la Comisaría de Familia y atender los requerimientos de servicios de los distintos grupos del área de desempeño y atender los requerimientos de manejo de correspondencia, archivo, manejo de documentos e informes a fin de brindar información y orientación Básica Primaria al usuario y un apoyo eficiente y eficaz a la administración para su normal funcionamiento"/>
    <s v="DIRECCIÓN POBLACIONAL – SUBDIRECCIÓN PARA LA FAMILIA – COMISARÍAS DE FAMILIA"/>
    <s v="SUBDIRECCIÓN PARA LA FAMILIA"/>
    <s v="Ubicación Itinerante"/>
    <s v="Id° 16535"/>
    <n v="1402"/>
    <x v="6"/>
    <n v="51795914"/>
    <x v="127"/>
    <n v="2221754"/>
    <s v="adriana3hernandez@hotmail.com"/>
    <s v="DIAGONAL 89 BIS B Nro.4D - 12 SUR"/>
    <s v="FEMENINO"/>
    <m/>
    <s v="SANDRA-JIMENA"/>
    <n v="10917"/>
    <d v="2021-11-17T00:00:00"/>
    <s v="11/29/2021"/>
    <n v="924"/>
    <d v="2022-04-18T00:00:00"/>
    <m/>
    <d v="2022-04-26T00:00:00"/>
    <x v="0"/>
    <x v="19"/>
    <m/>
    <m/>
    <s v="SANDRA-JIMENA"/>
    <x v="0"/>
    <x v="0"/>
  </r>
  <r>
    <x v="48"/>
    <s v="AUXILIAR ADMINISTRATIVO"/>
    <n v="407"/>
    <n v="24"/>
    <n v="0"/>
    <n v="5"/>
    <n v="3"/>
    <s v="Apoyar las actividades de asistencia administrativa en la Comisaría de Familia y atender los requerimientos de servicios de los distintos grupos del área de desempeño y atender los requerimientos de manejo de correspondencia, archivo, manejo de documentos e informes a fin de brindar información y orientación Básica Primaria al usuario y un apoyo eficiente y eficaz a la administración para su normal funcionamiento"/>
    <s v="DIRECCIÓN POBLACIONAL – SUBDIRECCIÓN PARA LA FAMILIA – COMISARÍAS DE FAMILIA"/>
    <s v="SUBDIRECCIÓN PARA LA FAMILIA"/>
    <s v=" Comisaria de Familia Itinerante"/>
    <s v="Id° 17448"/>
    <n v="1386"/>
    <x v="7"/>
    <n v="52836045"/>
    <x v="128"/>
    <n v="3214622600"/>
    <s v="monik_esca@yahoo.com"/>
    <s v="CALLE 1C Nro.54 - 40"/>
    <s v="FEMENINO"/>
    <m/>
    <s v="DIANA TAVERA"/>
    <n v="10917"/>
    <d v="2021-11-17T00:00:00"/>
    <s v="11/29/2021"/>
    <n v="1370"/>
    <d v="2022-06-30T00:00:00"/>
    <m/>
    <d v="2022-08-02T00:00:00"/>
    <x v="0"/>
    <x v="11"/>
    <d v="1999-06-30T00:00:00"/>
    <d v="1981-01-11T00:00:00"/>
    <s v="SIMO 4 ACEPTACION"/>
    <x v="0"/>
    <x v="0"/>
  </r>
  <r>
    <x v="48"/>
    <s v="AUXILIAR ADMINISTRATIVO"/>
    <n v="407"/>
    <n v="24"/>
    <n v="0"/>
    <n v="5"/>
    <n v="3"/>
    <s v="Apoyar las actividades de asistencia administrativa en la Comisaría de Familia y atender los requerimientos de servicios de los distintos grupos del área de desempeño y atender los requerimientos de manejo de correspondencia, archivo, manejo de documentos e informes a fin de brindar información y orientación Básica Primaria al usuario y un apoyo eficiente y eficaz a la administración para su normal funcionamiento"/>
    <s v="DIRECCIÓN POBLACIONAL – SUBDIRECCIÓN PARA LA FAMILIA – COMISARÍAS DE FAMILIA"/>
    <s v="SUBDIRECCIÓN PARA LA FAMILIA"/>
    <s v=" Comisaria de Familia Ciudad Bolivar 1"/>
    <s v="Id° 17445"/>
    <n v="1389"/>
    <x v="8"/>
    <n v="1030612830"/>
    <x v="129"/>
    <n v="3143126914"/>
    <s v="anadi1992@hotmail.com"/>
    <s v="CARRERA 78F Nro. 42F - 04 SUR"/>
    <s v="MASCULINO"/>
    <m/>
    <s v="DIANA TAVERA"/>
    <n v="10917"/>
    <d v="2021-11-17T00:00:00"/>
    <s v="11/29/2021"/>
    <n v="1364"/>
    <d v="2022-06-30T00:00:00"/>
    <m/>
    <d v="2022-07-27T00:00:00"/>
    <x v="12"/>
    <x v="21"/>
    <d v="2010-08-12T00:00:00"/>
    <d v="1992-06-25T00:00:00"/>
    <s v="SIMO 4 ACEPTACION Y ACTA DE POSESION OK"/>
    <x v="0"/>
    <x v="0"/>
  </r>
  <r>
    <x v="48"/>
    <s v="AUXILIAR ADMINISTRATIVO"/>
    <n v="407"/>
    <n v="24"/>
    <n v="0"/>
    <n v="5"/>
    <n v="3"/>
    <s v="Apoyar las actividades de asistencia administrativa en la Comisaría de Familia y atender los requerimientos de servicios de los distintos grupos del área de desempeño y atender los requerimientos de manejo de correspondencia, archivo, manejo de documentos e informes a fin de brindar información y orientación Básica Primaria al usuario y un apoyo eficiente y eficaz a la administración para su normal funcionamiento"/>
    <s v="DIRECCIÓN POBLACIONAL – SUBDIRECCIÓN PARA LA FAMILIA – COMISARÍAS DE FAMILIA"/>
    <s v="SUBDIRECCIÓN PARA LA FAMILIA"/>
    <s v=" Comisaria de Familia Itinerante"/>
    <s v="Id° 17427"/>
    <n v="1405"/>
    <x v="9"/>
    <n v="1073682482"/>
    <x v="130"/>
    <n v="3138586054"/>
    <s v="lelisahe@hotmail.com"/>
    <s v="CARRERA 31 Nro. 15 - 165 TORRE_x000a_14 APARTAMENTO 503"/>
    <s v="FEMENINO"/>
    <m/>
    <s v="DIANA TAVERA"/>
    <n v="10917"/>
    <d v="2021-11-17T00:00:00"/>
    <s v="11/29/2021"/>
    <n v="1378"/>
    <d v="2022-06-30T00:00:00"/>
    <m/>
    <d v="2022-08-02T00:00:00"/>
    <x v="0"/>
    <x v="11"/>
    <d v="2007-07-16T00:00:00"/>
    <d v="1989-06-25T00:00:00"/>
    <s v="SIMO 4 ACEPTACION"/>
    <x v="0"/>
    <x v="0"/>
  </r>
  <r>
    <x v="49"/>
    <s v="AUXILIAR ADMINISTRATIVO"/>
    <n v="407"/>
    <n v="24"/>
    <n v="3"/>
    <n v="0"/>
    <n v="3"/>
    <s v="Apoyar las actividades de asistencia administrativa en la Comisaría de Familia y atender los requerimientos de servicios de los distintos grupos del área de desempeño y atender los requerimientos de manejo de correspondencia, archivo, manejo de documentos e informes a fin de brindar información y orientación Básica Primaria al usuario y un apoyo eficiente y eficaz a la administración para su normal funcionamiento"/>
    <s v="DIRECCIÓN POBLACIONAL – SUBDIRECCIÓN PARA LA FAMILIA – COMISARÍAS DE FAMILIA"/>
    <s v="SUBDIRECCIÓN PARA LA FAMILIA"/>
    <s v="COMISARIA KENNEDY-1"/>
    <s v="Id° 17459"/>
    <n v="1384"/>
    <x v="0"/>
    <n v="39656560"/>
    <x v="131"/>
    <n v="3123357530"/>
    <s v="mbermudezn@sdis.gov.co"/>
    <s v="CARRERA 85 L #63 F-10  CASA 78"/>
    <s v="FEMENINO"/>
    <s v="Bogota D.C"/>
    <s v="DIEGO BARRETO"/>
    <n v="10268"/>
    <d v="2021-11-12T00:00:00"/>
    <s v="11/29/2021"/>
    <n v="2455"/>
    <d v="2021-12-13T00:00:00"/>
    <s v="CARRERA ADMINISTRATIVA"/>
    <d v="2021-12-20T00:00:00"/>
    <x v="0"/>
    <x v="6"/>
    <d v="1989-07-12T00:00:00"/>
    <s v="14/05/19971"/>
    <m/>
    <x v="0"/>
    <x v="0"/>
  </r>
  <r>
    <x v="50"/>
    <s v="AUXILIAR ADMINISTRATIVO"/>
    <n v="407"/>
    <n v="24"/>
    <n v="6"/>
    <n v="0"/>
    <n v="6"/>
    <s v="Realizar las labores de asistencia administrativa en la Dependencia o proyecto al que sea asignado, atendiendo los requerimientos de manejo de correspondencia, archivo, reparación de documentos, elaboración de informes, trámites de administración de personal y atención a la ciudadanía"/>
    <s v="TODAS LAS DEPENDENCIAS"/>
    <s v="SUBDIRECCIÓN LOCAL DE BOSA"/>
    <s v="SUBDIRECCIÓN LOCAL DE BOSA"/>
    <s v="Id° 17458"/>
    <n v="1388"/>
    <x v="0"/>
    <n v="52476621"/>
    <x v="132"/>
    <n v="3212743994"/>
    <s v="cbaez@sdis.gov.co"/>
    <s v="CARRERA 82 G BIS 59 SUR 62 TORRE 13 APARTAMENTO 1202"/>
    <s v="FEMENINO"/>
    <s v="Bogota D.C"/>
    <s v="DIEGO BARRETO"/>
    <n v="5173"/>
    <d v="2021-11-09T00:00:00"/>
    <s v="11/29/2021"/>
    <n v="2524"/>
    <d v="2021-12-14T00:00:00"/>
    <s v="CARRERA ADMINISTRATIVA"/>
    <d v="2021-12-20T00:00:00"/>
    <x v="0"/>
    <x v="6"/>
    <d v="1996-04-22T00:00:00"/>
    <d v="1978-11-03T00:00:00"/>
    <m/>
    <x v="0"/>
    <x v="0"/>
  </r>
  <r>
    <x v="50"/>
    <s v="AUXILIAR ADMINISTRATIVO"/>
    <n v="407"/>
    <n v="24"/>
    <n v="6"/>
    <n v="0"/>
    <n v="6"/>
    <s v="Realizar las labores de asistencia administrativa en la Dependencia o proyecto al que sea asignado, atendiendo los requerimientos de manejo de correspondencia, archivo, reparación de documentos, elaboración de informes, trámites de administración de personal y atención a la ciudadanía"/>
    <s v="TODAS LAS DEPENDENCIAS"/>
    <s v="SUBDIRECCIÓN LOCAL DE SAN CRISTOBAL"/>
    <s v="SUBDIRECCIÓN LOCAL DE SAN CRISTOBAL"/>
    <s v="Id° 17437"/>
    <n v="1390"/>
    <x v="1"/>
    <n v="52542736"/>
    <x v="133"/>
    <s v="3164391388 ,3941315"/>
    <s v="sandra.leon504@gmail.com"/>
    <s v="calle 48 b sur 5F-30 sur int 6 apto 103"/>
    <s v="FEMENINO"/>
    <s v="Bogota D.C"/>
    <s v="DIEGO BARRETO"/>
    <n v="5173"/>
    <d v="2021-11-09T00:00:00"/>
    <s v="11/29/2021"/>
    <n v="2459"/>
    <d v="2021-12-13T00:00:00"/>
    <s v="CARRERA ADMINISTRATIVA"/>
    <d v="2021-12-20T00:00:00"/>
    <x v="1"/>
    <x v="2"/>
    <d v="1998-12-11T00:00:00"/>
    <s v="20/09/1980"/>
    <s v="Prórroga autorizada. 12/01/2022"/>
    <x v="0"/>
    <x v="0"/>
  </r>
  <r>
    <x v="50"/>
    <s v="AUXILIAR ADMINISTRATIVO"/>
    <n v="407"/>
    <n v="24"/>
    <n v="6"/>
    <n v="0"/>
    <n v="6"/>
    <s v="Realizar las labores de asistencia administrativa en la Dependencia o proyecto al que sea asignado, atendiendo los requerimientos de manejo de correspondencia, archivo, reparación de documentos, elaboración de informes, trámites de administración de personal y atención a la ciudadanía"/>
    <s v="TODAS LAS DEPENDENCIAS"/>
    <s v="SUBDIRECCIÓN DE GESTIÓN Y DESARROLLO DEL TALENTO HUMANO"/>
    <s v="SUBDIRECCIÓN DE GESTIÓN Y DESARROLLO DEL TALENTO HUMANO"/>
    <s v="Id° 17457"/>
    <n v="1393"/>
    <x v="1"/>
    <n v="79612919"/>
    <x v="134"/>
    <s v="7212056 -  3173231215"/>
    <s v="Lauda_vid@Hotmail.com"/>
    <s v="Diagonal 7A Bis C 73B 42 interios 52"/>
    <s v="MASCULINO"/>
    <s v="Bogota D.C"/>
    <s v="DIEGO BARRETO"/>
    <n v="5173"/>
    <d v="2021-11-09T00:00:00"/>
    <s v="11/29/2021"/>
    <n v="2461"/>
    <d v="2021-12-13T00:00:00"/>
    <s v="CARRERA ADMINISTRATIVA"/>
    <d v="2021-12-28T00:00:00"/>
    <x v="0"/>
    <x v="4"/>
    <m/>
    <m/>
    <s v="vacaciones del 3 de enero al 24 de enero - suspensión de vacaciones"/>
    <x v="0"/>
    <x v="0"/>
  </r>
  <r>
    <x v="50"/>
    <s v="AUXILIAR ADMINISTRATIVO"/>
    <n v="407"/>
    <n v="24"/>
    <n v="6"/>
    <n v="0"/>
    <n v="6"/>
    <s v="Realizar las labores de asistencia administrativa en la Dependencia o proyecto al que sea asignado, atendiendo los requerimientos de manejo de correspondencia, archivo, reparación de documentos, elaboración de informes, trámites de administración de personal y atención a la ciudadanía"/>
    <s v="TODAS LAS DEPENDENCIAS"/>
    <s v="SUBDIRECCIÓN PARA LA DISCAPACIDAD"/>
    <s v="CP RENACER"/>
    <s v="Id° 17455"/>
    <n v="1394"/>
    <x v="2"/>
    <n v="51858842"/>
    <x v="135"/>
    <n v="3015486893"/>
    <s v="gcciencias.ambientales@gmail.com"/>
    <s v="Calle 151 No. 111 A 26 casa 55"/>
    <s v="FEMENINO"/>
    <s v="Bogota D.C"/>
    <s v="DIEGO BARRETO"/>
    <n v="5173"/>
    <d v="2021-11-09T00:00:00"/>
    <s v="11/29/2021"/>
    <n v="2450"/>
    <d v="2021-12-13T00:00:00"/>
    <s v="CARRERA ADMINISTRATIVA"/>
    <d v="2021-12-27T00:00:00"/>
    <x v="0"/>
    <x v="0"/>
    <d v="1985-07-29T00:00:00"/>
    <d v="1965-08-09T00:00:00"/>
    <m/>
    <x v="0"/>
    <x v="0"/>
  </r>
  <r>
    <x v="50"/>
    <s v="AUXILIAR ADMINISTRATIVO"/>
    <n v="407"/>
    <n v="24"/>
    <n v="6"/>
    <n v="0"/>
    <n v="6"/>
    <s v="Realizar las labores de asistencia administrativa en la Dependencia o proyecto al que sea asignado, atendiendo los requerimientos de manejo de correspondencia, archivo, reparación de documentos, elaboración de informes, trámites de administración de personal y atención a la ciudadanía"/>
    <s v="TODAS LAS DEPENDENCIAS"/>
    <s v="SUBDIRECCIÓN DE GESTIÓN Y DESARROLLO DEL TALENTO HUMANO"/>
    <s v="SUBDIRECCIÓN DE GESTIÓN Y DESARROLLO DEL TALENTO HUMANO"/>
    <s v="Id° 17454"/>
    <n v="1400"/>
    <x v="3"/>
    <n v="52228400"/>
    <x v="136"/>
    <n v="3213750637"/>
    <s v="storresm@sdis.gov.co"/>
    <s v="calle 41 sur 3 c 75 este int. 3 apto 402"/>
    <s v="FEMENINO"/>
    <s v="Bogota D.C"/>
    <s v="DIEGO BARRETO"/>
    <n v="5173"/>
    <d v="2021-11-09T00:00:00"/>
    <s v="11/29/2021"/>
    <n v="2460"/>
    <d v="2021-12-13T00:00:00"/>
    <s v="CARRERA ADMINISTRATIVA"/>
    <d v="2021-12-20T00:00:00"/>
    <x v="5"/>
    <x v="9"/>
    <m/>
    <m/>
    <m/>
    <x v="0"/>
    <x v="0"/>
  </r>
  <r>
    <x v="50"/>
    <s v="AUXILIAR ADMINISTRATIVO"/>
    <n v="407"/>
    <n v="24"/>
    <n v="6"/>
    <n v="0"/>
    <n v="6"/>
    <s v="Realizar las labores de asistencia administrativa en la Dependencia o proyecto al que sea asignado, atendiendo los requerimientos de manejo de correspondencia, archivo, reparación de documentos, elaboración de informes, trámites de administración de personal y atención a la ciudadanía"/>
    <s v="TODAS LAS DEPENDENCIAS"/>
    <s v="SUBDIRECCIÓN LOCAL DE PUENTE ARANDA ANTONIO NARIÑO"/>
    <s v="SUBDIRECCIÓN LOCAL DE PUENTE ARANDA ANTONIO NARIÑO"/>
    <s v="Id° 17460"/>
    <n v="1420"/>
    <x v="4"/>
    <n v="40051004"/>
    <x v="137"/>
    <n v="4014001"/>
    <s v="deicyyamileflorido@hotmail.com"/>
    <s v="CARRERA 88D 8A-81 INT 4 CASA 176"/>
    <s v="FEMENINO"/>
    <s v="Bogota D.C"/>
    <s v="DIEGO BARRETO"/>
    <n v="5173"/>
    <d v="2021-11-09T00:00:00"/>
    <s v="11/29/2021"/>
    <n v="2451"/>
    <d v="2021-12-13T00:00:00"/>
    <s v="CARRERA ADMINISTRATIVA"/>
    <d v="2021-12-31T00:00:00"/>
    <x v="0"/>
    <x v="4"/>
    <d v="1997-03-13T00:00:00"/>
    <d v="1979-07-01T00:00:00"/>
    <m/>
    <x v="0"/>
    <x v="0"/>
  </r>
  <r>
    <x v="51"/>
    <s v="SECRETARIO"/>
    <n v="440"/>
    <n v="23"/>
    <n v="7"/>
    <n v="0"/>
    <n v="7"/>
    <s v="Preparar, organizar y administrar los documentos y correspondencia de la dependencia con base en el Sistema de Gestión Documental de la Entidad, de acuerdo con los estándares de oportunidad y calidad en la prestación de los servicios del área de desempeño"/>
    <s v="TODAS LAS DEPENDENCIAS"/>
    <s v="OFICINA ASESORA DE COMUNICACIONES"/>
    <s v="OFICINA ASESORA DE COMUNICACIONES"/>
    <s v="Id° 17660"/>
    <n v="1607"/>
    <x v="0"/>
    <n v="52293690"/>
    <x v="138"/>
    <n v="3015673714"/>
    <s v="edithjo1005@hotmail.com"/>
    <s v="calle 48 86-60 sur"/>
    <s v="FEMENINO"/>
    <s v="Bogota D.C"/>
    <s v="ERNESTINA ROJAS"/>
    <n v="10277"/>
    <d v="2021-11-12T00:00:00"/>
    <s v="11/29/2021"/>
    <n v="2453"/>
    <d v="2021-12-13T00:00:00"/>
    <s v="CARRERA ADMINISTRATIVA"/>
    <d v="2021-12-29T00:00:00"/>
    <x v="8"/>
    <x v="15"/>
    <m/>
    <m/>
    <s v="FECHA POSESION CON PRORROGA, 02 DE FEBRERO 2022"/>
    <x v="0"/>
    <x v="0"/>
  </r>
  <r>
    <x v="51"/>
    <s v="SECRETARIO"/>
    <n v="440"/>
    <n v="23"/>
    <n v="7"/>
    <n v="0"/>
    <n v="7"/>
    <s v="Preparar, organizar y administrar los documentos y correspondencia de la dependencia con base en el Sistema de Gestión Documental de la Entidad, de acuerdo con los estándares de oportunidad y calidad en la prestación de los servicios del área de desempeño"/>
    <s v="TODAS LAS DEPENDENCIAS"/>
    <s v="SUBDIRECCIÓN DE GESTIÓN Y DESARROLLO DEL TALENTO HUMANO"/>
    <s v="SUBDIRECCIÓN DE GESTIÓN Y DESARROLLO DEL TALENTO HUMANO"/>
    <s v="Id° 17659"/>
    <n v="1608"/>
    <x v="1"/>
    <n v="52109380"/>
    <x v="139"/>
    <n v="3123624947"/>
    <s v="diamiga702@hotmail.com"/>
    <s v="Diagonal 16 sur #52-77"/>
    <s v="FEMENINO"/>
    <s v="Bogota D.C"/>
    <s v="ERNESTINA ROJAS"/>
    <n v="10277"/>
    <d v="2021-11-12T00:00:00"/>
    <s v="11/29/2021"/>
    <n v="2452"/>
    <d v="2021-12-13T00:00:00"/>
    <s v="CARRERA ADMINISTRATIVA"/>
    <d v="2021-12-30T00:00:00"/>
    <x v="1"/>
    <x v="2"/>
    <m/>
    <m/>
    <s v="FECHA POSESIÓN CON PRORROGA, 01 FEBRERO 2022"/>
    <x v="0"/>
    <x v="0"/>
  </r>
  <r>
    <x v="51"/>
    <s v="SECRETARIO"/>
    <n v="440"/>
    <n v="23"/>
    <n v="7"/>
    <n v="0"/>
    <n v="7"/>
    <s v="Preparar, organizar y administrar los documentos y correspondencia de la dependencia con base en el Sistema de Gestión Documental de la Entidad, de acuerdo con los estándares de oportunidad y calidad en la prestación de los servicios del área de desempeño"/>
    <s v="TODAS LAS DEPENDENCIAS"/>
    <s v="OFICINA ASESORA JURÍDICA"/>
    <s v="OFICINA ASESORA JURÍDICA"/>
    <s v="Id° 17662"/>
    <n v="1614"/>
    <x v="2"/>
    <n v="39799720"/>
    <x v="140"/>
    <n v="3107651864"/>
    <s v="sanamava@hotmail.com"/>
    <s v="TRANSVERSAL 23 A 47 40 SUR INT 3 APT 505"/>
    <s v="FEMENINO"/>
    <s v="Bogota D.C"/>
    <s v="ERNESTINA ROJAS"/>
    <n v="10277"/>
    <d v="2021-11-12T00:00:00"/>
    <s v="11/29/2021"/>
    <n v="2458"/>
    <d v="2021-12-13T00:00:00"/>
    <s v="CARRERA ADMINISTRATIVA"/>
    <d v="2021-12-20T00:00:00"/>
    <x v="0"/>
    <x v="18"/>
    <m/>
    <m/>
    <s v="INTERUPCION VACACIONES RES. 0029 DEL 11 DE ENERO 2022"/>
    <x v="0"/>
    <x v="0"/>
  </r>
  <r>
    <x v="51"/>
    <s v="SECRETARIO"/>
    <n v="440"/>
    <n v="23"/>
    <n v="7"/>
    <n v="0"/>
    <n v="7"/>
    <s v="Preparar, organizar y administrar los documentos y correspondencia de la dependencia con base en el Sistema de Gestión Documental de la Entidad, de acuerdo con los estándares de oportunidad y calidad en la prestación de los servicios del área de desempeño"/>
    <s v="TODAS LAS DEPENDENCIAS"/>
    <s v="SUBDIRECCIÓN LOCAL DE SANTA FE - CANDELARIA"/>
    <s v="SUBDIRECCION LOCAL SANTA FE - CANDELARIA"/>
    <s v="Id° 17661"/>
    <n v="1615"/>
    <x v="3"/>
    <n v="52542834"/>
    <x v="141"/>
    <n v="3123818283"/>
    <s v="gorjuela@sdis.gov.co"/>
    <s v="Calle 49 A No 37 - 14 Sur"/>
    <s v="FEMENINO"/>
    <s v="Bogota D.C"/>
    <s v="ERNESTINA ROJAS"/>
    <n v="10277"/>
    <d v="2021-11-12T00:00:00"/>
    <s v="11/29/2021"/>
    <n v="2525"/>
    <d v="2021-12-14T00:00:00"/>
    <s v="CARRERA ADMINISTRATIVA"/>
    <d v="2021-12-27T00:00:00"/>
    <x v="0"/>
    <x v="4"/>
    <m/>
    <m/>
    <m/>
    <x v="0"/>
    <x v="0"/>
  </r>
  <r>
    <x v="51"/>
    <s v="SECRETARIO"/>
    <n v="440"/>
    <n v="23"/>
    <n v="7"/>
    <n v="0"/>
    <n v="7"/>
    <s v="Preparar, organizar y administrar los documentos y correspondencia de la dependencia con base en el Sistema de Gestión Documental de la Entidad, de acuerdo con los estándares de oportunidad y calidad en la prestación de los servicios del área de desempeño"/>
    <s v="TODAS LAS DEPENDENCIAS"/>
    <s v="SUBDIRECCIÓN DE IDENTIFICACIÓN, CARACTERIZACIÓN E INTEGRACIÓN"/>
    <s v="DESIERTO "/>
    <s v="Id° 16535"/>
    <n v="1617"/>
    <x v="4"/>
    <s v="DESIERTO"/>
    <x v="2"/>
    <e v="#N/A"/>
    <e v="#N/A"/>
    <e v="#N/A"/>
    <s v="DESIERTO"/>
    <e v="#N/A"/>
    <s v="ERNESTINA ROJAS"/>
    <n v="10277"/>
    <d v="2021-11-12T00:00:00"/>
    <s v="11/29/2021"/>
    <s v="DESIERTO "/>
    <s v="DESIERTO "/>
    <m/>
    <m/>
    <x v="0"/>
    <x v="1"/>
    <m/>
    <m/>
    <m/>
    <x v="0"/>
    <x v="0"/>
  </r>
  <r>
    <x v="51"/>
    <s v="SECRETARIO"/>
    <n v="440"/>
    <n v="23"/>
    <n v="7"/>
    <n v="0"/>
    <n v="7"/>
    <s v="Preparar, organizar y administrar los documentos y correspondencia de la dependencia con base en el Sistema de Gestión Documental de la Entidad, de acuerdo con los estándares de oportunidad y calidad en la prestación de los servicios del área de desempeño"/>
    <s v="TODAS LAS DEPENDENCIAS"/>
    <s v="OFICINA ASESORA DE COMUNICACIONES"/>
    <s v="DESIERTO "/>
    <s v="Id° 16535"/>
    <n v="1613"/>
    <x v="5"/>
    <s v="DESIERTO"/>
    <x v="2"/>
    <e v="#N/A"/>
    <e v="#N/A"/>
    <e v="#N/A"/>
    <s v="DESIERTO"/>
    <e v="#N/A"/>
    <s v="ERNESTINA ROJAS"/>
    <n v="10277"/>
    <d v="2021-11-12T00:00:00"/>
    <s v="11/29/2021"/>
    <s v="DESIERTO "/>
    <s v="DESIERTO"/>
    <m/>
    <m/>
    <x v="0"/>
    <x v="1"/>
    <m/>
    <m/>
    <m/>
    <x v="0"/>
    <x v="0"/>
  </r>
  <r>
    <x v="51"/>
    <s v="SECRETARIO"/>
    <n v="440"/>
    <n v="23"/>
    <n v="7"/>
    <n v="0"/>
    <n v="7"/>
    <s v="Preparar, organizar y administrar los documentos y correspondencia de la dependencia con base en el Sistema de Gestión Documental de la Entidad, de acuerdo con los estándares de oportunidad y calidad en la prestación de los servicios del área de desempeño"/>
    <s v="TODAS LAS DEPENDENCIAS"/>
    <s v="SUBDIRECCIÓN DE GESTIÓN INTEGRAL LOCAL"/>
    <s v="DESIERTO "/>
    <s v="Id° 16535"/>
    <n v="1619"/>
    <x v="6"/>
    <s v="DESIERTO"/>
    <x v="2"/>
    <e v="#N/A"/>
    <e v="#N/A"/>
    <e v="#N/A"/>
    <s v="DESIERTO"/>
    <e v="#N/A"/>
    <s v="ERNESTINA ROJAS"/>
    <n v="10277"/>
    <d v="2021-11-12T00:00:00"/>
    <s v="11/29/2021"/>
    <s v="DESIERTO "/>
    <s v="DESIERTO "/>
    <m/>
    <m/>
    <x v="0"/>
    <x v="1"/>
    <m/>
    <m/>
    <m/>
    <x v="0"/>
    <x v="0"/>
  </r>
  <r>
    <x v="52"/>
    <s v="AUXILIAR ADMINISTRATIVO"/>
    <n v="407"/>
    <n v="19"/>
    <n v="0"/>
    <n v="1"/>
    <n v="2"/>
    <s v="Desarrollar actividades de asistencia, gestión administrativa, Secretariales y operativas organizando y administrando los documentos y correspondencia que se generen en el desarrollo de los procesos de atención a los/a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CIUDAD BOLIVAR-2"/>
    <s v="Id° 17471"/>
    <n v="1439"/>
    <x v="0"/>
    <n v="52933316"/>
    <x v="142"/>
    <n v="3152492331"/>
    <s v="marthacastro425@hotmail.com"/>
    <s v="Carrera 57 22 B - 41 AP 304 TO 2"/>
    <s v="FEMENINO"/>
    <s v="Bogota D.C"/>
    <s v="DIEGO BARRETO"/>
    <n v="6536"/>
    <d v="2021-11-10T00:00:00"/>
    <s v="11/29/2021"/>
    <n v="2142"/>
    <d v="2021-12-07T00:00:00"/>
    <m/>
    <d v="2021-12-20T00:00:00"/>
    <x v="1"/>
    <x v="2"/>
    <m/>
    <m/>
    <s v="Prórroga autorizada. 27/01/2022"/>
    <x v="0"/>
    <x v="0"/>
  </r>
  <r>
    <x v="52"/>
    <s v="AUXILIAR ADMINISTRATIVO"/>
    <n v="407"/>
    <n v="19"/>
    <n v="0"/>
    <n v="1"/>
    <n v="2"/>
    <s v="Desarrollar actividades de asistencia, gestión administrativa, Secretariales y operativas organizando y administrando los documentos y correspondencia que se generen en el desarrollo de los procesos de atención a los/as ciudadanos/as que acceden a la justicia a través de las comisarías de familia, de acuerdo con los parámetros del Sistema de Gestión Documental de la Entidad y los estándares calidad en la prestación de los servicios del área de desempeño."/>
    <s v="DIRECCIÓN POBLACIONAL – SUBDIRECCIÓN PARA LA FAMILIA – COMISARIAS DE FAMILIA"/>
    <s v="SUBDIRECCIÓN PARA LA FAMILIA"/>
    <s v="COMISARIA USME-1"/>
    <s v="Id° 17477"/>
    <n v="1438"/>
    <x v="1"/>
    <n v="1022426501"/>
    <x v="143"/>
    <n v="3204148310"/>
    <s v="lizeth.camp07@hotmail.com"/>
    <s v="calle 40a sur # 7b- 03 este"/>
    <s v="FEMENINO"/>
    <s v="Bogota D.C"/>
    <s v="DIEGO BARRETO"/>
    <n v="6536"/>
    <d v="2021-11-10T00:00:00"/>
    <s v="11/29/2021"/>
    <n v="2412"/>
    <d v="2021-12-13T00:00:00"/>
    <m/>
    <d v="2021-12-20T00:00:00"/>
    <x v="1"/>
    <x v="2"/>
    <m/>
    <m/>
    <s v="Prórooga autorizada"/>
    <x v="0"/>
    <x v="0"/>
  </r>
  <r>
    <x v="53"/>
    <s v="AUXILIAR ADMINISTRATIVO"/>
    <n v="407"/>
    <n v="19"/>
    <n v="0"/>
    <n v="1"/>
    <n v="1"/>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USME SUMAPAZ"/>
    <s v="SUBDIRECCIÓN LOCAL DE USME SUMAPAZ"/>
    <s v="Id° 17480"/>
    <n v="1435"/>
    <x v="0"/>
    <n v="1030528757"/>
    <x v="144"/>
    <n v="3022890173"/>
    <s v="andrezcrz@gmail.com"/>
    <s v="Calle 13 # 78 D 13 Int 4 Ap 408"/>
    <s v="MASCULINO"/>
    <s v="Bogota D.C"/>
    <s v="DIEGO BARRETO"/>
    <n v="6561"/>
    <d v="2021-11-10T00:00:00"/>
    <s v="11/29/2021"/>
    <n v="2413"/>
    <d v="2021-12-13T00:00:00"/>
    <s v="NUEVO"/>
    <d v="2021-12-20T00:00:00"/>
    <x v="0"/>
    <x v="6"/>
    <d v="2004-09-27T00:00:00"/>
    <s v="25/09/1986"/>
    <m/>
    <x v="0"/>
    <x v="0"/>
  </r>
  <r>
    <x v="54"/>
    <s v="AUXILIAR ADMINISTRATIVO"/>
    <n v="407"/>
    <n v="19"/>
    <n v="2"/>
    <n v="0"/>
    <n v="2"/>
    <s v="Apoyar a la dependencia en el archivo, clasificación y trámite de los documentos y correspondencia recibida y despachada, con base en los parámetros de calidad y Gestión Documental establecidos por la Entidad"/>
    <s v="TODAS LAS DEPENDENCIAS"/>
    <s v="SUBDIRECCIÓN LOCAL DE USME SUMAPAZ"/>
    <s v="SUBDIRECCIÓN LOCAL DE USME SUMAPAZ"/>
    <s v="Id° 17478"/>
    <n v="1440"/>
    <x v="0"/>
    <n v="80452418"/>
    <x v="145"/>
    <n v="3156534955"/>
    <s v="fergu777@hotmail.com"/>
    <s v="cra 5 k #48 z 24 sur"/>
    <s v="MASCULINO"/>
    <s v="Bogota D.C"/>
    <s v="ERNESTINA ROJAS"/>
    <n v="10280"/>
    <d v="2021-11-12T00:00:00"/>
    <s v="11/29/2021"/>
    <n v="2481"/>
    <d v="2021-12-14T00:00:00"/>
    <s v="CARRERA ADMINISTRATIVA"/>
    <d v="2021-12-30T00:00:00"/>
    <x v="0"/>
    <x v="4"/>
    <m/>
    <m/>
    <m/>
    <x v="0"/>
    <x v="0"/>
  </r>
  <r>
    <x v="55"/>
    <s v="AUXILIAR ADMINISTRATIVO"/>
    <n v="407"/>
    <n v="19"/>
    <n v="0"/>
    <n v="1"/>
    <n v="1"/>
    <s v="Apoyar a la dependencia en el archivo, clasificación y trámite de los documentos y correspondencia recibida y despachada, con base en los parámetros de calidad y Gestión Documental establecidos por la Entidad"/>
    <s v="TODAS LAS DEPENDENCIAS"/>
    <s v="SUBDIRECCIÓN DE IDENTIFICACIÓN, CARACTERIZACIÓN E INTEGRACIÓN"/>
    <s v="SUBDIRECCIÓN DE IDENTIFICACIÓN, CARACTERIZACIÓN E INTEGRACIÓN"/>
    <s v="Id° 16535"/>
    <n v="1431"/>
    <x v="3"/>
    <n v="52757895"/>
    <x v="146"/>
    <n v="3204908371"/>
    <s v="aneliz7888@gmail.com"/>
    <s v="CARRERA 106 Nro. 72A-52 "/>
    <s v="FEMENINO"/>
    <e v="#N/A"/>
    <s v="SANDRA-JIMENA"/>
    <n v="6464"/>
    <d v="2021-11-10T00:00:00"/>
    <s v="11/29/2021"/>
    <n v="925"/>
    <d v="2022-04-18T00:00:00"/>
    <m/>
    <d v="2022-04-26T00:00:00"/>
    <x v="0"/>
    <x v="19"/>
    <d v="2001-04-18T00:00:00"/>
    <d v="1983-01-11T00:00:00"/>
    <s v="SANDRA-JIMENA"/>
    <x v="0"/>
    <x v="0"/>
  </r>
  <r>
    <x v="56"/>
    <s v="AUXILIAR ADMINISTRATIVO"/>
    <n v="407"/>
    <n v="19"/>
    <n v="0"/>
    <n v="3"/>
    <n v="3"/>
    <s v="Apoyar a la dependencia en el archivo, clasificación y trámite de los documentos y correspondencia recibida y despachada, con base en los parámetros de calidad y Gestión Documental establecidos por la Entidad"/>
    <s v="TODAS LAS DEPENDENCIAS"/>
    <s v="DIRECCION DE NUTRICIÓN Y ABASTECIMIENTO"/>
    <s v="DIRECCION DE NUTRICIÓN Y ABASTECIMIENTO"/>
    <s v="Id° 17476"/>
    <n v="1427"/>
    <x v="0"/>
    <n v="52524596"/>
    <x v="147"/>
    <n v="3115628695"/>
    <s v="gprativan@unal.edu.co"/>
    <s v="Carrera 100 # 50B-45 Senderos del Porvenir 4/ sector 1/Torre 14/Apto. 504"/>
    <s v="FEMENINO"/>
    <s v="Bogota D.C"/>
    <s v="ERNESTINA ROJAS"/>
    <n v="6464"/>
    <d v="2021-11-10T00:00:00"/>
    <s v="11/29/2021"/>
    <n v="2282"/>
    <d v="2021-12-10T00:00:00"/>
    <m/>
    <d v="2021-12-20T00:00:00"/>
    <x v="0"/>
    <x v="0"/>
    <m/>
    <m/>
    <m/>
    <x v="0"/>
    <x v="0"/>
  </r>
  <r>
    <x v="56"/>
    <s v="AUXILIAR ADMINISTRATIVO"/>
    <n v="407"/>
    <n v="19"/>
    <n v="0"/>
    <n v="3"/>
    <n v="3"/>
    <s v="Apoyar a la dependencia en el archivo, clasificación y trámite de los documentos y correspondencia recibida y despachada, con base en los parámetros de calidad y Gestión Documental establecidos por la Entidad"/>
    <s v="TODAS LAS DEPENDENCIAS"/>
    <s v="SUBDIRECCIÓN DE GESTIÓN Y DESARROLLO DEL TALENTO HUMANO"/>
    <s v="SUBDIRECCIÓN DE GESTIÓN Y DESARROLLO DEL TALENTO HUMANO"/>
    <s v="Id° 17470"/>
    <n v="1430"/>
    <x v="1"/>
    <n v="1023893943"/>
    <x v="148"/>
    <n v="3115991577"/>
    <s v="kathe.socarras@misena.edu.co"/>
    <s v="Calle 48 Sur # 87-86"/>
    <s v="FEMENINO"/>
    <s v="Bogota D.C"/>
    <s v="ERNESTINA ROJAS"/>
    <n v="6464"/>
    <d v="2021-11-10T00:00:00"/>
    <s v="11/29/2021"/>
    <n v="2273"/>
    <d v="2021-12-10T00:00:00"/>
    <m/>
    <d v="2021-12-21T00:00:00"/>
    <x v="0"/>
    <x v="0"/>
    <m/>
    <m/>
    <m/>
    <x v="0"/>
    <x v="0"/>
  </r>
  <r>
    <x v="56"/>
    <s v="AUXILIAR ADMINISTRATIVO"/>
    <n v="407"/>
    <n v="19"/>
    <n v="0"/>
    <n v="3"/>
    <n v="3"/>
    <s v="Apoyar a la dependencia en el archivo, clasificación y trámite de los documentos y correspondencia recibida y despachada, con base en los parámetros de calidad y Gestión Documental establecidos por la Entidad"/>
    <s v="TODAS LAS DEPENDENCIAS"/>
    <s v="OFICINA DE ASUNTOS DISCIPLINARIOS"/>
    <s v="OFICINA DE ASUNTOS DISCIPLINARIOS"/>
    <s v="Id° 17469"/>
    <n v="1432"/>
    <x v="2"/>
    <n v="1022379994"/>
    <x v="149"/>
    <n v="3212243755"/>
    <s v="ericac.enciso@gmail.com"/>
    <s v="Carrera 90B No. 54-53"/>
    <s v="FEMENINO"/>
    <s v="Bogota D.C"/>
    <s v="ERNESTINA ROJAS"/>
    <n v="10280"/>
    <d v="2021-11-12T00:00:00"/>
    <s v="11/29/2021"/>
    <n v="2280"/>
    <d v="2021-12-10T00:00:00"/>
    <m/>
    <d v="2021-12-27T00:00:00"/>
    <x v="0"/>
    <x v="4"/>
    <m/>
    <m/>
    <m/>
    <x v="0"/>
    <x v="0"/>
  </r>
  <r>
    <x v="57"/>
    <s v="SECRETARIO"/>
    <n v="440"/>
    <n v="19"/>
    <n v="0"/>
    <n v="1"/>
    <n v="1"/>
    <s v="Preparar, organizar y administrar los documentos y correspondencia de las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
    <s v="TODAS LAS DEPENDENCIAS"/>
    <s v="OFICINA DE ASUNTOS DISCIPLINARIOS"/>
    <s v="OFICINA DE ASUNTOS DISCIPLINARIOS"/>
    <s v="Id° 17666"/>
    <n v="1625"/>
    <x v="0"/>
    <n v="52766817"/>
    <x v="150"/>
    <n v="3118493897.8212099"/>
    <s v="rosaele28@hotmail.com"/>
    <s v="Trasversal 34 No 36-41"/>
    <s v="FEMENINO"/>
    <s v="Soacha"/>
    <s v="ERNESTINA ROJAS"/>
    <n v="6513"/>
    <d v="2021-11-10T00:00:00"/>
    <s v="11/29/2021"/>
    <n v="2102"/>
    <d v="2021-12-07T00:00:00"/>
    <m/>
    <d v="2021-12-27T00:00:00"/>
    <x v="0"/>
    <x v="4"/>
    <m/>
    <m/>
    <m/>
    <x v="0"/>
    <x v="0"/>
  </r>
  <r>
    <x v="58"/>
    <s v="AUXILIAR ADMINISTRATIVO"/>
    <n v="407"/>
    <n v="15"/>
    <n v="0"/>
    <n v="4"/>
    <n v="4"/>
    <s v="Brindar atencion a los/as ninos/as a cargo para desarrollar habitos apropiados de alimentacion, vestuario e higiene y realizar actividades recreativas, artisticas, culturales y salidas pedagogicas que contribuyan al desarrollo fisico y emocional de los/as ninos/as"/>
    <s v="DIRECCIÓN POBLACIONAL - SUBDIRECCIÓN PARA LA FAMILIA – UNIDADES OPERATIVAS"/>
    <s v="SUBDIRECCIÓN PARA LA FAMILIA"/>
    <s v="CP ALVARO LOPEZ PARDO"/>
    <s v="Id° 17487"/>
    <n v="1446"/>
    <x v="0"/>
    <n v="1026262260"/>
    <x v="151"/>
    <n v="3017969046"/>
    <s v="maragarcia.2k@gmail.com"/>
    <s v="CLL 8 A SUR No. 8A - 89 apto 2016 conjunto SAN JERONIMO"/>
    <s v="FEMENINO"/>
    <s v="Bogota D.C"/>
    <s v="ERNESTINA ROJAS"/>
    <n v="10916"/>
    <d v="2021-11-17T00:00:00"/>
    <s v="11/29/2021"/>
    <n v="2111"/>
    <d v="2021-12-07T00:00:00"/>
    <m/>
    <d v="2021-12-30T00:00:00"/>
    <x v="2"/>
    <x v="3"/>
    <m/>
    <m/>
    <s v="FECHA DE POSESION CON PRORROGA , 01 MARZO 2022"/>
    <x v="0"/>
    <x v="0"/>
  </r>
  <r>
    <x v="58"/>
    <s v="AUXILIAR ADMINISTRATIVO"/>
    <n v="407"/>
    <n v="15"/>
    <n v="0"/>
    <n v="4"/>
    <n v="4"/>
    <s v="Brindar atencion a los/as ninos/as a cargo para desarrollar habitos apropiados de alimentacion, vestuario e higiene y realizar actividades recreativas, artisticas, culturales y salidas pedagogicas que contribuyan al desarrollo fisico y emocional de los/as ninos/as"/>
    <s v="DIRECCIÓN POBLACIONAL - SUBDIRECCIÓN PARA LA FAMILIA – UNIDADES OPERATIVAS"/>
    <s v="SUBDIRECCIÓN PARA LA FAMILIA"/>
    <s v="CP JAIRO ANIBAL NIÑO"/>
    <s v="Id° 17488"/>
    <n v="1450"/>
    <x v="1"/>
    <n v="51872471"/>
    <x v="152"/>
    <n v="3164362442"/>
    <s v="bgomez1466@yahoo.com"/>
    <s v="Transversal 96B # 20A 40 Torre 5 Apto 315"/>
    <s v="FEMENINO"/>
    <s v="Bogota D.C"/>
    <s v="ERNESTINA ROJAS"/>
    <n v="10916"/>
    <d v="2021-11-17T00:00:00"/>
    <s v="11/29/2021"/>
    <n v="2199"/>
    <d v="2021-12-09T00:00:00"/>
    <m/>
    <d v="2021-12-27T00:00:00"/>
    <x v="0"/>
    <x v="18"/>
    <m/>
    <m/>
    <s v="Solicitó cambio de posesión para el 13  por cesión de contrato"/>
    <x v="0"/>
    <x v="0"/>
  </r>
  <r>
    <x v="58"/>
    <s v="AUXILIAR ADMINISTRATIVO"/>
    <n v="407"/>
    <n v="15"/>
    <n v="0"/>
    <n v="4"/>
    <n v="4"/>
    <s v="Brindar atencion a los/as ninos/as a cargo para desarrollar habitos apropiados de alimentacion, vestuario e higiene y realizar actividades recreativas, artisticas, culturales y salidas pedagogicas que contribuyan al desarrollo fisico y emocional de los/as ninos/as"/>
    <s v="DIRECCIÓN POBLACIONAL - SUBDIRECCIÓN PARA LA FAMILIA – UNIDADES OPERATIVAS"/>
    <s v="SUBDIRECCIÓN PARA LA FAMILIA"/>
    <s v="CP LA MARIA"/>
    <s v="Id° 17489"/>
    <n v="1451"/>
    <x v="2"/>
    <n v="52519955"/>
    <x v="153"/>
    <n v="3046565995"/>
    <s v="plvmeza5@gmail.com"/>
    <s v="Calle 27 sur No 6-58"/>
    <s v="FEMENINO"/>
    <s v="Bogota D.C"/>
    <s v="ERNESTINA ROJAS"/>
    <n v="10916"/>
    <d v="2021-11-17T00:00:00"/>
    <s v="11/29/2021"/>
    <n v="2113"/>
    <d v="2021-12-07T00:00:00"/>
    <m/>
    <d v="2021-12-20T00:00:00"/>
    <x v="0"/>
    <x v="5"/>
    <m/>
    <m/>
    <m/>
    <x v="0"/>
    <x v="0"/>
  </r>
  <r>
    <x v="58"/>
    <s v="AUXILIAR ADMINISTRATIVO"/>
    <n v="407"/>
    <n v="15"/>
    <n v="0"/>
    <n v="4"/>
    <n v="4"/>
    <s v="Brindar atencion a los/as ninos/as a cargo para desarrollar habitos apropiados de alimentacion, vestuario e higiene y realizar actividades recreativas, artisticas, culturales y salidas pedagogicas que contribuyan al desarrollo fisico y emocional de los/as ninos/as"/>
    <s v="DIRECCIÓN POBLACIONAL - SUBDIRECCIÓN PARA LA FAMILIA – UNIDADES OPERATIVAS"/>
    <s v="SUBDIRECCIÓN PARA LA FAMILIA"/>
    <s v="CP CURNN"/>
    <s v="Id° 17492"/>
    <n v="1443"/>
    <x v="3"/>
    <n v="79309424"/>
    <x v="154"/>
    <n v="3183114048"/>
    <s v="fergonoss@hotmail.com"/>
    <s v="Carrera 40 # 35 - 19  sur"/>
    <s v="MASCULINO"/>
    <s v="Bogota D.C"/>
    <s v="ERNESTINA ROJAS"/>
    <n v="10916"/>
    <d v="2021-11-17T00:00:00"/>
    <s v="11/29/2021"/>
    <n v="2087"/>
    <d v="2021-12-07T00:00:00"/>
    <m/>
    <d v="2021-12-21T00:00:00"/>
    <x v="0"/>
    <x v="0"/>
    <m/>
    <m/>
    <s v="solicita fecha de posesión 11de enero"/>
    <x v="0"/>
    <x v="0"/>
  </r>
  <r>
    <x v="59"/>
    <s v="AUXILIAR ADMINISTRATIVO"/>
    <n v="407"/>
    <n v="15"/>
    <n v="0"/>
    <n v="1"/>
    <n v="1"/>
    <s v="Brindar atención e información a las personas remitidas de los proyectos y programas de atención al migrante con el centro de orientación y referenciación de servicios sociales, así como mantener toda la información y estadísticas pertinentes"/>
    <s v="DIRECCIÓN TERRITORIAL – SUBDIRECCIÓN DE IDENTIFICACIÓN, CARACTERIZACIÓN E INTEGRACIÓN"/>
    <s v="SUBDIRECCIÓN DE IDENTIFICACIÓN, CARACTERIZACIÓN E INTEGRACIÓN"/>
    <s v="SUBDIRECCIÓN DE IDENTIFICACIÓN, CARACTERIZACIÓN E INTEGRACIÓN"/>
    <s v="Id° 17481"/>
    <n v="1447"/>
    <x v="0"/>
    <n v="80743381"/>
    <x v="155"/>
    <n v="3197022542"/>
    <s v="rafaelsabinof@gmail.com"/>
    <s v="Trvsal 70 # 67b 75 sur el cielo interior 3 BLOQUE 2 apto 1213"/>
    <s v="MASCULINO"/>
    <s v="Bogota D.C"/>
    <s v="ERNESTINA ROJAS"/>
    <n v="6538"/>
    <d v="2021-11-10T00:00:00"/>
    <s v="11/29/2021"/>
    <n v="2105"/>
    <d v="2021-12-07T00:00:00"/>
    <m/>
    <d v="2021-12-20T00:00:00"/>
    <x v="0"/>
    <x v="6"/>
    <m/>
    <m/>
    <s v="fecha de Posesión es enero 03 de  2022 "/>
    <x v="0"/>
    <x v="0"/>
  </r>
  <r>
    <x v="60"/>
    <s v="AUXILIAR ADMINISTRATIVO"/>
    <n v="407"/>
    <n v="15"/>
    <n v="0"/>
    <n v="3"/>
    <n v="3"/>
    <s v="Apoyar a la Subdirección local para la integración social en el archivo y manejo de la correspondencia, transcripción de documentos e información a los ciudadanos, de acuerdo con los parámetros y procedimientos establecidos por la Subdirección"/>
    <s v="DIRECCIÓN TERRITORIAL – SUBDIRECCIONES LOCALES PARA LA INTEGRACIÓN SOCIAL - ÁREA ADMINISTRATIVA"/>
    <s v="SUBDIRECCIÓN LOCAL DE SANTA FE - CANDELARIA"/>
    <s v="SUBDIRECCION LOCAL SANTA FE - CANDELARIA"/>
    <s v="Id° 17491"/>
    <n v="1444"/>
    <x v="0"/>
    <n v="52203155"/>
    <x v="156"/>
    <n v="3114543197"/>
    <s v="ly12cantor@yahoo.com"/>
    <s v="Transversal 74 #11A-35 INT 1 APT 204"/>
    <s v="FEMENINO"/>
    <s v="Bogota D.C"/>
    <s v="ERNESTINA ROJAS"/>
    <n v="6557"/>
    <d v="2021-11-10T00:00:00"/>
    <s v="11/29/2021"/>
    <n v="2466"/>
    <d v="2021-12-13T00:00:00"/>
    <m/>
    <d v="2021-12-27T00:00:00"/>
    <x v="0"/>
    <x v="4"/>
    <m/>
    <m/>
    <m/>
    <x v="0"/>
    <x v="0"/>
  </r>
  <r>
    <x v="60"/>
    <s v="AUXILIAR ADMINISTRATIVO"/>
    <n v="407"/>
    <n v="15"/>
    <n v="0"/>
    <n v="3"/>
    <n v="3"/>
    <s v="Apoyar a la Subdirección local para la integración social en el archivo y manejo de la correspondencia, transcripción de documentos e información a los ciudadanos, de acuerdo con los parámetros y procedimientos establecidos por la Subdirección"/>
    <s v="DIRECCIÓN TERRITORIAL – SUBDIRECCIONES LOCALES PARA LA INTEGRACIÓN SOCIAL - ÁREA ADMINISTRATIVA"/>
    <s v="SUBDIRECCIÓN LOCAL DE SAN CRISTOBAL"/>
    <s v="SUBDIRECCIÓN LOCAL DE SAN CRISTOBAL"/>
    <s v="Id° 17484"/>
    <n v="1449"/>
    <x v="1"/>
    <n v="1015992635"/>
    <x v="157"/>
    <n v="3157687750"/>
    <s v="jhcortesr@gmail.com"/>
    <s v="Carrera 104 b 22 h 16"/>
    <s v="FEMENINO"/>
    <s v="Bogota D.C"/>
    <s v="ERNESTINA ROJAS"/>
    <n v="6557"/>
    <d v="2021-11-10T00:00:00"/>
    <s v="11/29/2021"/>
    <n v="2541"/>
    <d v="2021-12-15T00:00:00"/>
    <m/>
    <d v="2021-12-22T00:00:00"/>
    <x v="0"/>
    <x v="6"/>
    <m/>
    <m/>
    <m/>
    <x v="0"/>
    <x v="0"/>
  </r>
  <r>
    <x v="60"/>
    <s v="AUXILIAR ADMINISTRATIVO"/>
    <n v="407"/>
    <n v="15"/>
    <n v="0"/>
    <n v="3"/>
    <n v="3"/>
    <s v="Apoyar a la Subdirección local para la integración social en el archivo y manejo de la correspondencia, transcripción de documentos e información a los ciudadanos, de acuerdo con los parámetros y procedimientos establecidos por la Subdirección"/>
    <s v="DIRECCIÓN TERRITORIAL – SUBDIRECCIONES LOCALES PARA LA INTEGRACIÓN SOCIAL - ÁREA ADMINISTRATIVA"/>
    <s v="SUBDIRECCIÓN LOCAL DE CIUDAD BOLIVAR"/>
    <s v="SUBDIRECCIÓN LOCAL DE CIUDAD BOLIVAR"/>
    <s v="Id° 17490"/>
    <n v="1445"/>
    <x v="2"/>
    <n v="79221102"/>
    <x v="158"/>
    <n v="3214663659"/>
    <s v="hlopezs@sdis.gov.co"/>
    <s v="Carrera 13  No33-35 bloque 1 apto 502"/>
    <s v="MASCULINO"/>
    <s v="Bogota D.C"/>
    <s v="ERNESTINA ROJAS"/>
    <n v="6557"/>
    <d v="2021-11-10T00:00:00"/>
    <s v="11/29/2021"/>
    <n v="2089"/>
    <d v="2021-12-07T00:00:00"/>
    <s v="PROVISIONAL"/>
    <d v="2021-12-27T00:00:00"/>
    <x v="8"/>
    <x v="15"/>
    <m/>
    <m/>
    <s v="FECHA DE POSESION CON PRORROGA 02 FEBRERO  2022"/>
    <x v="0"/>
    <x v="0"/>
  </r>
  <r>
    <x v="61"/>
    <s v="AUXILIAR ADMINISTRATIVO"/>
    <n v="407"/>
    <n v="15"/>
    <n v="0"/>
    <n v="3"/>
    <n v="1"/>
    <s v="Apoyar a la Subdirección local para la integración social en el archivo y manejo de la correspondencia, transcripción de documentos e información a los ciudadanos, de acuerdo con los parámetros y procedimientos establecidos por la Subdirección"/>
    <s v="DIRECCIÓN TERRITORIAL – SUBDIRECCIONES LOCALES PARA LA INTEGRACIÓN SOCIAL - ÁREA ADMINISTRATIVA"/>
    <s v="SUBDIRECCION LOCAL BARRIOS UNIDOS"/>
    <s v="SLIS BARRIOS UNIDOS"/>
    <s v="Id° 17485"/>
    <n v="1448"/>
    <x v="3"/>
    <n v="1014199278"/>
    <x v="159"/>
    <n v="3125141313"/>
    <s v="edissonedss@gmail.com"/>
    <s v="CALLE 70 D BIS Nro. 106A - 60"/>
    <s v="MASCULINO"/>
    <s v="Bogota D.C"/>
    <s v="DIEGO"/>
    <n v="6557"/>
    <d v="2021-11-10T00:00:00"/>
    <s v="11/29/2021"/>
    <n v="1377"/>
    <d v="2022-06-30T00:00:00"/>
    <s v="PROVISIONAL"/>
    <d v="2022-07-27T00:00:00"/>
    <x v="0"/>
    <x v="13"/>
    <m/>
    <m/>
    <s v="SIMO 4 ACEPTACION"/>
    <x v="0"/>
    <x v="0"/>
  </r>
  <r>
    <x v="62"/>
    <s v="SECRETARIO"/>
    <n v="440"/>
    <n v="15"/>
    <n v="0"/>
    <n v="8"/>
    <n v="8"/>
    <s v="Preparar, organizar y administrar los documentos y correspondencia de la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
    <s v="TODAS LAS DEPENDENCIAS"/>
    <s v="SUBDIRECCIÓN LOCAL DE SANTA FE - CANDELARIA"/>
    <s v="SUBDIRECCION LOCAL SANTA FE - CANDELARIA"/>
    <s v="Id° 17680"/>
    <n v="1628"/>
    <x v="0"/>
    <n v="14254771"/>
    <x v="160"/>
    <n v="3133714181"/>
    <s v="jfcarvajal0110@hotmail.com"/>
    <s v="CL 15 NO 20 -151 CONJUNTO LILO TO 6 APTO 5023 - CIUDAD VERDE"/>
    <s v="MASCULINO"/>
    <s v="Soacha"/>
    <s v="CLARA HUERTAS"/>
    <n v="6533"/>
    <d v="2021-11-10T00:00:00"/>
    <s v="11/29/2021"/>
    <n v="2338"/>
    <d v="2021-12-10T00:00:00"/>
    <m/>
    <d v="2021-12-20T00:00:00"/>
    <x v="0"/>
    <x v="6"/>
    <m/>
    <m/>
    <m/>
    <x v="0"/>
    <x v="0"/>
  </r>
  <r>
    <x v="62"/>
    <s v="SECRETARIO"/>
    <n v="440"/>
    <n v="15"/>
    <n v="0"/>
    <n v="8"/>
    <n v="8"/>
    <s v="Preparar, organizar y administrar los documentos y correspondencia de la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
    <s v="TODAS LAS DEPENDENCIAS"/>
    <s v="SUBDIRECCIÓN DE GESTIÓN Y DESARROLLO DEL TALENTO HUMANO"/>
    <s v="SUBDIRECCIÓN DE GESTIÓN Y DESARROLLO DEL TALENTO HUMANO"/>
    <s v="Id° 17683"/>
    <n v="1632"/>
    <x v="1"/>
    <n v="79869817"/>
    <x v="161"/>
    <n v="3202206636"/>
    <s v="jjjm12@hotmail.com"/>
    <s v="vereda cerca de piedra sector los treboles casa 1"/>
    <s v="MASCULINO"/>
    <s v="Chía"/>
    <s v="CLARA HUERTAS"/>
    <n v="6533"/>
    <d v="2021-11-10T00:00:00"/>
    <s v="11/29/2021"/>
    <n v="2336"/>
    <d v="2021-12-10T00:00:00"/>
    <m/>
    <s v="no acepta"/>
    <x v="0"/>
    <x v="5"/>
    <m/>
    <m/>
    <m/>
    <x v="3"/>
    <x v="0"/>
  </r>
  <r>
    <x v="62"/>
    <s v="SECRETARIO"/>
    <n v="440"/>
    <n v="15"/>
    <n v="0"/>
    <n v="8"/>
    <n v="8"/>
    <s v="Preparar, organizar y administrar los documentos y correspondencia de la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
    <s v="TODAS LAS DEPENDENCIAS"/>
    <s v="SUBSECRETARÍA"/>
    <s v="SUBSECRETARÍA"/>
    <s v="Id° 17677"/>
    <n v="1636"/>
    <x v="2"/>
    <n v="52276470"/>
    <x v="162"/>
    <s v="4644211 - 3108029661"/>
    <s v="fcaicedo77@hotmail.com"/>
    <s v="Carrera 22 No. 46 a -10 sur Bloque 9 Apartamento 117"/>
    <s v="FEMENINO"/>
    <s v="Bogota D.C"/>
    <s v="CLARA HUERTAS"/>
    <n v="6533"/>
    <d v="2021-11-10T00:00:00"/>
    <s v="11/29/2021"/>
    <n v="2211"/>
    <d v="2021-12-09T00:00:00"/>
    <m/>
    <d v="2021-12-20T00:00:00"/>
    <x v="0"/>
    <x v="6"/>
    <m/>
    <m/>
    <m/>
    <x v="0"/>
    <x v="0"/>
  </r>
  <r>
    <x v="62"/>
    <s v="SECRETARIO"/>
    <n v="440"/>
    <n v="15"/>
    <n v="0"/>
    <n v="8"/>
    <n v="8"/>
    <s v="Preparar, organizar y administrar los documentos y correspondencia de la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
    <s v="TODAS LAS DEPENDENCIAS"/>
    <s v="SUBDIRECCIÓN LOCAL DE PUENTE ARANDA ANTONIO NARIÑO"/>
    <s v="SUBDIRECCIÓN LOCAL DE PUENTE ARANDA ANTONIO NARIÑO"/>
    <s v="Id° 17679"/>
    <n v="1639"/>
    <x v="3"/>
    <n v="80919612"/>
    <x v="163"/>
    <n v="3144500467"/>
    <s v="wsda2506@hotmail.com"/>
    <s v="Diag 73sur # 78I 51 (casa 61)"/>
    <s v="MASCULINO"/>
    <s v="Bogota D.C"/>
    <s v="CLARA HUERTAS"/>
    <n v="6533"/>
    <d v="2021-11-10T00:00:00"/>
    <s v="11/29/2021"/>
    <n v="2345"/>
    <d v="2021-12-10T00:00:00"/>
    <m/>
    <d v="2021-12-20T00:00:00"/>
    <x v="0"/>
    <x v="6"/>
    <m/>
    <m/>
    <m/>
    <x v="0"/>
    <x v="0"/>
  </r>
  <r>
    <x v="62"/>
    <s v="SECRETARIO"/>
    <n v="440"/>
    <n v="15"/>
    <n v="0"/>
    <n v="8"/>
    <n v="8"/>
    <s v="Preparar, organizar y administrar los documentos y correspondencia de la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
    <s v="TODAS LAS DEPENDENCIAS"/>
    <s v="SUBDIRECCIÓN ADMINISTRATIVA Y FINANCIERA"/>
    <s v="SUBDIRECCIÓN ADMINISTRATIVA Y FINANCIERA"/>
    <s v="Id° 17674"/>
    <n v="1640"/>
    <x v="4"/>
    <n v="79273255"/>
    <x v="164"/>
    <n v="3187902366.4531202"/>
    <s v="ricard453@hotmail.com"/>
    <s v="Cra 78 No 01-17 Bl 42 In 7 Apto 501"/>
    <s v="MASCULINO"/>
    <s v="Bogota D.C"/>
    <s v="CLARA HUERTAS"/>
    <n v="6533"/>
    <d v="2021-11-10T00:00:00"/>
    <s v="11/29/2021"/>
    <n v="2337"/>
    <d v="2021-12-10T00:00:00"/>
    <m/>
    <d v="2021-12-27T00:00:00"/>
    <x v="0"/>
    <x v="0"/>
    <m/>
    <m/>
    <m/>
    <x v="0"/>
    <x v="0"/>
  </r>
  <r>
    <x v="62"/>
    <s v="SECRETARIO"/>
    <n v="440"/>
    <n v="15"/>
    <n v="0"/>
    <n v="8"/>
    <n v="8"/>
    <s v="Preparar, organizar y administrar los documentos y correspondencia de la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
    <s v="TODAS LAS DEPENDENCIAS"/>
    <s v="DIRECCION DE ANALISIS Y DISEÑO ESTRATEGICO"/>
    <s v="DIRECCION DE ANALISIS Y DISEÑO ESTRATEGICO"/>
    <s v="Id° 17681"/>
    <n v="1642"/>
    <x v="5"/>
    <n v="79809250"/>
    <x v="165"/>
    <n v="3112100404"/>
    <s v="psjonny@gmail.com"/>
    <s v="KR 71 62A 25 SUR CASA 109"/>
    <s v="MASCULINO"/>
    <s v="Bogota D.C"/>
    <s v="CLARA HUERTAS"/>
    <n v="6533"/>
    <d v="2021-11-10T00:00:00"/>
    <s v="11/29/2021"/>
    <n v="2215"/>
    <d v="2021-12-09T00:00:00"/>
    <m/>
    <d v="2021-12-22T00:00:00"/>
    <x v="5"/>
    <x v="9"/>
    <m/>
    <m/>
    <s v="SOLICITA PRORROGA DE POSESION 2/05/2022"/>
    <x v="0"/>
    <x v="0"/>
  </r>
  <r>
    <x v="62"/>
    <s v="SECRETARIO"/>
    <n v="440"/>
    <n v="15"/>
    <n v="0"/>
    <n v="8"/>
    <n v="8"/>
    <s v="Preparar, organizar y administrar los documentos y correspondencia de la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
    <s v="TODAS LAS DEPENDENCIAS"/>
    <s v="OFICINA DE ASUNTOS DISCIPLINARIOS"/>
    <s v="OFICINA DE ASUNTOS DISCIPLINARIOS"/>
    <s v="Id° 17678"/>
    <n v="1638"/>
    <x v="6"/>
    <n v="80725397"/>
    <x v="166"/>
    <n v="3142647091"/>
    <s v="camilo.leon.chaves@gmail.com"/>
    <s v="Calle 3 # 5B 67 Este"/>
    <s v="MASCULINO"/>
    <s v="Bogota D.C"/>
    <s v="CLARA HUERTAS"/>
    <n v="6533"/>
    <d v="2021-11-10T00:00:00"/>
    <s v="11/29/2021"/>
    <n v="2208"/>
    <d v="2021-12-09T00:00:00"/>
    <m/>
    <s v="no acepta"/>
    <x v="0"/>
    <x v="1"/>
    <m/>
    <m/>
    <s v="CON FECHA 23/12/2021 NO ACEPTA EL CARGO"/>
    <x v="0"/>
    <x v="7"/>
  </r>
  <r>
    <x v="62"/>
    <s v="SECRETARIO"/>
    <n v="440"/>
    <n v="15"/>
    <n v="0"/>
    <n v="8"/>
    <n v="8"/>
    <s v="Preparar, organizar y administrar los documentos y correspondencia de la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
    <s v="TODAS LAS DEPENDENCIAS"/>
    <s v="SUBDIRECCIÓN PARA ASUNTOS LGBTI"/>
    <s v="SUBDIRECCIÓN PARA ASUNTOS LGBTI"/>
    <s v="Id° 17682"/>
    <n v="1633"/>
    <x v="7"/>
    <n v="79525604"/>
    <x v="167"/>
    <n v="4692075"/>
    <s v="johnjrommel@hotmail.com"/>
    <s v="CALLE 9 SUR 4 34"/>
    <s v="MASCULINO"/>
    <s v="Bogota D.C"/>
    <s v="CLARA HUERTAS"/>
    <n v="6533"/>
    <d v="2021-11-10T00:00:00"/>
    <s v="11/29/2021"/>
    <n v="2214"/>
    <d v="2021-12-09T00:00:00"/>
    <m/>
    <d v="2021-12-20T00:00:00"/>
    <x v="0"/>
    <x v="6"/>
    <m/>
    <m/>
    <m/>
    <x v="0"/>
    <x v="0"/>
  </r>
  <r>
    <x v="62"/>
    <s v="SECRETARIO"/>
    <n v="440"/>
    <n v="15"/>
    <n v="0"/>
    <n v="8"/>
    <n v="8"/>
    <s v="Preparar, organizar y administrar los documentos y correspondencia de la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
    <s v="TODAS LAS DEPENDENCIAS"/>
    <m/>
    <m/>
    <m/>
    <m/>
    <x v="9"/>
    <n v="24713364"/>
    <x v="168"/>
    <m/>
    <m/>
    <m/>
    <m/>
    <m/>
    <m/>
    <m/>
    <m/>
    <m/>
    <n v="2489"/>
    <d v="2022-09-29T00:00:00"/>
    <m/>
    <m/>
    <x v="0"/>
    <x v="1"/>
    <m/>
    <m/>
    <s v="Autorización 148230"/>
    <x v="0"/>
    <x v="0"/>
  </r>
  <r>
    <x v="63"/>
    <s v="SECRETARIO"/>
    <n v="440"/>
    <n v="15"/>
    <n v="0"/>
    <n v="8"/>
    <n v="8"/>
    <s v="Preparar, organizar y administrar los documentos y correspondencia de la dependencias con base en el sistema de gestión documental, actualizar el sistema de información de la secretaria distrital de integración social y atención al jefe inmediato y a los ciudadanos, de acuerdo con los estándares de eficiencia y calidad en la prestación de los servicios del área de desempeño"/>
    <s v="TODAS LAS DEPENDENCIAS"/>
    <s v="SUBDIRECCION PARA LA VEJEZ"/>
    <s v="SUBDIRECCION PARA LA VEJEZ"/>
    <s v="Id° 17669"/>
    <n v="1635"/>
    <x v="8"/>
    <n v="52849086"/>
    <x v="169"/>
    <n v="3115976920"/>
    <s v="maria.penamartinez@gmail.com"/>
    <s v="CALLE 32A Nro. 1D - 92 SUR"/>
    <s v="FEMENINO"/>
    <m/>
    <s v="DIEGO"/>
    <n v="6533"/>
    <d v="2021-11-10T00:00:00"/>
    <s v="11/29/2021"/>
    <n v="1359"/>
    <d v="2022-06-30T00:00:00"/>
    <m/>
    <d v="2022-07-27T00:00:00"/>
    <x v="0"/>
    <x v="13"/>
    <m/>
    <m/>
    <s v="SIMO 4 ACEPTACION"/>
    <x v="0"/>
    <x v="0"/>
  </r>
  <r>
    <x v="64"/>
    <s v="AUXILIAR ADMINISTRATIVO"/>
    <n v="407"/>
    <n v="13"/>
    <n v="0"/>
    <n v="3"/>
    <n v="3"/>
    <s v="Apoyar las actividades del jardín y el desarrollo de hábitos adecuados de nutrición, cuidado e higiene en los/as niños/as a cargo siguiendo los lineamientos de la dependencia"/>
    <s v="DIRECCIÓN TERRITORIAL – SUBDIRECCIONES LOCALES PARA LA INTEGRACIÓN SOCIAL -  JARDINES"/>
    <s v="SUBDIRECCIÓN LOCAL DE SANTA FE - CANDELARIA"/>
    <s v="SUBDIRECCION LOCAL SANTA FE - CANDELARIA"/>
    <s v="Id° 17539"/>
    <n v="1460"/>
    <x v="0"/>
    <n v="1070750989"/>
    <x v="170"/>
    <n v="3178787478"/>
    <s v="vivis-k47@hotmail.com"/>
    <s v="cll 45 b # 1 - 34 este"/>
    <s v="FEMENINO"/>
    <s v="Soacha"/>
    <s v="SANDRA-JIMENA"/>
    <n v="6565"/>
    <d v="2021-11-10T00:00:00"/>
    <s v="11/29/2021"/>
    <n v="2346"/>
    <d v="2021-12-10T00:00:00"/>
    <m/>
    <d v="2021-12-20T00:00:00"/>
    <x v="0"/>
    <x v="6"/>
    <m/>
    <m/>
    <m/>
    <x v="0"/>
    <x v="0"/>
  </r>
  <r>
    <x v="64"/>
    <s v="AUXILIAR ADMINISTRATIVO"/>
    <n v="407"/>
    <n v="13"/>
    <n v="0"/>
    <n v="3"/>
    <n v="3"/>
    <s v="Apoyar las actividades del jardín y el desarrollo de hábitos adecuados de nutrición, cuidado e higiene en los/as niños/as a cargo siguiendo los lineamientos de la dependencia"/>
    <s v="DIRECCIÓN TERRITORIAL – SUBDIRECCIONES LOCALES PARA LA INTEGRACIÓN SOCIAL -  JARDINES"/>
    <s v="SUBDIRECCIÓN LOCAL DE ENGATIVÁ"/>
    <s v="SUBDIRECCIÓN LOCAL DE ENGATIVÁ"/>
    <s v="Id° 17551"/>
    <n v="1505"/>
    <x v="1"/>
    <n v="63498867"/>
    <x v="171"/>
    <s v="3123521877  o   6322870"/>
    <s v="misyan92@hotmail.com"/>
    <s v="Carrera 66#17-85 Segundo Piso- BUENA VISTA (Kilometro 4 vía a Pamplona)"/>
    <s v="FEMENINO"/>
    <s v="Bucaramanga"/>
    <s v="SANDRA-JIMENA"/>
    <n v="6565"/>
    <d v="2021-11-10T00:00:00"/>
    <s v="11/29/2021"/>
    <n v="2334"/>
    <d v="2021-12-10T00:00:00"/>
    <m/>
    <d v="2021-12-20T00:00:00"/>
    <x v="0"/>
    <x v="6"/>
    <m/>
    <m/>
    <m/>
    <x v="0"/>
    <x v="0"/>
  </r>
  <r>
    <x v="64"/>
    <s v="AUXILIAR ADMINISTRATIVO"/>
    <n v="407"/>
    <n v="13"/>
    <n v="0"/>
    <n v="3"/>
    <n v="3"/>
    <s v="Apoyar las actividades del jardín y el desarrollo de hábitos adecuados de nutrición, cuidado e higiene en los/as niños/as a cargo siguiendo los lineamientos de la dependencia"/>
    <s v="DIRECCIÓN TERRITORIAL – SUBDIRECCIONES LOCALES PARA LA INTEGRACIÓN SOCIAL -  JARDINES"/>
    <s v="SUBDIRECCIÓN LOCAL DE SUBA"/>
    <s v="SUBDIRECCIÓN LOCAL DE SUBA"/>
    <s v="Id° 17554"/>
    <n v="1506"/>
    <x v="2"/>
    <n v="52853550"/>
    <x v="172"/>
    <n v="3002161087"/>
    <s v="yohana2210@yahoo.com.co"/>
    <s v="Carrera 102B # 148-40 - 123"/>
    <s v="FEMENINO"/>
    <s v="Bogota D.C"/>
    <s v="SANDRA-JIMENA"/>
    <n v="6565"/>
    <d v="2021-11-10T00:00:00"/>
    <s v="11/29/2021"/>
    <n v="2226"/>
    <d v="2021-12-09T00:00:00"/>
    <m/>
    <d v="2021-12-27T00:00:00"/>
    <x v="0"/>
    <x v="0"/>
    <m/>
    <m/>
    <m/>
    <x v="0"/>
    <x v="0"/>
  </r>
  <r>
    <x v="65"/>
    <s v="AUXILIAR ADMINISTRATIVO"/>
    <n v="407"/>
    <n v="13"/>
    <n v="0"/>
    <n v="1"/>
    <n v="1"/>
    <s v="Clasificar, codificar y registrar las solicitudes de contratos que ingresen a la dependencia y realizar la compilación de normas y documentos internos de la entidad"/>
    <s v="OFICINA ASESORA JURÍDICA"/>
    <s v="OFICINA ASESORA JURÍDICA"/>
    <s v="OFICINA ASESORA JURÍDICA"/>
    <s v="Id° 17555"/>
    <n v="1515"/>
    <x v="0"/>
    <n v="91282521"/>
    <x v="173"/>
    <s v="3102588703, 0314586670"/>
    <s v="yener.garnica521@casur.gov.co"/>
    <s v="Carrera 95A No. 26-38 Sur. Etapa 1. Torre 1. Apartamento 306. Barrio Tierra Buena. Unidad Residencial Gerona del Porvenir"/>
    <s v="MASCULINO"/>
    <s v="Bogota D.C"/>
    <s v="SANDRA-JIMENA"/>
    <n v="10130"/>
    <d v="2021-11-11T00:00:00"/>
    <s v="11/29/2021"/>
    <n v="2224"/>
    <d v="2021-12-09T00:00:00"/>
    <m/>
    <d v="2021-12-20T00:00:00"/>
    <x v="0"/>
    <x v="6"/>
    <m/>
    <m/>
    <s v="Fecha de Posesión es enero 03 de  2022 "/>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BOSA"/>
    <s v="no acepta"/>
    <s v="Id° 17537"/>
    <n v="1454"/>
    <x v="0"/>
    <n v="1030594148"/>
    <x v="174"/>
    <s v="3133326667, 4512642"/>
    <s v="deisita33@gmail.com"/>
    <s v="calle 34 bis # 87 F - 64"/>
    <s v="FEMENINO"/>
    <s v="Bogota D.C"/>
    <s v="SANDRA-JIMENA"/>
    <n v="10922"/>
    <d v="2021-11-17T00:00:00"/>
    <s v="11/29/2021"/>
    <m/>
    <m/>
    <m/>
    <s v="no acepta"/>
    <x v="0"/>
    <x v="1"/>
    <m/>
    <m/>
    <s v="No aceptó el nombramiento. Ya están cargados los documentos en la carpeta virtual"/>
    <x v="0"/>
    <x v="8"/>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CHAPINERO"/>
    <s v="SUBDIRECCIÓN LOCAL DE CHAPINERO"/>
    <s v="Id° 17538"/>
    <n v="1456"/>
    <x v="1"/>
    <n v="1031145304"/>
    <x v="175"/>
    <n v="8171394"/>
    <s v="jhondtoro@gmail.com"/>
    <s v="Calle 56 A sur No. 27- 75 bloque 6 apto 123"/>
    <s v="MASCULINO"/>
    <s v="Bogota D.C"/>
    <s v="SANDRA-JIMENA"/>
    <n v="10922"/>
    <d v="2021-11-17T00:00:00"/>
    <s v="11/29/2021"/>
    <n v="2158"/>
    <d v="2021-12-09T00:00:00"/>
    <m/>
    <d v="2021-12-21T00:00:00"/>
    <x v="8"/>
    <x v="15"/>
    <m/>
    <m/>
    <s v="Solictó Prorroga para posesión el 2 de febrero 2022"/>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BOSA"/>
    <s v="SUBDIRECCIÓN LOCAL DE BOSA"/>
    <s v="Id° 17493"/>
    <n v="1458"/>
    <x v="2"/>
    <n v="1022350482"/>
    <x v="176"/>
    <n v="3183895311.31321"/>
    <s v="danygalindoc@gmail.com"/>
    <s v="CALLE 10 A #4 A SUR 43"/>
    <s v="FEMENINO"/>
    <s v="Soacha"/>
    <s v="SANDRA-JIMENA"/>
    <n v="10922"/>
    <d v="2021-11-17T00:00:00"/>
    <s v="11/29/2021"/>
    <n v="2207"/>
    <d v="2021-12-09T00:00:00"/>
    <m/>
    <d v="2021-12-21T00:00:00"/>
    <x v="1"/>
    <x v="2"/>
    <m/>
    <m/>
    <s v="Solictó Prorroga para posesión el 1 de febrero 2022"/>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CIUDAD BOLIVAR"/>
    <s v="SUBDIRECCIÓN LOCAL DE CIUDAD BOLIVAR"/>
    <s v="Id° 17535"/>
    <n v="1459"/>
    <x v="3"/>
    <n v="1032428180"/>
    <x v="177"/>
    <n v="3212193278"/>
    <s v="jacara_51@hotmail.com"/>
    <s v="Cl 68 b sur 69 61 CAsa 114  MZ 5"/>
    <s v="FEMENINO"/>
    <s v="Bogota D.C"/>
    <s v="SANDRA-JIMENA"/>
    <n v="10922"/>
    <d v="2021-11-17T00:00:00"/>
    <s v="11/29/2021"/>
    <n v="2486"/>
    <d v="2021-12-14T00:00:00"/>
    <m/>
    <d v="2021-12-21T00:00:00"/>
    <x v="0"/>
    <x v="5"/>
    <m/>
    <m/>
    <m/>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RAFAEL URIBE URIBE"/>
    <s v="SUBDIRECCIÓN LOCAL DE RAFAEL URIBE URIBE"/>
    <s v="Id° 17552"/>
    <n v="1461"/>
    <x v="4"/>
    <n v="1026252444"/>
    <x v="178"/>
    <n v="3214458816"/>
    <s v="lilianita100_1@hotmail.com"/>
    <s v="calle 60 sur 22 13 sur torr6 6 apt 502"/>
    <s v="FEMENINO"/>
    <s v="Bogota D.C"/>
    <s v="SANDRA-JIMENA"/>
    <n v="10922"/>
    <d v="2021-11-17T00:00:00"/>
    <s v="11/29/2021"/>
    <n v="2469"/>
    <d v="2021-12-13T00:00:00"/>
    <m/>
    <d v="2021-12-27T00:00:00"/>
    <x v="0"/>
    <x v="4"/>
    <m/>
    <m/>
    <m/>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MARTIRES"/>
    <s v="SUBDIRECCIÓN LOCAL DE MARTIRES"/>
    <s v="Id° 17542"/>
    <n v="1462"/>
    <x v="5"/>
    <n v="52215970"/>
    <x v="179"/>
    <n v="3102155736"/>
    <s v="claudiaangelica579@hotmail.com"/>
    <s v="CALLE 1 A SUR 53 A 30"/>
    <s v="FEMENINO"/>
    <s v="Bogota D.C"/>
    <s v="SANDRA-JIMENA"/>
    <n v="10922"/>
    <d v="2021-11-17T00:00:00"/>
    <s v="11/29/2021"/>
    <n v="2159"/>
    <d v="2021-12-09T00:00:00"/>
    <s v="PROVISIONAL"/>
    <d v="2021-12-30T00:00:00"/>
    <x v="8"/>
    <x v="15"/>
    <m/>
    <m/>
    <s v="Solictó Prorroga para posesión el 2 de febrero 2022"/>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SAN CRISTOBAL"/>
    <s v="SUBDIRECCIÓN LOCAL DE SAN CRISTOBAL"/>
    <s v="Id° 17543"/>
    <n v="1500"/>
    <x v="6"/>
    <n v="52887657"/>
    <x v="180"/>
    <n v="3209636643"/>
    <s v="yolito.laura@gmail.com"/>
    <s v="Carrera 5 A No 15 - 23"/>
    <s v="FEMENINO"/>
    <s v="Bogota D.C"/>
    <s v="SANDRA-JIMENA"/>
    <n v="10922"/>
    <d v="2021-11-17T00:00:00"/>
    <s v="11/29/2021"/>
    <n v="2542"/>
    <d v="2021-12-15T00:00:00"/>
    <m/>
    <d v="2021-12-21T00:00:00"/>
    <x v="0"/>
    <x v="5"/>
    <m/>
    <m/>
    <m/>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ENGATIVÁ"/>
    <s v="no contesto"/>
    <s v="Id° 17553"/>
    <n v="1465"/>
    <x v="7"/>
    <n v="1098656319"/>
    <x v="181"/>
    <n v="3168222994"/>
    <s v="fredeser26@hotmail.com"/>
    <s v="CR 18 A 39 32"/>
    <s v="MASCULINO"/>
    <s v="Bogota D.C"/>
    <s v="SANDRA-JIMENA"/>
    <n v="10922"/>
    <d v="2021-11-17T00:00:00"/>
    <s v="11/29/2021"/>
    <n v="2191"/>
    <d v="2021-12-09T00:00:00"/>
    <m/>
    <s v="no acepta"/>
    <x v="0"/>
    <x v="1"/>
    <m/>
    <m/>
    <s v="Solictó Prorroga para posesión el 2 de mayo 2022"/>
    <x v="0"/>
    <x v="9"/>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FONTIBÓN"/>
    <s v="SUBDIRECCIÓN LOCAL DE FONTIBÓN"/>
    <s v="Id° 17549"/>
    <n v="1466"/>
    <x v="8"/>
    <n v="52319646"/>
    <x v="182"/>
    <n v="3219286621"/>
    <s v="sanlima2@hotmail.com"/>
    <s v="Carrera 112 A 22 H 34"/>
    <s v="FEMENINO"/>
    <s v="Bogota D.C"/>
    <s v="SANDRA-JIMENA"/>
    <n v="10922"/>
    <d v="2021-11-17T00:00:00"/>
    <s v="11/29/2021"/>
    <n v="2110"/>
    <d v="2021-12-07T00:00:00"/>
    <m/>
    <d v="2021-12-22T00:00:00"/>
    <x v="0"/>
    <x v="5"/>
    <m/>
    <m/>
    <m/>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RAFAEL URIBE URIBE"/>
    <s v="SUBDIRECCIÓN LOCAL DE RAFAEL URIBE URIBE"/>
    <s v="Id° 17540"/>
    <n v="1472"/>
    <x v="9"/>
    <n v="53166728"/>
    <x v="183"/>
    <n v="3112953247"/>
    <s v="YDIEL.85@HOTMAIL.COM"/>
    <s v="CLL 28 C SUR 9-59 ESTE INTERIOR 2"/>
    <s v="FEMENINO"/>
    <s v="Bogota D.C"/>
    <s v="SANDRA-JIMENA"/>
    <n v="10922"/>
    <d v="2021-11-17T00:00:00"/>
    <s v="11/29/2021"/>
    <n v="2193"/>
    <d v="2021-12-09T00:00:00"/>
    <m/>
    <d v="2021-12-20T00:00:00"/>
    <x v="0"/>
    <x v="5"/>
    <m/>
    <m/>
    <m/>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BARRIOS UNIDOS - TEUSAQUILLO"/>
    <s v="SUBDIRECCIÓN LOCAL DE BARRIOS UNIDOS - TEUSAQUILLO"/>
    <s v="Id° 17497"/>
    <n v="1476"/>
    <x v="10"/>
    <n v="80378417"/>
    <x v="184"/>
    <n v="3133017893"/>
    <s v="oskr_andresnovoa17@hotmail.com"/>
    <s v="Cra 2 3 20"/>
    <s v="MASCULINO"/>
    <s v="Gachetá"/>
    <s v="SANDRA-JIMENA"/>
    <n v="10922"/>
    <d v="2021-11-17T00:00:00"/>
    <s v="11/29/2021"/>
    <n v="2390"/>
    <d v="2021-12-11T00:00:00"/>
    <m/>
    <d v="2021-12-20T00:00:00"/>
    <x v="0"/>
    <x v="5"/>
    <m/>
    <m/>
    <m/>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ENGATIVÁ"/>
    <s v="SUBDIRECCIÓN LOCAL DE ENGATIVÁ"/>
    <s v="Id° 17501"/>
    <n v="1481"/>
    <x v="11"/>
    <n v="1010181664"/>
    <x v="185"/>
    <n v="3208289495"/>
    <s v="laura.dominiccini@gmail.com"/>
    <s v="Calle 130 c bis b # 96a - 06"/>
    <s v="FEMENINO"/>
    <s v="Bogota D.C"/>
    <s v="SANDRA-JIMENA"/>
    <n v="10922"/>
    <d v="2021-11-17T00:00:00"/>
    <s v="11/29/2021"/>
    <n v="2093"/>
    <d v="2021-12-07T00:00:00"/>
    <m/>
    <d v="2021-12-20T00:00:00"/>
    <x v="0"/>
    <x v="5"/>
    <m/>
    <m/>
    <m/>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ENGATIVÁ"/>
    <s v="SUBDIRECCIÓN LOCAL DE ENGATIVÁ"/>
    <s v="Id° 17546"/>
    <n v="1483"/>
    <x v="12"/>
    <n v="1053337918"/>
    <x v="186"/>
    <s v="3502944998-3118427873"/>
    <s v="richar29.08cast@gmail.com"/>
    <s v="CALLE 85B # 90D-22 QUIRIGUA"/>
    <s v="MASCULINO"/>
    <s v="Bogota D.C"/>
    <s v="SANDRA-JIMENA"/>
    <n v="10922"/>
    <d v="2021-11-17T00:00:00"/>
    <s v="11/29/2021"/>
    <n v="2195"/>
    <d v="2021-12-09T00:00:00"/>
    <m/>
    <d v="2021-12-20T00:00:00"/>
    <x v="0"/>
    <x v="5"/>
    <m/>
    <m/>
    <m/>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BOSA"/>
    <s v="SUBDIRECCIÓN LOCAL DE BOSA"/>
    <s v="Id° 17520"/>
    <n v="1492"/>
    <x v="13"/>
    <n v="79601642"/>
    <x v="187"/>
    <n v="3208978326"/>
    <s v="pacg2007@yahoo.es"/>
    <s v="CALLE 30 # 2-86 ESTE APARTAMENTO 202  SAN MATEO"/>
    <s v="MASCULINO"/>
    <s v="Soacha"/>
    <s v="SANDRA-JIMENA"/>
    <n v="10922"/>
    <d v="2021-11-17T00:00:00"/>
    <s v="11/29/2021"/>
    <n v="2160"/>
    <d v="2021-12-09T00:00:00"/>
    <m/>
    <d v="2021-12-20T00:00:00"/>
    <x v="0"/>
    <x v="5"/>
    <m/>
    <m/>
    <m/>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FONTIBÓN"/>
    <s v="SUBDIRECCIÓN LOCAL DE FONTIBÓN"/>
    <s v="Id° 17547"/>
    <n v="1493"/>
    <x v="14"/>
    <n v="1096483475"/>
    <x v="188"/>
    <n v="3102894957"/>
    <s v="mari.rojitas.1990@gmail.com"/>
    <s v="VEREDA GRANADILLOS"/>
    <s v="FEMENINO"/>
    <s v="Bolívar"/>
    <s v="SANDRA-JIMENA"/>
    <n v="10922"/>
    <d v="2021-11-17T00:00:00"/>
    <s v="11/29/2021"/>
    <n v="2097"/>
    <d v="2021-12-07T00:00:00"/>
    <m/>
    <d v="2021-12-20T00:00:00"/>
    <x v="0"/>
    <x v="5"/>
    <m/>
    <m/>
    <m/>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BOSA"/>
    <s v="CDC EL PORVENIR"/>
    <s v="Id° 17507"/>
    <n v="1497"/>
    <x v="15"/>
    <n v="35602434"/>
    <x v="189"/>
    <n v="3031537.3204469299"/>
    <s v="samirymorena1@gmail.com"/>
    <s v="calle 49 sur # 93D -39 INT 6-401"/>
    <s v="FEMENINO"/>
    <s v="Bogota D.C"/>
    <s v="SANDRA-JIMENA"/>
    <n v="10922"/>
    <d v="2021-11-17T00:00:00"/>
    <s v="11/29/2021"/>
    <n v="2221"/>
    <d v="2021-12-09T00:00:00"/>
    <m/>
    <d v="2021-12-20T00:00:00"/>
    <x v="0"/>
    <x v="5"/>
    <m/>
    <m/>
    <m/>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MARTIRES"/>
    <s v="SUBDIRECCIÓN LOCAL DE MARTIRES"/>
    <s v="Id° 17548"/>
    <n v="1501"/>
    <x v="16"/>
    <n v="52397877"/>
    <x v="190"/>
    <s v="3125752073 -3017955970"/>
    <s v="auramilenacf@hotmail.com"/>
    <s v="carrera 120 # 64 C 71"/>
    <s v="FEMENINO"/>
    <s v="Bogota D.C"/>
    <s v="SANDRA-JIMENA"/>
    <n v="10922"/>
    <d v="2021-11-17T00:00:00"/>
    <s v="11/29/2021"/>
    <n v="2187"/>
    <d v="2021-12-09T00:00:00"/>
    <m/>
    <d v="2021-12-20T00:00:00"/>
    <x v="0"/>
    <x v="5"/>
    <m/>
    <m/>
    <m/>
    <x v="0"/>
    <x v="0"/>
  </r>
  <r>
    <x v="66"/>
    <s v="AUXILIAR ADMINISTRATIVO"/>
    <n v="407"/>
    <n v="13"/>
    <n v="0"/>
    <n v="18"/>
    <n v="18"/>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ÓN LOCAL DE SANTA FE - CANDELARIA"/>
    <s v="SUBDIRECCION LOCAL SANTA FE - CANDELARIA"/>
    <s v="Id° 17508"/>
    <n v="1502"/>
    <x v="17"/>
    <n v="52342295"/>
    <x v="191"/>
    <n v="3502885296"/>
    <s v="lyda03@gmail.com"/>
    <s v="CALLE 128 D NO 86 B 14 AP 502 BLOQUE 2"/>
    <s v="FEMENINO"/>
    <s v="Bogota D.C"/>
    <s v="SANDRA-JIMENA"/>
    <n v="10922"/>
    <d v="2021-11-17T00:00:00"/>
    <s v="11/29/2021"/>
    <n v="2216"/>
    <d v="2021-12-09T00:00:00"/>
    <m/>
    <d v="2021-12-20T00:00:00"/>
    <x v="0"/>
    <x v="5"/>
    <m/>
    <m/>
    <m/>
    <x v="0"/>
    <x v="0"/>
  </r>
  <r>
    <x v="67"/>
    <s v="AUXILIAR ADMINISTRATIVO"/>
    <n v="407"/>
    <n v="13"/>
    <n v="0"/>
    <n v="3"/>
    <n v="3"/>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ON LOCAL ANTONIO NARIÑO PUENTE ARANDA"/>
    <s v="SLIS ANTONIO NARIÑO PUENTE ARANDA"/>
    <s v="Id° 17518"/>
    <n v="1514"/>
    <x v="18"/>
    <n v="53010856"/>
    <x v="192"/>
    <n v="3197496897"/>
    <s v="leidyjohanna142@gmail.com"/>
    <s v="CARRERA 80 C Nro. 13A - 52_x000a_INTERIOR 5"/>
    <s v="FEMENINO"/>
    <s v="Bogota D.C"/>
    <s v="DIEGO"/>
    <n v="10922"/>
    <d v="2021-11-17T00:00:00"/>
    <s v="11/29/2021"/>
    <n v="1383"/>
    <d v="2022-06-30T00:00:00"/>
    <m/>
    <d v="2022-07-27T00:00:00"/>
    <x v="0"/>
    <x v="13"/>
    <m/>
    <m/>
    <s v="SIMO 4 ACEPTACION"/>
    <x v="0"/>
    <x v="0"/>
  </r>
  <r>
    <x v="67"/>
    <s v="AUXILIAR ADMINISTRATIVO"/>
    <n v="407"/>
    <n v="13"/>
    <n v="0"/>
    <n v="3"/>
    <n v="3"/>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ON LOCAL CIUDAD BOLIVAR"/>
    <s v="SLIS CIUDAD BOLIVAR"/>
    <s v="Id° 17530"/>
    <n v="1498"/>
    <x v="19"/>
    <n v="1014275963"/>
    <x v="193"/>
    <n v="3144670769"/>
    <s v="alejandrachaconb29@gmail.com"/>
    <s v="AV CALLE 53 Nro. 85A - 44"/>
    <s v="FEMENINO"/>
    <s v="Bogota D.C"/>
    <s v="DIEGO"/>
    <n v="10922"/>
    <d v="2021-11-17T00:00:00"/>
    <s v="11/29/2021"/>
    <n v="1405"/>
    <d v="2022-06-30T00:00:00"/>
    <m/>
    <d v="2022-07-27T00:00:00"/>
    <x v="0"/>
    <x v="13"/>
    <m/>
    <m/>
    <s v="SIMO 4 ACEPTACION"/>
    <x v="0"/>
    <x v="0"/>
  </r>
  <r>
    <x v="67"/>
    <s v="AUXILIAR ADMINISTRATIVO"/>
    <n v="407"/>
    <n v="13"/>
    <n v="0"/>
    <n v="3"/>
    <n v="3"/>
    <s v="Atender a la ciudadanía que solicita servicios para remitirlos a los diferentes proyectos, realizar visitas domiciliarias en los procesos de validación social y hacer seguimiento a las personas atendidas conforme a los lineamientos institucionales en materia de prestación de los servicios de la Dependencia"/>
    <s v="DIRECCIÓN TERRITORIAL – SUBDIRECCIONES LOCALES PARA LA INTEGRACIÓN SOCIAL – ÁREA TERRITORIAL O PROYECTOS"/>
    <s v="SUBDIRECCION LOCAL USME SUMAPAZ"/>
    <s v="SLIS USME SUMAPAZ"/>
    <s v="Id° 17513"/>
    <n v="1490"/>
    <x v="20"/>
    <n v="52290304"/>
    <x v="194"/>
    <n v="3118329509"/>
    <s v="marcelacardozo-29@hotmail.com"/>
    <s v="CARRERA 6 ESTE Nro. 88C -_x000a_26 SUR"/>
    <s v="FEMENINO"/>
    <s v="Bogota D.C"/>
    <s v="DIEGO"/>
    <n v="10922"/>
    <d v="2021-11-17T00:00:00"/>
    <s v="11/29/2021"/>
    <n v="1358"/>
    <d v="2022-06-30T00:00:00"/>
    <m/>
    <d v="2022-07-27T00:00:00"/>
    <x v="0"/>
    <x v="13"/>
    <m/>
    <m/>
    <s v="SIMO 4 ACEPTACION"/>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DIRECCIÓN PARA LA DISCAPACIDAD"/>
    <s v="CP RENACER"/>
    <s v="Id° 17494"/>
    <n v="1464"/>
    <x v="0"/>
    <n v="52493461"/>
    <x v="195"/>
    <n v="3212498894"/>
    <s v="yovannarodriguez26@hotmail.com"/>
    <s v="calle 65A N 105F-39"/>
    <s v="FEMENINO"/>
    <s v="Bogota D.C"/>
    <s v="SANDRA-JIMENA"/>
    <n v="11139"/>
    <d v="2021-11-17T00:00:00"/>
    <s v="11/29/2021"/>
    <n v="2196"/>
    <d v="2021-12-09T00:00:00"/>
    <m/>
    <d v="2021-12-20T00:00:00"/>
    <x v="0"/>
    <x v="6"/>
    <m/>
    <m/>
    <m/>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DIRECCIÓN DE GESTIÓN Y DESARROLLO DEL TALENTO HUMANO"/>
    <s v="SUBDIRECCIÓN DE GESTIÓN Y DESARROLLO DEL TALENTO HUMANO"/>
    <s v="Id° 17499"/>
    <n v="1487"/>
    <x v="1"/>
    <n v="79803540"/>
    <x v="196"/>
    <n v="3175009486"/>
    <s v="cferro08@gmail.com"/>
    <s v="calle 9 No. 14A - 88 Sur Torre 26 Apto 603"/>
    <s v="MASCULINO"/>
    <s v="Mosquera"/>
    <s v="SANDRA-JIMENA"/>
    <n v="11139"/>
    <d v="2021-11-17T00:00:00"/>
    <s v="11/29/2021"/>
    <n v="2188"/>
    <d v="2021-12-09T00:00:00"/>
    <m/>
    <d v="2021-12-31T00:00:00"/>
    <x v="0"/>
    <x v="18"/>
    <m/>
    <m/>
    <m/>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DIRECCIÓN LOCAL DE CHAPINERO"/>
    <s v="SUBDIRECCIÓN LOCAL DE CHAPINERO"/>
    <s v="Id° 17544"/>
    <n v="1468"/>
    <x v="2"/>
    <n v="52123996"/>
    <x v="197"/>
    <n v="6551878"/>
    <s v="gracielavarela30@yahoo.es"/>
    <s v="carrera 67 n 167-79 casa 7"/>
    <s v="FEMENINO"/>
    <s v="Bogota D.C"/>
    <s v="SANDRA-JIMENA"/>
    <n v="11139"/>
    <d v="2021-11-17T00:00:00"/>
    <s v="11/29/2021"/>
    <n v="2185"/>
    <d v="2021-12-09T00:00:00"/>
    <s v="PROVISIONAL"/>
    <d v="2021-12-21T00:00:00"/>
    <x v="0"/>
    <x v="0"/>
    <m/>
    <m/>
    <s v="cambia fecha de posesion por acuerdo con administracion de personal nueva fecha 01/11/2022"/>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DIRECCIÓN DE GESTIÓN Y DESARROLLO DEL TALENTO HUMANO"/>
    <s v="SUBDIRECCIÓN DE GESTIÓN Y DESARROLLO DEL TALENTO HUMANO"/>
    <s v="Id° 17495"/>
    <n v="1469"/>
    <x v="2"/>
    <n v="1014195379"/>
    <x v="198"/>
    <n v="3106261670"/>
    <s v="cvalencia18@hotmail.com"/>
    <s v="Carrera 90 No 93-40"/>
    <s v="MASCULINO"/>
    <s v="Bogota D.C"/>
    <s v="SANDRA-JIMENA"/>
    <n v="11139"/>
    <d v="2021-11-17T00:00:00"/>
    <s v="11/29/2021"/>
    <n v="2189"/>
    <d v="2021-12-09T00:00:00"/>
    <m/>
    <d v="2021-12-27T00:00:00"/>
    <x v="0"/>
    <x v="18"/>
    <m/>
    <m/>
    <m/>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DIRECCIÓN PARA LA JUVENTUD"/>
    <s v="SUBDIRECCIÓN PARA LA JUVENTUD"/>
    <s v="Id° 17496"/>
    <n v="1470"/>
    <x v="3"/>
    <n v="52582026"/>
    <x v="199"/>
    <n v="3123959100"/>
    <s v="a.nh.jy@hotmail.com"/>
    <s v="Carrera 36 # 37-73  Torre 5 Apartamento 302 Conjunto El Trébol Ciudad Verde Soacha"/>
    <s v="FEMENINO"/>
    <s v="Soacha"/>
    <s v="SANDRA-JIMENA"/>
    <n v="11139"/>
    <d v="2021-11-17T00:00:00"/>
    <s v="11/29/2021"/>
    <n v="2186"/>
    <d v="2021-12-09T00:00:00"/>
    <m/>
    <d v="2021-12-20T00:00:00"/>
    <x v="0"/>
    <x v="6"/>
    <m/>
    <m/>
    <m/>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DESPACHO"/>
    <s v="DESPACHO"/>
    <s v="Id° 17503"/>
    <n v="1486"/>
    <x v="4"/>
    <n v="1102042521"/>
    <x v="200"/>
    <n v="3204544252"/>
    <s v="CINDYGUALDRON@HOTMAIL.COM"/>
    <s v="CARRERA 19 A # 1 Sur 84 Apto 103 T 18 El tesoro 1"/>
    <s v="FEMENINO"/>
    <s v="Soacha"/>
    <s v="SANDRA-JIMENA"/>
    <n v="11139"/>
    <d v="2021-11-17T00:00:00"/>
    <s v="11/29/2021"/>
    <n v="2464"/>
    <d v="2021-12-13T00:00:00"/>
    <m/>
    <d v="2021-12-21T00:00:00"/>
    <x v="1"/>
    <x v="2"/>
    <m/>
    <m/>
    <s v="SOLICITA PRORROGA febrero 2. Prórroga aprobada 28/01/2022. Queda en firme posesión para el 01 de febrero"/>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DIRECCION DE GESTIÓN CORPORATIVA"/>
    <s v="DIRECCION DE GESTIÓN CORPORATIVA"/>
    <s v="Id° 17536"/>
    <n v="1489"/>
    <x v="5"/>
    <n v="23622602"/>
    <x v="201"/>
    <n v="3204246509"/>
    <s v="marmorales34@hotmail.com"/>
    <s v="CALLE 55 SUR No. 24-44 INT. 9 APTO 501"/>
    <s v="FEMENINO"/>
    <s v="Bogota D.C"/>
    <s v="SANDRA-JIMENA"/>
    <n v="11139"/>
    <d v="2021-11-17T00:00:00"/>
    <s v="11/29/2021"/>
    <n v="2467"/>
    <d v="2021-12-13T00:00:00"/>
    <m/>
    <d v="2021-12-27T00:00:00"/>
    <x v="0"/>
    <x v="0"/>
    <m/>
    <m/>
    <s v="    "/>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SECRETARÍA"/>
    <s v="SUBSECRETARÍA"/>
    <s v="Id° 17505"/>
    <n v="1491"/>
    <x v="6"/>
    <n v="1023861396"/>
    <x v="202"/>
    <n v="3112956983"/>
    <s v="adriana_diaz17@yahoo.es"/>
    <s v="CARRERA 10 A # 30 C  31 SUR CONTRY SUR"/>
    <s v="FEMENINO"/>
    <s v="Bogota D.C"/>
    <s v="SANDRA-JIMENA"/>
    <n v="11139"/>
    <d v="2021-11-17T00:00:00"/>
    <s v="11/29/2021"/>
    <n v="2476"/>
    <d v="2021-12-14T00:00:00"/>
    <m/>
    <d v="2021-12-21T00:00:00"/>
    <x v="0"/>
    <x v="2"/>
    <m/>
    <m/>
    <s v="AFECCTADA POR PREPENSIONADOS "/>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DIRECCIÓN ADMINISTRATIVA Y FINANCIERA"/>
    <s v="APOYO LOGÍSTICO"/>
    <s v="Id° 17550"/>
    <n v="1478"/>
    <x v="7"/>
    <n v="1049795421"/>
    <x v="203"/>
    <n v="3142710882"/>
    <s v="maryisitamon@gmail.com"/>
    <s v="CARRERA 4 N 1 55"/>
    <s v="FEMENINO"/>
    <s v="Chivor"/>
    <s v="SANDRA-JIMENA"/>
    <n v="11139"/>
    <d v="2021-11-17T00:00:00"/>
    <s v="11/29/2021"/>
    <n v="2194"/>
    <d v="2021-12-09T00:00:00"/>
    <m/>
    <s v="no acepta"/>
    <x v="0"/>
    <x v="1"/>
    <m/>
    <m/>
    <s v="no acepta"/>
    <x v="0"/>
    <x v="1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DIRECCIÓN ADMINISTRATIVA Y FINANCIERA"/>
    <s v="APOYO LOGÍSTICO"/>
    <s v="Id° 17545"/>
    <n v="1496"/>
    <x v="8"/>
    <n v="88244509"/>
    <x v="204"/>
    <n v="3138236643"/>
    <s v="juangonzalezc80@gmail.com"/>
    <s v="calle 87 #96-51 interior 20 apto 201"/>
    <s v="MASCULINO"/>
    <s v="Bogota D.C"/>
    <s v="SANDRA-JIMENA"/>
    <n v="11139"/>
    <d v="2021-11-17T00:00:00"/>
    <s v="11/29/2021"/>
    <n v="2192"/>
    <d v="2021-12-09T00:00:00"/>
    <m/>
    <d v="2021-12-20T00:00:00"/>
    <x v="0"/>
    <x v="6"/>
    <m/>
    <m/>
    <m/>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DIRECCIÓN DE INVESTIGACIÓN E INFORMACIÓN"/>
    <s v="SUBDIRECCIÓN DE INVESTIGACIÓN E INFORMACIÓN"/>
    <s v="Id° 17509"/>
    <n v="1504"/>
    <x v="9"/>
    <n v="79783539"/>
    <x v="205"/>
    <n v="3066658"/>
    <s v="richardocor74@yahoo.es"/>
    <s v="Calle 63 sur No. 64 - 90 Interior 8 Torre 4 Apto. 338"/>
    <s v="MASCULINO"/>
    <s v="Bogota D.C"/>
    <s v="SANDRA-JIMENA"/>
    <n v="11139"/>
    <d v="2021-11-17T00:00:00"/>
    <s v="11/29/2021"/>
    <n v="2250"/>
    <d v="2021-12-10T00:00:00"/>
    <m/>
    <d v="2021-12-20T00:00:00"/>
    <x v="0"/>
    <x v="6"/>
    <m/>
    <m/>
    <m/>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DIRECCIÓN LOCAL DE MARTIRES"/>
    <s v="SUBDIRECCIÓN LOCAL DE MARTIRES"/>
    <s v="Id° 17510"/>
    <n v="1508"/>
    <x v="10"/>
    <n v="20485067"/>
    <x v="206"/>
    <n v="3108610653"/>
    <s v="ctorresmolano@gmail.com"/>
    <s v="calle 29A sur  34-39"/>
    <s v="FEMENINO"/>
    <s v="Bogota D.C"/>
    <s v="SANDRA-JIMENA"/>
    <n v="11139"/>
    <d v="2021-11-17T00:00:00"/>
    <s v="11/29/2021"/>
    <n v="2190"/>
    <d v="2021-12-09T00:00:00"/>
    <m/>
    <d v="2021-12-30T00:00:00"/>
    <x v="0"/>
    <x v="18"/>
    <m/>
    <m/>
    <m/>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DIRECCIÓN DE IDENTIFICACIÓN, CARACTERIZACIÓN E INTEGRACIÓN"/>
    <s v="SUBDIRECCIÓN DE IDENTIFICACIÓN, CARACTERIZACIÓN E INTEGRACIÓN"/>
    <s v="Id° 17541"/>
    <n v="1509"/>
    <x v="11"/>
    <n v="52870038"/>
    <x v="207"/>
    <n v="3157508453.51648"/>
    <s v="patisan30villas@gmail.com"/>
    <s v="CALLE 6B # 80B - 85 PIO CASTILLA"/>
    <s v="FEMENINO"/>
    <s v="Bogota D.C"/>
    <s v="SANDRA-JIMENA"/>
    <n v="11139"/>
    <d v="2021-11-17T00:00:00"/>
    <s v="11/29/2021"/>
    <n v="2197"/>
    <d v="2021-12-09T00:00:00"/>
    <m/>
    <d v="2021-12-29T00:00:00"/>
    <x v="0"/>
    <x v="18"/>
    <m/>
    <n v="79488221"/>
    <s v="FECHA DEL 13 POR RENUNCIA DE SECRETRIA DE EDUCACION"/>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DIRECCIÓN PARA LA FAMILIA"/>
    <s v="CP CURNN"/>
    <s v="Id° 17512"/>
    <n v="1511"/>
    <x v="12"/>
    <n v="52109350"/>
    <x v="208"/>
    <n v="3133821536"/>
    <s v="lilmlopezesc@unal.edu.co"/>
    <s v="Carrera 41 bis #29 c 16 sur piso 2"/>
    <s v="FEMENINO"/>
    <s v="Bogota D.C"/>
    <s v="SANDRA-JIMENA"/>
    <n v="11139"/>
    <d v="2021-11-17T00:00:00"/>
    <s v="11/29/2021"/>
    <n v="2203"/>
    <d v="2021-12-09T00:00:00"/>
    <m/>
    <d v="2021-12-20T00:00:00"/>
    <x v="5"/>
    <x v="22"/>
    <m/>
    <m/>
    <s v="SOLICITA PRORROGA 28 de abril"/>
    <x v="0"/>
    <x v="0"/>
  </r>
  <r>
    <x v="68"/>
    <s v="AUXILIAR ADMINISTRATIVO"/>
    <n v="407"/>
    <n v="13"/>
    <n v="0"/>
    <n v="15"/>
    <n v="15"/>
    <s v="Realizar actividades de apoyo administrativo en los temas de atención telefónica, manejo de correspondencia, elaboración de documentos y suministro de información a terceros"/>
    <s v="TODAS LAS DEPENDENCIAS"/>
    <s v="SUBDIRECCIÓN PARA LA FAMILIA"/>
    <s v="CP LA MARIA"/>
    <s v="Id° 17506"/>
    <n v="1495"/>
    <x v="13"/>
    <n v="1010208218"/>
    <x v="209"/>
    <n v="3212122812"/>
    <s v="angie_fj93@hotmail.com"/>
    <s v="CL 1B NO 35B-33 PISO 2"/>
    <s v="FEMENINO"/>
    <s v="Bogota D.C"/>
    <s v="SANDRA-JIMENA"/>
    <n v="11139"/>
    <d v="2021-11-17T00:00:00"/>
    <s v="11/29/2021"/>
    <n v="2463"/>
    <m/>
    <m/>
    <d v="2021-12-20T00:00:00"/>
    <x v="0"/>
    <x v="5"/>
    <m/>
    <m/>
    <m/>
    <x v="0"/>
    <x v="0"/>
  </r>
  <r>
    <x v="69"/>
    <s v="AUXILIAR ADMINISTRATIVO"/>
    <n v="407"/>
    <n v="13"/>
    <n v="0"/>
    <n v="6"/>
    <n v="6"/>
    <s v="Realizar actividades de apoyo administrativo en los temas de atención telefónica, manejo de correspondencia, elaboración de documentos y suministro de información a terceros"/>
    <s v="TODAS LAS DEPENDENCIAS"/>
    <s v="SUBDIRECCION ADMINISTRATIVA Y FINANCIERA"/>
    <s v="SUBDIRECCION ADMINISTRATIVA Y FINANCIERA"/>
    <s v="Id° 17529"/>
    <n v="1484"/>
    <x v="14"/>
    <n v="52555330"/>
    <x v="210"/>
    <n v="6018020646"/>
    <s v="lucero_herreraj@hotmail.com"/>
    <s v="CARRERA 101 Nro. 82 - 57_x000a_INTERIOR 4_x000a_APARTAMENTOTO. 507"/>
    <s v="FEMENINO"/>
    <s v="Bogota D.C"/>
    <s v="DIEGO"/>
    <n v="11139"/>
    <d v="2021-11-17T00:00:00"/>
    <s v="11/29/2021"/>
    <n v="1362"/>
    <d v="2022-06-30T00:00:00"/>
    <m/>
    <d v="2022-08-02T00:00:00"/>
    <x v="0"/>
    <x v="11"/>
    <m/>
    <m/>
    <s v="SIMO 4 ACEPTACION"/>
    <x v="0"/>
    <x v="0"/>
  </r>
  <r>
    <x v="69"/>
    <s v="AUXILIAR ADMINISTRATIVO"/>
    <n v="407"/>
    <n v="13"/>
    <n v="0"/>
    <n v="6"/>
    <n v="6"/>
    <s v="Realizar actividades de apoyo administrativo en los temas de atención telefónica, manejo de correspondencia, elaboración de documentos y suministro de información a terceros"/>
    <s v="TODAS LAS DEPENDENCIAS"/>
    <s v="DIRECCION DE ANALISIS Y DISEÑO ESTRATEGICO"/>
    <s v="DIRECCION DE ANALISIS Y DISEÑO ESTRATEGICO"/>
    <s v="Id° 17522"/>
    <n v="1485"/>
    <x v="15"/>
    <n v="52265585"/>
    <x v="211"/>
    <n v="3123303828"/>
    <s v="mherrera_cubillos@hotmail.com"/>
    <s v="CARRERA 117 Nro. 89A - 25_x000a_INTERIOR 12_x000a_APARTAMENTO 502"/>
    <s v="FEMENINO"/>
    <s v="Bogota D.C"/>
    <s v="DIEGO"/>
    <n v="11139"/>
    <d v="2021-11-17T00:00:00"/>
    <s v="11/29/2021"/>
    <n v="1376"/>
    <d v="2022-06-30T00:00:00"/>
    <m/>
    <d v="2022-07-27T00:00:00"/>
    <x v="0"/>
    <x v="13"/>
    <m/>
    <m/>
    <s v="SIMO 4 ACEPTACION"/>
    <x v="0"/>
    <x v="0"/>
  </r>
  <r>
    <x v="69"/>
    <s v="AUXILIAR ADMINISTRATIVO"/>
    <n v="407"/>
    <n v="13"/>
    <n v="0"/>
    <n v="6"/>
    <n v="6"/>
    <s v="Realizar actividades de apoyo administrativo en los temas de atención telefónica, manejo de correspondencia, elaboración de documentos y suministro de información a terceros"/>
    <s v="TODAS LAS DEPENDENCIAS"/>
    <s v="SUBDIRECCION LOCAL ANTONIO NARIÑO PUENTE ARANDA"/>
    <s v="SLIS ANTONIO NARIÑO PUENTE ARANDA"/>
    <s v="Id° 17515"/>
    <n v="1467"/>
    <x v="16"/>
    <n v="52778100"/>
    <x v="212"/>
    <n v="3183117529"/>
    <s v="linapaoro@outlook.com"/>
    <s v="CALLE 78 Nro. 107 - 28"/>
    <s v="FEMENINO"/>
    <s v="Bogota D.C"/>
    <s v="DIEGO"/>
    <n v="11139"/>
    <d v="2021-11-17T00:00:00"/>
    <s v="11/29/2021"/>
    <n v="1375"/>
    <d v="2022-06-30T00:00:00"/>
    <m/>
    <d v="2022-07-27T00:00:00"/>
    <x v="0"/>
    <x v="13"/>
    <m/>
    <m/>
    <s v="SIMO 4 ACEPTACION"/>
    <x v="0"/>
    <x v="0"/>
  </r>
  <r>
    <x v="69"/>
    <s v="AUXILIAR ADMINISTRATIVO"/>
    <n v="407"/>
    <n v="13"/>
    <n v="0"/>
    <n v="6"/>
    <n v="6"/>
    <s v="Realizar actividades de apoyo administrativo en los temas de atención telefónica, manejo de correspondencia, elaboración de documentos y suministro de información a terceros"/>
    <s v="TODAS LAS DEPENDENCIAS"/>
    <s v="SUBDIRECCION PARA LA VEJEZ - CPS BELLO HORIZONTE"/>
    <s v="SUBDIRECCION PARA LA VEJEZ - CPS BELLO HORIZONTE"/>
    <s v="Id° 17531"/>
    <n v="1507"/>
    <x v="17"/>
    <n v="52226739"/>
    <x v="213"/>
    <s v="3168955159_x000a_3194193487"/>
    <s v="auroakc44@gmail.com"/>
    <s v="CALLE 51B SUR Nro.5B - 13_x000a_ESTE"/>
    <s v="FEMENINO"/>
    <s v="Bogota D.C"/>
    <s v="DIEGO"/>
    <n v="11139"/>
    <d v="2021-11-17T00:00:00"/>
    <s v="11/29/2021"/>
    <n v="1374"/>
    <d v="2022-06-30T00:00:00"/>
    <m/>
    <d v="2022-08-05T00:00:00"/>
    <x v="13"/>
    <x v="23"/>
    <m/>
    <m/>
    <s v="SIMO 4 ACEPTACION PENDIENTE ACEPTACION PRORROGA"/>
    <x v="0"/>
    <x v="0"/>
  </r>
  <r>
    <x v="69"/>
    <s v="AUXILIAR ADMINISTRATIVO"/>
    <n v="407"/>
    <n v="13"/>
    <n v="0"/>
    <n v="6"/>
    <n v="6"/>
    <s v="Realizar actividades de apoyo administrativo en los temas de atención telefónica, manejo de correspondencia, elaboración de documentos y suministro de información a terceros"/>
    <s v="TODAS LAS DEPENDENCIAS"/>
    <s v="SUBDIRECCION PARA LA JUVENTUD"/>
    <s v="SUBDIRECCION PARA LA JUVENTUD"/>
    <s v="Id° 17504"/>
    <n v="1503"/>
    <x v="18"/>
    <n v="39574341"/>
    <x v="214"/>
    <n v="3014148641"/>
    <s v="ambito110005@gmail.com"/>
    <s v="CALLE 150C Nro. 103F - 10"/>
    <s v="FEMENINO"/>
    <s v="Bogota D.C"/>
    <s v="DIEGO"/>
    <n v="11139"/>
    <d v="2021-11-17T00:00:00"/>
    <s v="11/29/2021"/>
    <n v="1360"/>
    <d v="2022-06-30T00:00:00"/>
    <m/>
    <d v="2022-07-27T00:00:00"/>
    <x v="0"/>
    <x v="13"/>
    <m/>
    <m/>
    <s v="SIMO 4 ACEPTACION"/>
    <x v="0"/>
    <x v="0"/>
  </r>
  <r>
    <x v="69"/>
    <s v="AUXILIAR ADMINISTRATIVO"/>
    <n v="407"/>
    <n v="13"/>
    <n v="0"/>
    <n v="6"/>
    <n v="6"/>
    <s v="Realizar actividades de apoyo administrativo en los temas de atención telefónica, manejo de correspondencia, elaboración de documentos y suministro de información a terceros"/>
    <s v="TODAS LAS DEPENDENCIAS"/>
    <s v="SUBDIRECCION LOCAL KENNEDY"/>
    <s v="SLIS KENNEDY"/>
    <s v="Id° 17500"/>
    <n v="1480"/>
    <x v="19"/>
    <n v="52647312"/>
    <x v="215"/>
    <n v="3103068867"/>
    <s v="consuelobcarrera@gmail.com"/>
    <s v="CALLE 37 Nro. 37-37_x000a_TORRE 5 APARTAMENTO_x000a_304 CAMELIA 1 - CIUDAD_x000a_VERDE (SOACHA)"/>
    <s v="FEMENINO"/>
    <s v="Soacha"/>
    <s v="DIEGO"/>
    <n v="11139"/>
    <d v="2021-11-17T00:00:00"/>
    <s v="11/29/2021"/>
    <n v="1357"/>
    <d v="2022-06-30T00:00:00"/>
    <m/>
    <d v="2022-07-27T00:00:00"/>
    <x v="0"/>
    <x v="13"/>
    <m/>
    <m/>
    <s v="SIMO 4 ACEPTACION"/>
    <x v="0"/>
    <x v="0"/>
  </r>
  <r>
    <x v="70"/>
    <s v="AUXILIAR ADMINISTRATIVO"/>
    <n v="407"/>
    <n v="11"/>
    <n v="0"/>
    <n v="4"/>
    <n v="4"/>
    <s v="Realizar actividades de apoyo administrativo y efectuar notificaciones, radicación, distribución y archivo de correspondencia y documentos preparados y recibidos, conforme a los estándares de calidad y eficiencia en la gestión administrativa del área de desempeño"/>
    <s v="DIRECCIÓN POBLACIONAL – SUBDIRECCIÓN PARA LA FAMILIA – COMISARÍAS DE FAMILIA"/>
    <s v="SUBDIRECCIÓN PARA LA FAMILIA"/>
    <s v="COMISARIA SUMAPAZ"/>
    <s v="Id° 17560"/>
    <n v="1520"/>
    <x v="0"/>
    <n v="52240569"/>
    <x v="216"/>
    <n v="3124011105"/>
    <s v="eldajulia@yahoo.com"/>
    <s v="Carrera 78 N # 40  52 SUR"/>
    <s v="FEMENINO"/>
    <s v="Bogota D.C"/>
    <s v="SANDRA-JIMENA"/>
    <n v="10918"/>
    <d v="2021-11-17T00:00:00"/>
    <s v="11/29/2021"/>
    <n v="2465"/>
    <d v="2021-12-13T00:00:00"/>
    <s v="PROVISIONAL"/>
    <d v="2021-12-20T00:00:00"/>
    <x v="0"/>
    <x v="5"/>
    <m/>
    <m/>
    <m/>
    <x v="0"/>
    <x v="0"/>
  </r>
  <r>
    <x v="70"/>
    <s v="AUXILIAR ADMINISTRATIVO"/>
    <n v="407"/>
    <n v="11"/>
    <n v="0"/>
    <n v="4"/>
    <n v="4"/>
    <s v="Realizar actividades de apoyo administrativo y efectuar notificaciones, radicación, distribución y archivo de correspondencia y documentos preparados y recibidos, conforme a los estándares de calidad y eficiencia en la gestión administrativa del área de desempeño"/>
    <s v="DIRECCIÓN POBLACIONAL – SUBDIRECCIÓN PARA LA FAMILIA – COMISARÍAS DE FAMILIA"/>
    <s v="SUBDIRECCIÓN PARA LA FAMILIA"/>
    <s v="COMISARIA ENGATIVA-1"/>
    <s v="Id° 17562"/>
    <n v="1524"/>
    <x v="0"/>
    <n v="80738814"/>
    <x v="217"/>
    <n v="3223632675"/>
    <s v="julcas16@gmail.com"/>
    <s v="calle 40 d # 77-02 sur"/>
    <s v="MASCULINO"/>
    <s v="Bogota D.C"/>
    <s v="SANDRA-JIMENA"/>
    <n v="10918"/>
    <d v="2021-11-17T00:00:00"/>
    <s v="11/29/2021"/>
    <n v="2202"/>
    <d v="2021-12-09T00:00:00"/>
    <m/>
    <d v="2021-12-27T00:00:00"/>
    <x v="0"/>
    <x v="4"/>
    <m/>
    <m/>
    <m/>
    <x v="0"/>
    <x v="0"/>
  </r>
  <r>
    <x v="70"/>
    <s v="AUXILIAR ADMINISTRATIVO"/>
    <n v="407"/>
    <n v="11"/>
    <n v="0"/>
    <n v="4"/>
    <n v="4"/>
    <s v="Realizar actividades de apoyo administrativo y efectuar notificaciones, radicación, distribución y archivo de correspondencia y documentos preparados y recibidos, conforme a los estándares de calidad y eficiencia en la gestión administrativa del área de desempeño"/>
    <s v="DIRECCIÓN POBLACIONAL – SUBDIRECCIÓN PARA LA FAMILIA – COMISARÍAS DE FAMILIA"/>
    <s v="SUBDIRECCIÓN PARA LA FAMILIA"/>
    <s v="COMISARÍA CIUDAD BOLIVAR-1"/>
    <s v="Id° 17564"/>
    <n v="1526"/>
    <x v="1"/>
    <n v="52842987"/>
    <x v="218"/>
    <n v="3138276530"/>
    <s v="acasallas7@misena.edu.co"/>
    <s v="carrera 19 a # 1 - 175 torre 32 apto 303"/>
    <s v="FEMENINO"/>
    <s v="Soacha"/>
    <s v="SANDRA-JIMENA"/>
    <n v="10918"/>
    <d v="2021-11-17T00:00:00"/>
    <s v="11/29/2021"/>
    <n v="2462"/>
    <d v="2021-12-13T00:00:00"/>
    <m/>
    <d v="2021-12-22T00:00:00"/>
    <x v="0"/>
    <x v="5"/>
    <m/>
    <m/>
    <m/>
    <x v="0"/>
    <x v="0"/>
  </r>
  <r>
    <x v="70"/>
    <s v="AUXILIAR ADMINISTRATIVO"/>
    <n v="407"/>
    <n v="11"/>
    <n v="0"/>
    <n v="4"/>
    <n v="4"/>
    <s v="Realizar actividades de apoyo administrativo y efectuar notificaciones, radicación, distribución y archivo de correspondencia y documentos preparados y recibidos, conforme a los estándares de calidad y eficiencia en la gestión administrativa del área de desempeño"/>
    <s v="DIRECCIÓN POBLACIONAL – SUBDIRECCIÓN PARA LA FAMILIA – COMISARÍAS DE FAMILIA"/>
    <s v="SUBDIRECCIÓN PARA LA FAMILIA"/>
    <s v="COMISARIA TUNJUELITO"/>
    <s v="Id° 17565"/>
    <n v="1528"/>
    <x v="2"/>
    <n v="1023860377"/>
    <x v="219"/>
    <n v="3144287912"/>
    <s v="sonymrodriguezg@gmail.com"/>
    <s v="AV CARACAS 32-24SUR"/>
    <s v="FEMENINO"/>
    <s v="Bogota D.C"/>
    <s v="SANDRA-JIMENA"/>
    <n v="10918"/>
    <d v="2021-11-17T00:00:00"/>
    <s v="11/29/2021"/>
    <n v="2470"/>
    <d v="2021-12-13T00:00:00"/>
    <m/>
    <d v="2021-12-20T00:00:00"/>
    <x v="0"/>
    <x v="5"/>
    <m/>
    <m/>
    <m/>
    <x v="0"/>
    <x v="0"/>
  </r>
  <r>
    <x v="71"/>
    <s v="AUXILIAR ADMINISTRATIVO"/>
    <n v="407"/>
    <n v="11"/>
    <n v="0"/>
    <n v="5"/>
    <n v="5"/>
    <s v="Actualizar las bases de datos de la información de los ciudadanos-as vinculados a los proyectos o demandantes de servicios de acuerdo con los lineamientos y procedimientos establecidos por la dependencia"/>
    <s v="DIRECCIÓN TERRITORIAL – SUBDIRECCIONES LOCALES PARA LA INTEGRACIÓN SOCIAL - ÁREA TERRITORIAL O PROYECTOS"/>
    <s v="SUBDIRECCIÓN LOCAL DE RAFAEL URIBE URIBE"/>
    <s v="SUBDIRECCIÓN LOCAL DE RAFAEL URIBE URIBE"/>
    <s v="Id° 17557"/>
    <n v="1516"/>
    <x v="0"/>
    <n v="80211523"/>
    <x v="220"/>
    <n v="3143512850"/>
    <s v="edwinrodriguezd@usantotomas.edu.co"/>
    <s v="tv 75L # 75C - 64Sur"/>
    <s v="MASCULINO"/>
    <s v="Bogota D.C"/>
    <s v="SANDRA-JIMENA"/>
    <n v="6573"/>
    <d v="2021-11-10T00:00:00"/>
    <s v="11/29/2021"/>
    <n v="2201"/>
    <d v="2021-12-09T00:00:00"/>
    <s v="NUEVO"/>
    <d v="2021-12-20T00:00:00"/>
    <x v="0"/>
    <x v="5"/>
    <d v="2001-10-30T00:00:00"/>
    <d v="1983-10-15T00:00:00"/>
    <m/>
    <x v="0"/>
    <x v="0"/>
  </r>
  <r>
    <x v="71"/>
    <s v="AUXILIAR ADMINISTRATIVO"/>
    <n v="407"/>
    <n v="11"/>
    <n v="0"/>
    <n v="5"/>
    <n v="5"/>
    <s v="Actualizar las bases de datos de la información de los ciudadanos-as vinculados a los proyectos o demandantes de servicios de acuerdo con los lineamientos y procedimientos establecidos por la dependencia"/>
    <s v="DIRECCIÓN TERRITORIAL – SUBDIRECCIONES LOCALES PARA LA INTEGRACIÓN SOCIAL - ÁREA TERRITORIAL O PROYECTOS"/>
    <s v="SUBDIRECCIÓN LOCAL DE ENGATIVÁ"/>
    <s v="SUBDIRECCIÓN LOCAL DE ENGATIVÁ"/>
    <s v="Id° 17569"/>
    <n v="1519"/>
    <x v="1"/>
    <n v="1085291582"/>
    <x v="221"/>
    <n v="3177725119"/>
    <s v="ana-timy@hotmail.com"/>
    <s v="calle 9 22 f 12"/>
    <s v="FEMENINO"/>
    <s v="Pasto"/>
    <s v="SANDRA-JIMENA"/>
    <n v="6573"/>
    <d v="2021-11-10T00:00:00"/>
    <s v="11/29/2021"/>
    <n v="2537"/>
    <d v="2021-12-15T00:00:00"/>
    <s v="NUEVO"/>
    <d v="2021-12-29T00:00:00"/>
    <x v="0"/>
    <x v="4"/>
    <d v="2009-10-05T00:00:00"/>
    <d v="1991-09-25T00:00:00"/>
    <m/>
    <x v="0"/>
    <x v="0"/>
  </r>
  <r>
    <x v="71"/>
    <s v="AUXILIAR ADMINISTRATIVO"/>
    <n v="407"/>
    <n v="11"/>
    <n v="0"/>
    <n v="5"/>
    <n v="5"/>
    <s v="Actualizar las bases de datos de la información de los ciudadanos-as vinculados a los proyectos o demandantes de servicios de acuerdo con los lineamientos y procedimientos establecidos por la dependencia"/>
    <s v="DIRECCIÓN TERRITORIAL – SUBDIRECCIONES LOCALES PARA LA INTEGRACIÓN SOCIAL - ÁREA TERRITORIAL O PROYECTOS"/>
    <s v="SUBDIRECCIÓN LOCAL DE ENGATIVÁ"/>
    <s v="SUBDIRECCIÓN LOCAL DE ENGATIVÁ"/>
    <s v="Id° 17558"/>
    <n v="1523"/>
    <x v="2"/>
    <n v="1030563392"/>
    <x v="222"/>
    <n v="3203837422"/>
    <s v="oscar_alejandro77@hotmail.com"/>
    <s v="cra 72j#39-38 sur"/>
    <s v="MASCULINO"/>
    <s v="Bogota D.C"/>
    <s v="SANDRA-JIMENA"/>
    <n v="6573"/>
    <d v="2021-11-10T00:00:00"/>
    <s v="11/29/2021"/>
    <n v="2468"/>
    <d v="2021-12-13T00:00:00"/>
    <s v="NUEVO"/>
    <d v="2021-12-31T00:00:00"/>
    <x v="0"/>
    <x v="4"/>
    <d v="2007-11-14T00:00:00"/>
    <d v="1989-10-17T00:00:00"/>
    <m/>
    <x v="0"/>
    <x v="0"/>
  </r>
  <r>
    <x v="71"/>
    <s v="AUXILIAR ADMINISTRATIVO"/>
    <n v="407"/>
    <n v="11"/>
    <n v="0"/>
    <n v="5"/>
    <n v="5"/>
    <s v="Actualizar las bases de datos de la información de los ciudadanos-as vinculados a los proyectos o demandantes de servicios de acuerdo con los lineamientos y procedimientos establecidos por la dependencia"/>
    <s v="DIRECCIÓN TERRITORIAL – SUBDIRECCIONES LOCALES PARA LA INTEGRACIÓN SOCIAL - ÁREA TERRITORIAL O PROYECTOS"/>
    <s v="SUBDIRECCIÓN LOCAL DE SAN CRISTOBAL"/>
    <s v="SUBDIRECCIÓN LOCAL DE SAN CRISTOBAL"/>
    <s v="Id° 17563"/>
    <n v="1525"/>
    <x v="3"/>
    <n v="1030527218"/>
    <x v="223"/>
    <n v="3057956137"/>
    <s v="helo196@hotmail.com"/>
    <s v="Carrera 68 B # 0-63"/>
    <s v="MASCULINO"/>
    <s v="Bogota D.C"/>
    <s v="SANDRA-JIMENA"/>
    <n v="6573"/>
    <d v="2021-11-10T00:00:00"/>
    <s v="11/29/2021"/>
    <n v="2485"/>
    <d v="2021-12-14T00:00:00"/>
    <s v="CONTRATO"/>
    <d v="2021-12-23T00:00:00"/>
    <x v="0"/>
    <x v="5"/>
    <d v="2004-08-17T00:00:00"/>
    <d v="1986-08-10T00:00:00"/>
    <s v="NO ENTREGO ACTA DE ACEPTACION PENDIENTE TERMINACION DE CONTRATO.  OK CEDIDO EN SECOP DESDE EL 27 DE DICIEMBRE DE 2021"/>
    <x v="0"/>
    <x v="0"/>
  </r>
  <r>
    <x v="71"/>
    <s v="AUXILIAR ADMINISTRATIVO"/>
    <n v="407"/>
    <n v="11"/>
    <n v="0"/>
    <n v="5"/>
    <n v="5"/>
    <s v="Actualizar las bases de datos de la información de los ciudadanos-as vinculados a los proyectos o demandantes de servicios de acuerdo con los lineamientos y procedimientos establecidos por la dependencia"/>
    <s v="DIRECCIÓN TERRITORIAL – SUBDIRECCIONES LOCALES PARA LA INTEGRACIÓN SOCIAL - ÁREA TERRITORIAL O PROYECTOS"/>
    <s v="SUBDIRECCIÓN LOCAL DE SUBA"/>
    <s v="SUBDIRECCIÓN LOCAL DE SUBA"/>
    <s v="Id° 17559"/>
    <n v="1530"/>
    <x v="4"/>
    <n v="52971089"/>
    <x v="224"/>
    <n v="3004115506"/>
    <s v="andreaforeroparra@gmail.com"/>
    <s v="carrera 106 A # 156 - 98 Torre 1 Apar 604"/>
    <s v="FEMENINO"/>
    <s v="Bogota D.C"/>
    <s v="SANDRA-JIMENA"/>
    <n v="6573"/>
    <d v="2021-11-10T00:00:00"/>
    <s v="11/29/2021"/>
    <n v="2252"/>
    <d v="2021-12-10T00:00:00"/>
    <s v="NUEVO"/>
    <d v="2021-12-21T00:00:00"/>
    <x v="0"/>
    <x v="5"/>
    <d v="2001-01-10T00:00:00"/>
    <d v="1982-09-13T00:00:00"/>
    <m/>
    <x v="0"/>
    <x v="0"/>
  </r>
  <r>
    <x v="72"/>
    <s v="AUXILIAR ADMINISTRATIVO"/>
    <n v="407"/>
    <n v="11"/>
    <n v="0"/>
    <n v="3"/>
    <n v="3"/>
    <s v="Radicar y distribuir los documentos y correspondencia preparados y recibidos en la dependencia de acuerdo con los procedimientos establecidos y las instrucciones impartidas por sus superiores"/>
    <s v="TODAS LAS DEPENDENCIAS"/>
    <s v="SUBDIRECCIÓN PARA LA ADULTEZ"/>
    <s v="SUBDIRECCIÓN PARA LA ADULTEZ"/>
    <s v="Id° 17571"/>
    <n v="1527"/>
    <x v="0"/>
    <n v="52795214"/>
    <x v="225"/>
    <n v="3204279906"/>
    <s v="claudiabaron81@gmail.com"/>
    <s v="Carrera 145 # 142 - 34 superlote 12 casa 45"/>
    <s v="FEMENINO"/>
    <s v="Bogota D.C"/>
    <s v="SANDRA-JIMENA"/>
    <n v="10921"/>
    <d v="2021-11-17T00:00:00"/>
    <s v="11/29/2021"/>
    <n v="2428"/>
    <d v="2021-12-13T00:00:00"/>
    <m/>
    <d v="2021-12-21T00:00:00"/>
    <x v="1"/>
    <x v="2"/>
    <m/>
    <m/>
    <s v="SOLICITA PRORROGA febrero 2"/>
    <x v="0"/>
    <x v="0"/>
  </r>
  <r>
    <x v="72"/>
    <s v="AUXILIAR ADMINISTRATIVO"/>
    <n v="407"/>
    <n v="11"/>
    <n v="0"/>
    <n v="3"/>
    <n v="3"/>
    <s v="Radicar y distribuir los documentos y correspondencia preparados y recibidos en la dependencia de acuerdo con los procedimientos establecidos y las instrucciones impartidas por sus superiores"/>
    <s v="TODAS LAS DEPENDENCIAS"/>
    <s v="OFICINA DE ASUNTOS DISCIPLINARIOS"/>
    <s v="OFICINA DE ASUNTOS DISCIPLINARIOS"/>
    <s v="Id° 17570"/>
    <n v="1517"/>
    <x v="1"/>
    <n v="1032389787"/>
    <x v="226"/>
    <n v="3003775038"/>
    <s v="teresa.correa86@gmail.com"/>
    <s v="Kr 9C # 37 Sur 59"/>
    <s v="FEMENINO"/>
    <s v="Bogota D.C"/>
    <s v="SANDRA-JIMENA"/>
    <n v="10921"/>
    <d v="2021-11-17T00:00:00"/>
    <s v="11/29/2021"/>
    <n v="2471"/>
    <d v="2021-12-13T00:00:00"/>
    <m/>
    <d v="2021-12-20T00:00:00"/>
    <x v="0"/>
    <x v="6"/>
    <m/>
    <m/>
    <m/>
    <x v="0"/>
    <x v="0"/>
  </r>
  <r>
    <x v="72"/>
    <s v="AUXILIAR ADMINISTRATIVO"/>
    <n v="407"/>
    <n v="11"/>
    <n v="0"/>
    <n v="3"/>
    <n v="3"/>
    <s v="Radicar y distribuir los documentos y correspondencia preparados y recibidos en la dependencia de acuerdo con los procedimientos establecidos y las instrucciones impartidas por sus superiores"/>
    <s v="TODAS LAS DEPENDENCIAS"/>
    <s v="SUBDIRECCIÓN PARA ASUNTOS LGBTI"/>
    <s v="SUBDIRECCIÓN PARA ASUNTOS LGBTI"/>
    <s v="Id° 17561"/>
    <n v="1522"/>
    <x v="2"/>
    <n v="80156497"/>
    <x v="227"/>
    <n v="3113552979"/>
    <s v="miguel.pineda02@gmail.com"/>
    <s v="Cr 78 i #44*32 sur"/>
    <s v="MASCULINO"/>
    <s v="Bogota D.C"/>
    <s v="SANDRA-JIMENA"/>
    <n v="10921"/>
    <d v="2021-11-17T00:00:00"/>
    <s v="11/29/2021"/>
    <n v="2112"/>
    <d v="2021-12-07T00:00:00"/>
    <m/>
    <d v="2021-12-21T00:00:00"/>
    <x v="0"/>
    <x v="5"/>
    <m/>
    <m/>
    <m/>
    <x v="0"/>
    <x v="0"/>
  </r>
  <r>
    <x v="73"/>
    <s v="AUXILIAR ADMINISTRATIVO"/>
    <n v="407"/>
    <n v="11"/>
    <n v="0"/>
    <n v="1"/>
    <n v="1"/>
    <s v="Radicar y distribuir los documentos y correspondencia preparados y recibidos en la dependencia de acuerdo con los procedimientos establecidos y las instrucciones impartidas por sus superiores"/>
    <s v="TODAS LAS DEPENDENCIAS"/>
    <s v="OFICINA DE ASUNTOS DISCIPLINARIOS"/>
    <s v="OFICINA DE ASUNTOS DISCIPLINARIOS"/>
    <s v="Id° 17566"/>
    <n v="1518"/>
    <x v="3"/>
    <n v="1023947216"/>
    <x v="228"/>
    <n v="3208185093"/>
    <s v="cristian_27110@hotmail.com"/>
    <s v="CALLE 40A SUR Nro. 6 - 62_x000a_ESTE"/>
    <s v="MASCULINO"/>
    <s v="Bogota D.C"/>
    <s v="DIEGO"/>
    <n v="10921"/>
    <d v="2021-11-17T00:00:00"/>
    <s v="11/29/2021"/>
    <n v="1389"/>
    <d v="2022-06-30T00:00:00"/>
    <m/>
    <d v="2022-08-09T00:00:00"/>
    <x v="0"/>
    <x v="11"/>
    <m/>
    <m/>
    <s v="SIMO 4 ACEPTACION"/>
    <x v="0"/>
    <x v="0"/>
  </r>
  <r>
    <x v="74"/>
    <s v="AUXILIAR ADMINISTRATIVO"/>
    <n v="407"/>
    <n v="10"/>
    <n v="0"/>
    <n v="3"/>
    <n v="3"/>
    <s v="Actualizar, clasificar, organizar y actualizar la correspondencia y el archivo de la dependencia para su adecuado funcionamiento, de acuerdo con los procedimientos establecidos por la Entidad"/>
    <s v="TODAS LAS DEPENDENCIAS"/>
    <s v="SUBDIRECCIÓN DE GESTIÓN Y DESARROLLO DEL TALENTO HUMANO"/>
    <s v="SUBDIRECCIÓN DE GESTIÓN Y DESARROLLO DEL TALENTO HUMANO"/>
    <s v="Id° 17572"/>
    <n v="1531"/>
    <x v="0"/>
    <n v="52749668"/>
    <x v="229"/>
    <n v="3143508710"/>
    <s v="kthyrojas@hotmail.com"/>
    <s v="calle 57 No 18-20 sur"/>
    <s v="FEMENINO"/>
    <s v="Bogota D.C"/>
    <s v="SANDRA-JIMENA"/>
    <n v="11106"/>
    <d v="2021-11-17T00:00:00"/>
    <s v="11/29/2021"/>
    <n v="2267"/>
    <d v="2021-12-10T00:00:00"/>
    <m/>
    <d v="2021-12-30T00:00:00"/>
    <x v="0"/>
    <x v="0"/>
    <m/>
    <m/>
    <m/>
    <x v="0"/>
    <x v="0"/>
  </r>
  <r>
    <x v="74"/>
    <s v="AUXILIAR ADMINISTRATIVO"/>
    <n v="407"/>
    <n v="10"/>
    <n v="0"/>
    <n v="3"/>
    <n v="3"/>
    <s v="Actualizar, clasificar, organizar y actualizar la correspondencia y el archivo de la dependencia para su adecuado funcionamiento, de acuerdo con los procedimientos establecidos por la Entidad"/>
    <s v="TODAS LAS DEPENDENCIAS"/>
    <s v="SUBDIRECCIÓN ADMINISTRATIVA Y FINANCIERA"/>
    <s v="APOYO LOGÍSTICO"/>
    <s v="Id° 17573"/>
    <n v="1532"/>
    <x v="1"/>
    <n v="79764881"/>
    <x v="230"/>
    <n v="3115750575"/>
    <s v="betwo.oner@gmail.com"/>
    <s v="Calle 56 A #72 C 05 Sur"/>
    <s v="MASCULINO"/>
    <s v="Bogota D.C"/>
    <s v="SANDRA-JIMENA"/>
    <n v="11106"/>
    <d v="2021-11-17T00:00:00"/>
    <s v="11/29/2021"/>
    <n v="2264"/>
    <d v="2021-12-10T00:00:00"/>
    <m/>
    <d v="2021-12-21T00:00:00"/>
    <x v="0"/>
    <x v="5"/>
    <m/>
    <m/>
    <m/>
    <x v="0"/>
    <x v="0"/>
  </r>
  <r>
    <x v="74"/>
    <s v="AUXILIAR ADMINISTRATIVO"/>
    <n v="407"/>
    <n v="10"/>
    <n v="0"/>
    <n v="3"/>
    <n v="3"/>
    <s v="Actualizar, clasificar, organizar y actualizar la correspondencia y el archivo de la dependencia para su adecuado funcionamiento, de acuerdo con los procedimientos establecidos por la Entidad"/>
    <s v="TODAS LAS DEPENDENCIAS"/>
    <s v="SUBDIRECCIÓN PARA LA VEJEZ"/>
    <s v="SUBDIRECCIÓN PARA LA VEJEZ"/>
    <s v="Id° 17576"/>
    <n v="1535"/>
    <x v="2"/>
    <n v="1024510292"/>
    <x v="231"/>
    <n v="3133093768"/>
    <s v="stefa-2615@hotmail.com"/>
    <s v="Calle 77 # 61- 31"/>
    <s v="FEMENINO"/>
    <s v="Bogota D.C"/>
    <s v="SANDRA-JIMENA"/>
    <n v="11106"/>
    <d v="2021-11-17T00:00:00"/>
    <s v="11/29/2021"/>
    <n v="2260"/>
    <d v="2021-12-10T00:00:00"/>
    <m/>
    <d v="2021-12-27T00:00:00"/>
    <x v="0"/>
    <x v="0"/>
    <m/>
    <m/>
    <m/>
    <x v="0"/>
    <x v="0"/>
  </r>
  <r>
    <x v="75"/>
    <s v="AUXILIAR ADMINISTRATIVO"/>
    <n v="407"/>
    <n v="10"/>
    <n v="0"/>
    <n v="1"/>
    <n v="1"/>
    <s v="Actualizar, clasificar, organizar y actualizar la correspondencia y el archivo de la dependencia para su adecuado funcionamiento, de acuerdo con los procedimientos establecidos por la Entidad"/>
    <s v="TODAS LAS DEPENDENCIAS"/>
    <s v="OFICINA ASESORA DE COMUNICACIONES"/>
    <s v="OFICINA ASESORA DE COMUNICACIONES"/>
    <s v="Id° 17574"/>
    <n v="1534"/>
    <x v="3"/>
    <n v="1013604050"/>
    <x v="232"/>
    <n v="3183202758"/>
    <s v="yury.chingate@gmail.com"/>
    <s v="CARRERA 34 Nro. 30 - 22 SUR"/>
    <s v="FEMENINO"/>
    <s v="Bogota D.C"/>
    <s v="DIEGO"/>
    <n v="11106"/>
    <d v="2021-11-17T00:00:00"/>
    <s v="11/29/2021"/>
    <n v="1382"/>
    <d v="2022-06-30T00:00:00"/>
    <m/>
    <d v="2022-08-02T00:00:00"/>
    <x v="0"/>
    <x v="11"/>
    <m/>
    <m/>
    <s v="SIMO 4 ACEPTACION"/>
    <x v="0"/>
    <x v="0"/>
  </r>
  <r>
    <x v="76"/>
    <s v="AUXILIAR ADMINISTRATIVO"/>
    <n v="407"/>
    <n v="8"/>
    <n v="0"/>
    <n v="4"/>
    <n v="4"/>
    <s v="Apoyar al archivo general de la dependencia o unidad operativa, en los procesos de organización, clasificación y logística de los documentos, siguiendo las normas y procedimientos establecidos"/>
    <s v="TODAS LAS DEPENDENCIAS  - GESTIÓN DOCUMENTAL"/>
    <s v="SUBDIRECCIÓN DE GESTIÓN Y DESARROLLO DEL TALENTO HUMANO"/>
    <s v="SUBDIRECCIÓN DE GESTIÓN Y DESARROLLO DEL TALENTO HUMANO"/>
    <s v="Id° 17580"/>
    <n v="1557"/>
    <x v="0"/>
    <n v="1033795337"/>
    <x v="233"/>
    <n v="3176824967"/>
    <s v="galejandraalvarez@outlook.com"/>
    <s v="KR 17 F # 77 A SUR 11, TORRE 1, APTO 602"/>
    <s v="FEMENINO"/>
    <s v="Bogota D.C"/>
    <s v="SANDRA-JIMENA"/>
    <n v="10919"/>
    <d v="2021-11-17T00:00:00"/>
    <s v="11/29/2021"/>
    <n v="2360"/>
    <d v="2021-12-11T00:00:00"/>
    <m/>
    <d v="2021-12-20T00:00:00"/>
    <x v="0"/>
    <x v="6"/>
    <d v="2015-09-02T00:00:00"/>
    <d v="1997-07-02T00:00:00"/>
    <m/>
    <x v="0"/>
    <x v="0"/>
  </r>
  <r>
    <x v="76"/>
    <s v="AUXILIAR ADMINISTRATIVO"/>
    <n v="407"/>
    <n v="8"/>
    <n v="0"/>
    <n v="4"/>
    <n v="4"/>
    <s v="Apoyar al archivo general de la dependencia o unidad operativa, en los procesos de organización, clasificación y logística de los documentos, siguiendo las normas y procedimientos establecidos"/>
    <s v="TODAS LAS DEPENDENCIAS  - GESTIÓN DOCUMENTAL"/>
    <s v="SUBDIRECCIÓN LOCAL DE KENNEDY"/>
    <s v="SUBDIRECCIÓN LOCAL DE KENNEDY"/>
    <s v="Id° 17586"/>
    <n v="1564"/>
    <x v="1"/>
    <n v="80902672"/>
    <x v="234"/>
    <n v="3213141305"/>
    <s v="igorlopezp@hotmail.com"/>
    <s v="cll 10N 1a - 18"/>
    <s v="MASCULINO"/>
    <s v="Mosquera"/>
    <s v="SANDRA-JIMENA"/>
    <n v="10919"/>
    <d v="2021-11-17T00:00:00"/>
    <s v="11/29/2021"/>
    <n v="2361"/>
    <d v="2021-12-11T00:00:00"/>
    <m/>
    <d v="2021-12-22T00:00:00"/>
    <x v="0"/>
    <x v="5"/>
    <d v="2003-07-25T00:00:00"/>
    <d v="1984-10-12T00:00:00"/>
    <m/>
    <x v="0"/>
    <x v="0"/>
  </r>
  <r>
    <x v="76"/>
    <s v="AUXILIAR ADMINISTRATIVO"/>
    <n v="407"/>
    <n v="8"/>
    <n v="0"/>
    <n v="4"/>
    <n v="4"/>
    <s v="Apoyar al archivo general de la dependencia o unidad operativa, en los procesos de organización, clasificación y logística de los documentos, siguiendo las normas y procedimientos establecidos"/>
    <s v="TODAS LAS DEPENDENCIAS  - GESTIÓN DOCUMENTAL"/>
    <s v="SUBDIRECCIÓN LOCAL DE BOSA"/>
    <s v="NO VA A ACEPTAR"/>
    <s v="Id° 17588"/>
    <n v="1566"/>
    <x v="2"/>
    <n v="1031144713"/>
    <x v="235"/>
    <n v="3212781234"/>
    <s v="rubertto27@gmail.com"/>
    <s v="Transversal 43a 67-07 sur"/>
    <s v="MASCULINO"/>
    <s v="Bogota D.C"/>
    <s v="SANDRA-JIMENA"/>
    <n v="10919"/>
    <d v="2021-11-17T00:00:00"/>
    <s v="11/29/2021"/>
    <n v="2365"/>
    <d v="2021-12-11T00:00:00"/>
    <m/>
    <s v="no acepta"/>
    <x v="0"/>
    <x v="1"/>
    <m/>
    <m/>
    <s v="No Acepta Comunicación 24/12/2021"/>
    <x v="0"/>
    <x v="11"/>
  </r>
  <r>
    <x v="76"/>
    <s v="AUXILIAR ADMINISTRATIVO"/>
    <n v="407"/>
    <n v="8"/>
    <n v="0"/>
    <n v="4"/>
    <n v="4"/>
    <s v="Apoyar al archivo general de la dependencia o unidad operativa, en los procesos de organización, clasificación y logística de los documentos, siguiendo las normas y procedimientos establecidos"/>
    <s v="TODAS LAS DEPENDENCIAS  - GESTIÓN DOCUMENTAL"/>
    <s v="SUBDIRECCIÓN LOCAL DE USME SUMAPAZ"/>
    <s v="SUBDIRECCIÓN LOCAL DE USME SUMAPAZ"/>
    <s v="Id° 17589"/>
    <n v="1567"/>
    <x v="3"/>
    <n v="1022946551"/>
    <x v="236"/>
    <n v="3124491271"/>
    <s v="lucesitam_07@hotmail.com"/>
    <s v="calle 81a # 44a - 69 sur"/>
    <s v="FEMENINO"/>
    <s v="Bogota D.C"/>
    <s v="SANDRA-JIMENA"/>
    <n v="10919"/>
    <d v="2021-11-17T00:00:00"/>
    <s v="11/29/2021"/>
    <n v="2363"/>
    <d v="2021-12-11T00:00:00"/>
    <m/>
    <d v="2021-12-27T00:00:00"/>
    <x v="0"/>
    <x v="0"/>
    <d v="2006-11-23T00:00:00"/>
    <d v="1988-04-08T00:00:00"/>
    <m/>
    <x v="0"/>
    <x v="0"/>
  </r>
  <r>
    <x v="77"/>
    <s v="AUXILIAR ADMINISTRATIVO"/>
    <n v="407"/>
    <n v="8"/>
    <n v="0"/>
    <n v="2"/>
    <n v="2"/>
    <s v="Apoyar al archivo general de la dependencia o unidad operativa, en los procesos de organización, clasificación y logística de los documentos, siguiendo las normas y procedimientos establecidos"/>
    <s v="TODAS LAS DEPENDENCIAS  - GESTIÓN DOCUMENTAL"/>
    <s v="SUBDIRECCION LOCAL SUBA"/>
    <s v="SLIS SUBA"/>
    <s v="Id° 17595"/>
    <n v="1575"/>
    <x v="4"/>
    <n v="1073232884"/>
    <x v="237"/>
    <n v="3017608963"/>
    <s v="aleja091@hotmail.com"/>
    <s v="CARRERA 109 Nro. 77C - 95"/>
    <s v="FEMENINO"/>
    <s v="Bogota D.C"/>
    <s v="DORA"/>
    <n v="10919"/>
    <d v="2021-11-17T00:00:00"/>
    <s v="11/29/2021"/>
    <n v="1371"/>
    <d v="2022-06-30T00:00:00"/>
    <m/>
    <d v="2022-07-28T00:00:00"/>
    <x v="0"/>
    <x v="13"/>
    <m/>
    <m/>
    <s v="SIMO 4 ACEPTACION"/>
    <x v="0"/>
    <x v="0"/>
  </r>
  <r>
    <x v="77"/>
    <s v="AUXILIAR ADMINISTRATIVO"/>
    <n v="407"/>
    <n v="8"/>
    <n v="0"/>
    <n v="2"/>
    <n v="2"/>
    <s v="Apoyar al archivo general de la dependencia o unidad operativa, en los procesos de organización, clasificación y logística de los documentos, siguiendo las normas y procedimientos establecidos"/>
    <s v="TODAS LAS DEPENDENCIAS  - GESTIÓN DOCUMENTAL"/>
    <s v="SUBDIRECCION LOCAL USAQUEN"/>
    <s v="SLIS USAQUEN"/>
    <s v="Id° 17619"/>
    <n v="1544"/>
    <x v="5"/>
    <n v="60356967"/>
    <x v="238"/>
    <n v="3156218304"/>
    <s v="olga.ortiz12@hotmail.com"/>
    <s v="CARRERA 91A Nro. 42G - 60 SUR"/>
    <s v="FEMENINO"/>
    <s v="Bogota D.C"/>
    <s v="DORA"/>
    <n v="10919"/>
    <d v="2021-11-17T00:00:00"/>
    <s v="11/29/2021"/>
    <n v="1390"/>
    <d v="2022-06-30T00:00:00"/>
    <m/>
    <d v="2022-07-28T00:00:00"/>
    <x v="0"/>
    <x v="13"/>
    <m/>
    <m/>
    <s v="SIMO 4 ACEPTACION"/>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OFICINA DE ASUNTOS DISCIPLINARIOS"/>
    <s v="OFICINA DE ASUNTOS DISCIPLINARIOS"/>
    <s v="Id° 17593"/>
    <n v="1537"/>
    <x v="0"/>
    <n v="79559325"/>
    <x v="239"/>
    <s v="3158654436, 4429424"/>
    <s v="jvela1971@hotmail.com"/>
    <s v="cl.70abis#113-36"/>
    <s v="MASCULINO"/>
    <s v="Bogota D.C"/>
    <s v="SANDRA-JIMENA"/>
    <n v="6514"/>
    <d v="2021-11-10T00:00:00"/>
    <s v="11/29/2021"/>
    <n v="2487"/>
    <d v="2021-12-14T00:00:00"/>
    <s v="NUEVO"/>
    <d v="2021-12-24T00:00:00"/>
    <x v="0"/>
    <x v="5"/>
    <d v="1989-03-01T00:00:00"/>
    <d v="1971-01-23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SUBDIRECCIÓN PARA LA INFANCIA"/>
    <s v="SUBDIRECCIÓN PARA LA INFANCIA"/>
    <s v="Id° 17596"/>
    <n v="1545"/>
    <x v="1"/>
    <n v="1014287155"/>
    <x v="240"/>
    <n v="3214692161"/>
    <s v="katherinbotache@gmail.com"/>
    <s v="Carrera 103 B # 82-92 Bochica III Opción Bloque 1 Apartamento 302 Engativa"/>
    <s v="FEMENINO"/>
    <s v="Bogota D.C"/>
    <s v="SANDRA-JIMENA"/>
    <n v="6514"/>
    <d v="2021-11-10T00:00:00"/>
    <s v="11/29/2021"/>
    <n v="2249"/>
    <d v="2021-12-10T00:00:00"/>
    <s v="NUEVO"/>
    <d v="2021-12-27T00:00:00"/>
    <x v="0"/>
    <x v="4"/>
    <d v="2015-04-01T00:00:00"/>
    <d v="1997-02-16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DIRECCIÓN TERRITORIAL"/>
    <s v="DIRECCIÓN TERRITORIAL"/>
    <s v="Id° 17598"/>
    <n v="1543"/>
    <x v="2"/>
    <n v="53044783"/>
    <x v="241"/>
    <n v="3102219996"/>
    <s v="mariapatricia.barbosac@gmail.com"/>
    <s v="calle 49 a sur # 5 d 90"/>
    <s v="FEMENINO"/>
    <s v="Bogota D.C"/>
    <s v="SANDRA-JIMENA"/>
    <n v="6514"/>
    <d v="2021-11-10T00:00:00"/>
    <s v="11/29/2021"/>
    <n v="2364"/>
    <d v="2021-12-11T00:00:00"/>
    <s v="NUEVO"/>
    <d v="2021-12-21T00:00:00"/>
    <x v="0"/>
    <x v="5"/>
    <d v="2002-05-30T00:00:00"/>
    <d v="1984-05-28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DIRECCION DE GESTIÓN CORPORATIVA"/>
    <s v="DIRECCION DE GESTIÓN CORPORATIVA"/>
    <s v="Id° 17578"/>
    <n v="1548"/>
    <x v="2"/>
    <n v="1024490975"/>
    <x v="242"/>
    <s v="313-8388169"/>
    <s v="amaurymm1@hotmail.com"/>
    <s v="Cra 91b# 54-79"/>
    <s v="FEMENINO"/>
    <s v="Bogota D.C"/>
    <s v="SANDRA-JIMENA"/>
    <n v="6514"/>
    <d v="2021-11-10T00:00:00"/>
    <s v="11/29/2021"/>
    <n v="2357"/>
    <d v="2021-12-11T00:00:00"/>
    <s v="NUEVO"/>
    <d v="2021-12-27T00:00:00"/>
    <x v="0"/>
    <x v="4"/>
    <d v="2007-05-11T00:00:00"/>
    <d v="1989-05-03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SUBDIRECCIÓN DE PLANTAS FÍSICAS"/>
    <s v="SUBDIRECCIÓN DE PLANTAS FÍSICAS"/>
    <s v="Id° 17579"/>
    <n v="1551"/>
    <x v="3"/>
    <n v="1118563714"/>
    <x v="243"/>
    <n v="3212556198"/>
    <s v="dianarosas96@hotmail.com"/>
    <s v="KR 31 25 73"/>
    <s v="FEMENINO"/>
    <s v="Yopal"/>
    <s v="SANDRA-JIMENA"/>
    <n v="6514"/>
    <d v="2021-11-10T00:00:00"/>
    <s v="11/29/2021"/>
    <n v="2358"/>
    <d v="2021-12-11T00:00:00"/>
    <s v="NUEVO"/>
    <d v="2021-12-31T00:00:00"/>
    <x v="5"/>
    <x v="9"/>
    <d v="2014-01-17T00:00:00"/>
    <d v="1994-06-01T00:00:00"/>
    <s v="SOLICITA PRORROGA POR 82 DIAS HABILES"/>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OFICINA DE ASUNTOS DISCIPLINARIOS"/>
    <s v="NO ACEPTA"/>
    <s v="Id° 17583"/>
    <n v="1582"/>
    <x v="4"/>
    <n v="93402528"/>
    <x v="244"/>
    <n v="3152306052"/>
    <s v="oscarprada2011@hotmail.com"/>
    <s v="calle 48 j sur #5d - 90 interior 10 apartamento 104"/>
    <s v="MASCULINO"/>
    <s v="Bogota D.C"/>
    <s v="SANDRA-JIMENA"/>
    <n v="6514"/>
    <d v="2021-11-10T00:00:00"/>
    <s v="11/29/2021"/>
    <n v="2489"/>
    <d v="2021-12-14T00:00:00"/>
    <m/>
    <s v="no acepta"/>
    <x v="0"/>
    <x v="1"/>
    <m/>
    <m/>
    <s v="MANFESTO POR CORREO LA NO ACEPTACION PERO NO ALLEGO FORMATO DE NO ACEPTACION"/>
    <x v="0"/>
    <x v="12"/>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DIRECCIÓN TERRITORIAL"/>
    <s v="DIRECCIÓN TERRITORIAL"/>
    <s v="Id° 17581"/>
    <n v="1559"/>
    <x v="5"/>
    <n v="1024512204"/>
    <x v="245"/>
    <n v="3187595794"/>
    <s v="angie.sierramartinez@outlook.com"/>
    <s v="Carrera 10 C # 18B- 69 Sur"/>
    <s v="FEMENINO"/>
    <s v="Soacha"/>
    <s v="SANDRA-JIMENA"/>
    <n v="6514"/>
    <d v="2021-11-10T00:00:00"/>
    <s v="11/29/2021"/>
    <n v="2539"/>
    <d v="2021-12-15T00:00:00"/>
    <s v="NUEVO"/>
    <d v="2021-12-27T00:00:00"/>
    <x v="0"/>
    <x v="4"/>
    <d v="2008-12-24T00:00:00"/>
    <d v="1990-11-17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SUBDIRECCIÓN LOCAL DE FONTIBÓN"/>
    <s v="SUBDIRECCIÓN LOCAL DE FONTIBÓN"/>
    <s v="Id° 17584"/>
    <n v="1561"/>
    <x v="6"/>
    <n v="1057410512"/>
    <x v="246"/>
    <s v="3138778974 - 3175224852"/>
    <s v="Pattypaezb@yahoo.es"/>
    <s v="Carrera 12 # 24-27 BARRIO SANTA LUCÍA"/>
    <s v="FEMENINO"/>
    <s v="Tunja"/>
    <s v="SANDRA-JIMENA"/>
    <n v="6514"/>
    <d v="2021-11-10T00:00:00"/>
    <s v="11/29/2021"/>
    <n v="2200"/>
    <d v="2021-12-09T00:00:00"/>
    <s v="NUEVO"/>
    <d v="2021-12-21T00:00:00"/>
    <x v="0"/>
    <x v="5"/>
    <d v="2005-07-14T00:00:00"/>
    <d v="1987-02-01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DIRECCIÓN TERRITORIAL"/>
    <s v="DIRECCIÓN TERRITORIAL"/>
    <s v="Id° 17577"/>
    <n v="1538"/>
    <x v="7"/>
    <n v="1077148043"/>
    <x v="247"/>
    <n v="3167786341"/>
    <s v="yiceth.benavides@uptc.edu.co"/>
    <s v="calle 165 # 9-47"/>
    <s v="FEMENINO"/>
    <s v="Bogota D.C"/>
    <s v="SANDRA-JIMENA"/>
    <n v="6514"/>
    <d v="2021-11-10T00:00:00"/>
    <s v="11/29/2021"/>
    <n v="2490"/>
    <d v="2021-12-14T00:00:00"/>
    <s v="NUEVO"/>
    <d v="2021-12-20T00:00:00"/>
    <x v="0"/>
    <x v="5"/>
    <d v="2012-11-01T00:00:00"/>
    <d v="1994-09-12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SUBDIRECCIÓN ADMINISTRATIVA Y FINANCIERA"/>
    <s v="AREA DE RECURSOS FINANCIEROS"/>
    <s v="Id° 17587"/>
    <n v="1565"/>
    <x v="8"/>
    <n v="1000618883"/>
    <x v="248"/>
    <n v="3195311470"/>
    <s v="alejasol390@gmail.com"/>
    <s v="CL 22A SUR 8 52 AP 203"/>
    <s v="FEMENINO"/>
    <s v="Bogota D.C"/>
    <s v="SANDRA-JIMENA"/>
    <n v="6514"/>
    <d v="2021-11-10T00:00:00"/>
    <s v="11/29/2021"/>
    <n v="2204"/>
    <d v="2021-12-09T00:00:00"/>
    <s v="NUEVO"/>
    <d v="2021-12-20T00:00:00"/>
    <x v="0"/>
    <x v="5"/>
    <d v="2018-03-05T00:00:00"/>
    <d v="2000-02-28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SUBDIRECCIÓN LOCAL DE BARRIOS UNIDOS - TEUSAQUILLO"/>
    <s v="SUBDIRECCIÓN LOCAL DE BARRIOS UNIDOS - TEUSAQUILLO"/>
    <s v="Id° 17623"/>
    <n v="1581"/>
    <x v="9"/>
    <n v="1024558841"/>
    <x v="249"/>
    <n v="3176473761"/>
    <s v="carlostorres_108@hotmail.com"/>
    <s v="calle 12 No.1a-42"/>
    <s v="MASCULINO"/>
    <s v="Soacha"/>
    <s v="SANDRA-JIMENA"/>
    <n v="6514"/>
    <d v="2021-11-10T00:00:00"/>
    <s v="11/29/2021"/>
    <n v="2478"/>
    <d v="2021-12-14T00:00:00"/>
    <s v="NUEVO"/>
    <d v="2021-12-20T00:00:00"/>
    <x v="0"/>
    <x v="5"/>
    <d v="2012-12-18T00:00:00"/>
    <d v="1994-12-17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SUBDIRECCIÓN ADMINISTRATIVA Y FINANCIERA"/>
    <s v="APOYO LOGÍSTICO"/>
    <s v="Id° 17590"/>
    <n v="1569"/>
    <x v="9"/>
    <n v="30582899"/>
    <x v="250"/>
    <n v="3103056558"/>
    <s v="janda1984@hotmail.com"/>
    <s v="Cra 77R. No 55 - 53 Sur Apto 202"/>
    <s v="FEMENINO"/>
    <s v="Bogota D.C"/>
    <s v="SANDRA-JIMENA"/>
    <n v="6514"/>
    <d v="2021-11-10T00:00:00"/>
    <s v="11/29/2021"/>
    <n v="2248"/>
    <d v="2021-12-10T00:00:00"/>
    <s v="NUEVO"/>
    <d v="2021-12-20T00:00:00"/>
    <x v="0"/>
    <x v="5"/>
    <d v="2002-10-23T00:00:00"/>
    <d v="1984-10-03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SUBDIRECCIÓN PARA LA FAMILIA"/>
    <s v="CP CURNN"/>
    <s v="Id° 17591"/>
    <n v="1571"/>
    <x v="10"/>
    <n v="1015426466"/>
    <x v="251"/>
    <n v="3006550829"/>
    <s v="almi.sanchez@gmail.com"/>
    <s v="Calle 143 A # 113 C 50, Bl 12, Apto 445"/>
    <s v="FEMENINO"/>
    <s v="Bogota D.C"/>
    <s v="SANDRA-JIMENA"/>
    <n v="6514"/>
    <d v="2021-11-10T00:00:00"/>
    <s v="11/29/2021"/>
    <n v="2426"/>
    <d v="2021-12-13T00:00:00"/>
    <s v="NUEVO"/>
    <d v="2021-12-20T00:00:00"/>
    <x v="0"/>
    <x v="4"/>
    <d v="2009-10-13T00:00:00"/>
    <d v="1991-09-18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SUBDIRECCIÓN LOCAL DE SAN CRISTOBAL"/>
    <s v="SUBDIRECCIÓN LOCAL DE SAN CRISTOBAL"/>
    <s v="Id° 17592"/>
    <n v="1572"/>
    <x v="11"/>
    <n v="1031173140"/>
    <x v="252"/>
    <n v="3223640403"/>
    <s v="yesicamoritha@gmail.com"/>
    <s v="KR 1 este No 48 Q 33 sur"/>
    <s v="FEMENINO"/>
    <s v="Bogota D.C"/>
    <s v="SANDRA-JIMENA"/>
    <n v="6514"/>
    <d v="2021-11-10T00:00:00"/>
    <s v="11/29/2021"/>
    <n v="2366"/>
    <d v="2021-12-11T00:00:00"/>
    <s v="NUEVO"/>
    <d v="2021-12-20T00:00:00"/>
    <x v="0"/>
    <x v="5"/>
    <d v="2015-12-29T00:00:00"/>
    <d v="1997-11-22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SUBDIRECCIÓN LOCAL DE USME SUMAPAZ"/>
    <s v="CDC JULIO CESAR SÁNCHEZ"/>
    <s v="Id° 17597"/>
    <n v="1576"/>
    <x v="12"/>
    <n v="79821910"/>
    <x v="253"/>
    <n v="3118723817"/>
    <s v="henrysisoma@gmail.com"/>
    <s v="CALLE 81 A SUR 11 12"/>
    <s v="MASCULINO"/>
    <s v="Bogota D.C"/>
    <s v="SANDRA-JIMENA"/>
    <n v="6514"/>
    <d v="2021-11-10T00:00:00"/>
    <s v="11/29/2021"/>
    <n v="2247"/>
    <d v="2021-12-10T00:00:00"/>
    <s v="NUEVO"/>
    <d v="2021-12-20T00:00:00"/>
    <x v="0"/>
    <x v="5"/>
    <d v="1994-06-20T00:00:00"/>
    <d v="1976-01-26T00:00:00"/>
    <m/>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SUBDIRECCIÓN LOCAL DE BARRIOS UNIDOS - TEUSAQUILLO"/>
    <s v="NO ACEPTA"/>
    <s v="Id° 17585"/>
    <n v="1562"/>
    <x v="13"/>
    <n v="73203488"/>
    <x v="254"/>
    <n v="3123632862"/>
    <s v="augusto_soporte@hotmail.com"/>
    <s v="CALLE 59C SUR # 87K-64 APARTAMENTO 610"/>
    <s v="FEMENINO"/>
    <s v="Bogota D.C"/>
    <s v="SANDRA-JIMENA"/>
    <n v="6514"/>
    <d v="2021-11-10T00:00:00"/>
    <s v="11/29/2021"/>
    <n v="2477"/>
    <d v="2021-12-14T00:00:00"/>
    <m/>
    <s v="no acepta"/>
    <x v="0"/>
    <x v="1"/>
    <m/>
    <m/>
    <s v="ALLEGO CARTA DE NO ACEPTACION"/>
    <x v="0"/>
    <x v="13"/>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SUBDIRECCIÓN LOCAL DE BARRIOS UNIDOS - TEUSAQUILLO"/>
    <m/>
    <m/>
    <m/>
    <x v="15"/>
    <n v="80057495"/>
    <x v="255"/>
    <n v="3123210481"/>
    <s v="correocamilobeltran@gmail.com"/>
    <s v="Carrera 6 # 9 38"/>
    <s v="MASCULINO"/>
    <s v="Soacha"/>
    <m/>
    <n v="6514"/>
    <d v="2021-11-10T00:00:00"/>
    <s v="11/29/2021"/>
    <n v="1394"/>
    <d v="2022-08-18T00:00:00"/>
    <m/>
    <m/>
    <x v="0"/>
    <x v="7"/>
    <m/>
    <m/>
    <s v="Autorización 139156"/>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OFICINA DE ASUNTOS DISCIPLINARIOS"/>
    <m/>
    <m/>
    <m/>
    <x v="15"/>
    <n v="1013651364"/>
    <x v="256"/>
    <n v="3194997962"/>
    <s v="papeleriadaniel_s@hotmail.com"/>
    <s v="CALLE 66 A 17-76 SUR"/>
    <s v="MASCULINO"/>
    <s v="Bogota D.C"/>
    <m/>
    <n v="6514"/>
    <d v="2021-11-10T00:00:00"/>
    <s v="11/29/2021"/>
    <n v="1935"/>
    <d v="2022-08-18T00:00:00"/>
    <m/>
    <m/>
    <x v="0"/>
    <x v="7"/>
    <m/>
    <m/>
    <s v="Autorización 139158"/>
    <x v="0"/>
    <x v="0"/>
  </r>
  <r>
    <x v="78"/>
    <s v="AUXILIAR ADMINISTRATIVO"/>
    <n v="407"/>
    <n v="8"/>
    <n v="0"/>
    <n v="17"/>
    <n v="17"/>
    <s v="Realizar actividades de apoyo administrativo en relación con la organización de los inventarios y la elaboración de documentos, así como la atención al público que ingresa a la dependencia, conforme a los estándares de calidad y eficiencia en la gestión administrativa del área de desempeño"/>
    <s v="TODAS LAS DEPENDENCIAS – GESTIÓN ADMINISTRATIVA"/>
    <s v="SUBDIRECCIÓN LOCAL DE SAN CRISTOBAL"/>
    <s v="SUBDIRECCIÓN LOCAL DE SAN CRISTOBAL"/>
    <s v="Id° 17605"/>
    <n v="1573"/>
    <x v="14"/>
    <n v="1143374102"/>
    <x v="257"/>
    <n v="3164947035"/>
    <s v="dannita7312@hotmail.com"/>
    <s v="calle57c sur # 81d-01"/>
    <s v="FEMENINO"/>
    <s v="Bogota D.C"/>
    <s v="SANDRA-JIMENA"/>
    <n v="6514"/>
    <d v="2021-11-10T00:00:00"/>
    <s v="11/29/2021"/>
    <n v="2482"/>
    <d v="2021-12-14T00:00:00"/>
    <s v="NUEVO"/>
    <d v="2021-12-20T00:00:00"/>
    <x v="0"/>
    <x v="5"/>
    <d v="2012-06-04T00:00:00"/>
    <d v="1994-06-01T00:00:00"/>
    <m/>
    <x v="0"/>
    <x v="0"/>
  </r>
  <r>
    <x v="79"/>
    <s v="AUXILIAR AREA DE SALUD"/>
    <n v="412"/>
    <n v="13"/>
    <n v="0"/>
    <n v="3"/>
    <n v="3"/>
    <s v="Apoyar en el desarrollo de planeación, control y evaluación de las políticas, planes, proyectos estratégicos y programas relacionados con las políticas de generación de capacidades para el desarrollo de personas habitantes de calle o en ejercicio de prostitución, para el cumplimiento de las metas del plan de desarrollo vigente"/>
    <s v="DIRECCIÓN POBLACIONAL – SUBDIRECCIÓN PARA LA ADULTEZ"/>
    <s v="SUBDIRECCIÓN PARA LA ADULTEZ"/>
    <s v="SUBDIRECCIÓN PARA LA ADULTEZ"/>
    <s v="Id° 17628"/>
    <n v="1588"/>
    <x v="0"/>
    <n v="52464079"/>
    <x v="258"/>
    <n v="3144365327"/>
    <s v="dianyolis78@gmail.com"/>
    <s v="Diagonal 37 A No. 16 - 05"/>
    <s v="FEMENINO"/>
    <s v="Soacha"/>
    <s v="SANDRA-JIMENA"/>
    <n v="10929"/>
    <d v="2021-11-17T00:00:00"/>
    <s v="11/29/2021"/>
    <n v="2359"/>
    <d v="2021-12-11T00:00:00"/>
    <m/>
    <d v="2021-12-20T00:00:00"/>
    <x v="0"/>
    <x v="6"/>
    <d v="1997-03-03T00:00:00"/>
    <s v="31/10/1978"/>
    <m/>
    <x v="0"/>
    <x v="0"/>
  </r>
  <r>
    <x v="79"/>
    <s v="AUXILIAR AREA DE SALUD"/>
    <n v="412"/>
    <n v="13"/>
    <n v="0"/>
    <n v="3"/>
    <n v="3"/>
    <s v="Apoyar en el desarrollo de planeación, control y evaluación de las políticas, planes, proyectos estratégicos y programas relacionados con las políticas de generación de capacidades para el desarrollo de personas habitantes de calle o en ejercicio de prostitución, para el cumplimiento de las metas del plan de desarrollo vigente"/>
    <s v="DIRECCIÓN POBLACIONAL – SUBDIRECCIÓN PARA LA ADULTEZ"/>
    <s v="SUBDIRECCIÓN PARA LA ADULTEZ"/>
    <s v="SUBDIRECCIÓN PARA LA ADULTEZ"/>
    <s v="Id° 17632"/>
    <n v="1592"/>
    <x v="1"/>
    <n v="1032407048"/>
    <x v="259"/>
    <n v="3155101117"/>
    <s v="YCABALLEROM@GMAIL.COM"/>
    <s v="carrera 79b #50-11 sur"/>
    <s v="FEMENINO"/>
    <s v="Bogota D.C"/>
    <s v="SANDRA-JIMENA"/>
    <n v="10929"/>
    <d v="2021-11-17T00:00:00"/>
    <s v="11/29/2021"/>
    <n v="2251"/>
    <d v="2021-12-11T00:00:00"/>
    <m/>
    <d v="2021-12-20T00:00:00"/>
    <x v="0"/>
    <x v="6"/>
    <d v="2006-07-03T00:00:00"/>
    <s v="21/09/1987"/>
    <m/>
    <x v="0"/>
    <x v="0"/>
  </r>
  <r>
    <x v="79"/>
    <s v="AUXILIAR AREA DE SALUD"/>
    <n v="412"/>
    <n v="13"/>
    <n v="0"/>
    <n v="3"/>
    <n v="3"/>
    <s v="Apoyar en el desarrollo de planeación, control y evaluación de las políticas, planes, proyectos estratégicos y programas relacionados con las políticas de generación de capacidades para el desarrollo de personas habitantes de calle o en ejercicio de prostitución, para el cumplimiento de las metas del plan de desarrollo vigente"/>
    <s v="DIRECCIÓN POBLACIONAL – SUBDIRECCIÓN PARA LA ADULTEZ"/>
    <s v="SUBDIRECCIÓN PARA LA ADULTEZ"/>
    <s v="SUBDIRECCIÓN PARA LA ADULTEZ"/>
    <s v="Id° 17638"/>
    <n v="1599"/>
    <x v="2"/>
    <n v="52383178"/>
    <x v="260"/>
    <n v="3142200171"/>
    <s v="gloriarenas078@hotmail.com"/>
    <s v="kr 102 sur 69 51"/>
    <s v="FEMENINO"/>
    <s v="Bogota D.C"/>
    <s v="SANDRA-JIMENA"/>
    <n v="10929"/>
    <d v="2021-11-17T00:00:00"/>
    <s v="11/29/2021"/>
    <n v="2246"/>
    <d v="2021-12-10T00:00:00"/>
    <m/>
    <s v="no acepta"/>
    <x v="0"/>
    <x v="1"/>
    <m/>
    <m/>
    <s v="No Acepta con Comunicación 27/212/2021"/>
    <x v="0"/>
    <x v="14"/>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FAMILIA"/>
    <s v="CP CURNN"/>
    <s v="Id° 17631"/>
    <n v="1591"/>
    <x v="0"/>
    <n v="63515844"/>
    <x v="261"/>
    <n v="3167594136"/>
    <s v="florangelagonzalezgaona@yahoo.com"/>
    <s v="Calle 8 N. 3-24"/>
    <s v="FEMENINO"/>
    <s v="Floridablanca"/>
    <s v="SANDRA-JIMENA"/>
    <n v="6534"/>
    <d v="2021-11-10T00:00:00"/>
    <s v="11/29/2021"/>
    <n v="2088"/>
    <d v="2021-12-07T00:00:00"/>
    <m/>
    <d v="2021-12-27T00:00:00"/>
    <x v="0"/>
    <x v="4"/>
    <d v="1994-12-22T00:00:00"/>
    <d v="1976-02-03T00:00:00"/>
    <m/>
    <x v="0"/>
    <x v="0"/>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FAMILIA"/>
    <s v="CP CAMILO TORRES"/>
    <s v="Id° 17630"/>
    <n v="1590"/>
    <x v="1"/>
    <n v="25221709"/>
    <x v="262"/>
    <n v="3116401998"/>
    <s v="ninijimenez@hotmail.com"/>
    <s v="carrera 29b # 2-34"/>
    <s v="FEMENINO"/>
    <s v="Bogota D.C"/>
    <s v="SANDRA-JIMENA"/>
    <n v="6534"/>
    <d v="2021-11-10T00:00:00"/>
    <s v="11/29/2021"/>
    <n v="2219"/>
    <d v="2021-12-09T00:00:00"/>
    <m/>
    <d v="2021-12-27T00:00:00"/>
    <x v="0"/>
    <x v="4"/>
    <d v="2000-06-23T00:00:00"/>
    <s v="23/07/1981"/>
    <m/>
    <x v="0"/>
    <x v="0"/>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VEJEZ"/>
    <s v="CPS BOSQUE POPULAR"/>
    <s v="Id° 17626"/>
    <n v="1586"/>
    <x v="2"/>
    <n v="52240607"/>
    <x v="263"/>
    <n v="3124637245"/>
    <s v="xiomyger@gmail.com"/>
    <s v="Calle 24 sur 55 - 35"/>
    <s v="FEMENINO"/>
    <s v="Villavicencio"/>
    <s v="SANDRA-JIMENA"/>
    <n v="6534"/>
    <d v="2021-11-10T00:00:00"/>
    <s v="11/29/2021"/>
    <n v="2109"/>
    <d v="2021-12-07T00:00:00"/>
    <m/>
    <d v="2021-12-20T00:00:00"/>
    <x v="8"/>
    <x v="15"/>
    <d v="1996-02-26T00:00:00"/>
    <d v="1997-08-08T00:00:00"/>
    <m/>
    <x v="0"/>
    <x v="0"/>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DISCAPACIDAD"/>
    <s v="CP RENACER"/>
    <s v="Id° 17625"/>
    <n v="1583"/>
    <x v="3"/>
    <n v="20384839"/>
    <x v="264"/>
    <n v="3133025736"/>
    <s v="fannybarreto2@hotmail.com"/>
    <s v="calle 70 a bis # 117 - 16 casa 188"/>
    <s v="FEMENINO"/>
    <s v="Bogota D.C"/>
    <s v="SANDRA-JIMENA"/>
    <n v="6534"/>
    <d v="2021-11-10T00:00:00"/>
    <s v="11/29/2021"/>
    <n v="2086"/>
    <d v="2021-12-07T00:00:00"/>
    <s v="NUEVO"/>
    <d v="2021-12-27T00:00:00"/>
    <x v="0"/>
    <x v="4"/>
    <d v="2002-01-20T00:00:00"/>
    <d v="1984-12-01T00:00:00"/>
    <m/>
    <x v="0"/>
    <x v="0"/>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VEJEZ"/>
    <s v="CPS BELLO HORIZONTE"/>
    <s v="Id° 17639"/>
    <n v="1600"/>
    <x v="4"/>
    <n v="1020793905"/>
    <x v="265"/>
    <n v="3145619960"/>
    <s v="stms_94616@hotmail.com"/>
    <s v="Calle 42 B SUR # 6 A - 48 ESTE"/>
    <s v="FEMENINO"/>
    <s v="Bogota D.C"/>
    <s v="SANDRA-JIMENA"/>
    <n v="6534"/>
    <d v="2021-11-10T00:00:00"/>
    <s v="11/29/2021"/>
    <n v="2104"/>
    <d v="2021-12-07T00:00:00"/>
    <m/>
    <d v="2021-12-27T00:00:00"/>
    <x v="0"/>
    <x v="4"/>
    <s v="22/06/2012"/>
    <s v="16/06/1994"/>
    <m/>
    <x v="0"/>
    <x v="0"/>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FAMILIA"/>
    <s v="CP LA MARIA"/>
    <s v="Id° 17624"/>
    <n v="1584"/>
    <x v="5"/>
    <n v="7181684"/>
    <x v="266"/>
    <n v="3183395575"/>
    <s v="orlandososaorjuela@gmail.com"/>
    <s v="CALLE 44 1 ESTE 03 TO 1 403"/>
    <s v="MASCULINO"/>
    <s v="Soacha"/>
    <s v="SANDRA-JIMENA"/>
    <n v="6534"/>
    <d v="2021-11-10T00:00:00"/>
    <s v="11/29/2021"/>
    <n v="2084"/>
    <d v="2021-12-07T00:00:00"/>
    <m/>
    <d v="2021-12-20T00:00:00"/>
    <x v="0"/>
    <x v="6"/>
    <s v="19/07/2000"/>
    <d v="1982-07-07T00:00:00"/>
    <m/>
    <x v="0"/>
    <x v="0"/>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DISCAPACIDAD"/>
    <s v="CP RENACER"/>
    <s v="Id° 17642"/>
    <n v="1595"/>
    <x v="6"/>
    <n v="53067727"/>
    <x v="267"/>
    <n v="3103464773"/>
    <s v="CGSANIVIAYO.UNIDOSBOGOTA@GMAIL.COM"/>
    <s v="calle 128 d 86 b 14"/>
    <s v="FEMENINO"/>
    <s v="Bogota D.C"/>
    <s v="SANDRA-JIMENA"/>
    <n v="6534"/>
    <d v="2021-11-10T00:00:00"/>
    <s v="11/29/2021"/>
    <n v="2279"/>
    <d v="2021-12-10T00:00:00"/>
    <m/>
    <d v="2021-12-27T00:00:00"/>
    <x v="0"/>
    <x v="4"/>
    <s v="31/03/2003"/>
    <s v="13/11/1984"/>
    <m/>
    <x v="0"/>
    <x v="0"/>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FAMILIA"/>
    <s v="CP CURNN"/>
    <s v="Id° 17634"/>
    <n v="1585"/>
    <x v="7"/>
    <n v="1122120130"/>
    <x v="268"/>
    <n v="3102658838"/>
    <s v="benigno77@hotmail.com"/>
    <s v="CARRERA 8 # 13-79"/>
    <s v="MASCULINO"/>
    <s v="El Castillo"/>
    <s v="SANDRA-JIMENA"/>
    <n v="6534"/>
    <d v="2021-11-10T00:00:00"/>
    <s v="11/29/2021"/>
    <n v="2082"/>
    <d v="2021-12-09T00:00:00"/>
    <m/>
    <s v="no acepta"/>
    <x v="0"/>
    <x v="1"/>
    <m/>
    <m/>
    <s v="No Acepta con Comunicación 20/212/2021"/>
    <x v="0"/>
    <x v="15"/>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FAMILIA"/>
    <s v="CP CURNN"/>
    <s v="Id° 17629"/>
    <n v="1589"/>
    <x v="8"/>
    <n v="52736843"/>
    <x v="269"/>
    <n v="3202793204"/>
    <s v="yoyagladis@hotmail.com"/>
    <s v="calle 56 a sur # 24 60 int 6 casa 30"/>
    <s v="FEMENINO"/>
    <s v="Bogota D.C"/>
    <s v="SANDRA-JIMENA"/>
    <n v="6534"/>
    <d v="2021-11-10T00:00:00"/>
    <s v="11/29/2021"/>
    <n v="2090"/>
    <d v="2021-12-07T00:00:00"/>
    <s v="PROVISIONAL"/>
    <d v="2021-12-20T00:00:00"/>
    <x v="0"/>
    <x v="5"/>
    <s v="17/11/1999"/>
    <s v="18/09/1981"/>
    <m/>
    <x v="0"/>
    <x v="0"/>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FAMILIA"/>
    <s v="CP LA MARIA"/>
    <s v="Id° 17635"/>
    <n v="1594"/>
    <x v="9"/>
    <n v="79310605"/>
    <x v="270"/>
    <n v="3134911084"/>
    <s v="aphvela@gmail.com"/>
    <s v="Carrera 9 A #14-28 sur"/>
    <s v="MASCULINO"/>
    <s v="Bogota D.C"/>
    <s v="SANDRA-JIMENA"/>
    <n v="6534"/>
    <d v="2021-11-10T00:00:00"/>
    <s v="11/29/2021"/>
    <n v="2101"/>
    <d v="2021-12-07T00:00:00"/>
    <m/>
    <s v="no acepta"/>
    <x v="0"/>
    <x v="4"/>
    <s v="15/11/1982"/>
    <s v="16/07/1963"/>
    <m/>
    <x v="4"/>
    <x v="0"/>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VEJEZ"/>
    <s v="CPS BELLO HORIZONTE"/>
    <s v="Id° 17636"/>
    <n v="1597"/>
    <x v="10"/>
    <n v="79520375"/>
    <x v="271"/>
    <n v="3105574406"/>
    <s v="jusamapan@hotmail.com"/>
    <s v="calle 102 n 70 g 20"/>
    <s v="MASCULINO"/>
    <s v="Bogota D.C"/>
    <s v="SANDRA-JIMENA"/>
    <n v="6534"/>
    <d v="2021-11-10T00:00:00"/>
    <s v="11/29/2021"/>
    <n v="2092"/>
    <d v="2021-12-07T00:00:00"/>
    <m/>
    <d v="2021-12-20T00:00:00"/>
    <x v="0"/>
    <x v="6"/>
    <s v="19/08/1988"/>
    <s v="20/02/1970"/>
    <s v="PROVISONAL MISMO CARGO MISMO LUGAR"/>
    <x v="0"/>
    <x v="0"/>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FAMILIA"/>
    <s v="CP CURNN"/>
    <s v="Id° 17637"/>
    <n v="1598"/>
    <x v="11"/>
    <n v="52465851"/>
    <x v="272"/>
    <n v="3152298602"/>
    <s v="diflorezg@hotmail.com"/>
    <s v="CALLE 145 # 85 - 80 CASA 61"/>
    <s v="FEMENINO"/>
    <s v="Bogota D.C"/>
    <s v="SANDRA-JIMENA"/>
    <n v="6534"/>
    <d v="2021-11-10T00:00:00"/>
    <s v="11/29/2021"/>
    <n v="2209"/>
    <d v="2021-12-09T00:00:00"/>
    <s v="PROVISIONAL"/>
    <d v="2021-12-20T00:00:00"/>
    <x v="0"/>
    <x v="6"/>
    <m/>
    <m/>
    <m/>
    <x v="0"/>
    <x v="0"/>
  </r>
  <r>
    <x v="80"/>
    <s v="AUXILIAR AREA DE SALUD"/>
    <n v="412"/>
    <n v="13"/>
    <n v="0"/>
    <n v="13"/>
    <n v="13"/>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ÓN PARA LA FAMILIA"/>
    <s v="CP CURNN"/>
    <s v="Id° 17627"/>
    <n v="1587"/>
    <x v="12"/>
    <n v="1032384386"/>
    <x v="273"/>
    <n v="3202955731"/>
    <s v="nelsiandreag1987@gmail.com"/>
    <s v="cra 93 # 127f-33"/>
    <s v="FEMENINO"/>
    <s v="Bogota D.C"/>
    <s v="SANDRA-JIMENA"/>
    <n v="6534"/>
    <d v="2021-11-10T00:00:00"/>
    <s v="11/29/2021"/>
    <n v="2098"/>
    <d v="2021-12-07T00:00:00"/>
    <m/>
    <d v="2021-12-20T00:00:00"/>
    <x v="0"/>
    <x v="6"/>
    <d v="2005-01-04T00:00:00"/>
    <s v="29/03/1987"/>
    <m/>
    <x v="0"/>
    <x v="0"/>
  </r>
  <r>
    <x v="81"/>
    <s v="AUXILIAR AREA DE SALUD"/>
    <n v="412"/>
    <n v="13"/>
    <n v="0"/>
    <n v="1"/>
    <n v="1"/>
    <s v="Atender a los participantes en sus labores de aseo, alimentación, suministro o aplicación de medicamentos formulados, terapias, curaciones, primeros auxilios, tomas de muestras y signos vitales y realizar registros y trámites respectivos, de acuerdo con los estándares de oportunidad y calidad en la prestación de los servicios del área de desempeño."/>
    <s v="DIRECCIÓN POBLACIONAL – SUBDIRECCIONES TÉCNICAS - DIRECCIÓN TERRITORIAL – SUBDIRECCIONES LOCALES -  UNIDADES OPERATIVAS"/>
    <s v="SUBDIRECCION PARA LA ADULTEZ"/>
    <s v="SUBDIRECCION PARA LA ADULTEZ"/>
    <s v="Id° 17641"/>
    <n v="1596"/>
    <x v="13"/>
    <n v="52912510"/>
    <x v="274"/>
    <s v="3003516963_x000a_3502152469"/>
    <s v="adriherc25@gmail.com"/>
    <s v="CALLEL 2 Nro. 1 - 04 TORRE 19_x000a_APARTAMENTO 304"/>
    <s v="FEMENINO"/>
    <s v="Bogota D.C"/>
    <s v="DORA"/>
    <n v="6534"/>
    <d v="2021-11-10T00:00:00"/>
    <s v="11/29/2021"/>
    <n v="1407"/>
    <d v="2022-06-30T00:00:00"/>
    <m/>
    <d v="2022-07-28T00:00:00"/>
    <x v="0"/>
    <x v="13"/>
    <m/>
    <m/>
    <s v="SIMO 4 ACEPTACION"/>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RAFAEL URIBE URIBE"/>
    <s v="RAFAEL URIBE JARDIN INFANTIL"/>
    <s v="Id° 17736"/>
    <n v="1709"/>
    <x v="1"/>
    <n v="52491440"/>
    <x v="275"/>
    <n v="3153851822"/>
    <s v="spsuarez@sdis.gov.co"/>
    <s v="CL 41 SUR 8 A 28"/>
    <s v="FEMENINO"/>
    <s v="Bogota D.C"/>
    <s v="SANDRA-JIMENA"/>
    <n v="6511"/>
    <d v="2021-11-10T00:00:00"/>
    <s v="11/29/2021"/>
    <n v="2272"/>
    <d v="2021-12-10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VEJEZ"/>
    <s v="CPS BOSQUE POPULAR"/>
    <s v="Id° 17738"/>
    <n v="1712"/>
    <x v="2"/>
    <n v="52585271"/>
    <x v="276"/>
    <n v="3124156278"/>
    <s v="diosa-bocanegra@hotmail.com"/>
    <s v="calle 83 No.96-51 Int.4 Apto.203"/>
    <s v="FEMENINO"/>
    <s v="Bogota D.C"/>
    <s v="SANDRA-JIMENA"/>
    <n v="6511"/>
    <d v="2021-11-10T00:00:00"/>
    <s v="11/29/2021"/>
    <n v="2263"/>
    <d v="2021-12-10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SAN CRISTOBAL"/>
    <s v="CDC LA VICTORIA"/>
    <s v="Id° 17747"/>
    <n v="1722"/>
    <x v="3"/>
    <n v="1022962759"/>
    <x v="277"/>
    <n v="3212181153"/>
    <s v="chrisvalero09@gmail.com"/>
    <s v="kr 8 # 91-27 sur"/>
    <s v="MASCULINO"/>
    <s v="Bogota D.C"/>
    <s v="SANDRA-JIMENA"/>
    <n v="6511"/>
    <d v="2021-11-10T00:00:00"/>
    <s v="11/29/2021"/>
    <n v="2479"/>
    <d v="2021-12-14T00:00:00"/>
    <m/>
    <d v="2021-12-20T00:00:00"/>
    <x v="8"/>
    <x v="15"/>
    <m/>
    <m/>
    <s v="PROVISIONAL PROTEGIDO. SE AUTORIZA LA POSESION DEL ELEGIBLE SEGUN RESOLUCION 0120 DEL 21 DE ENERO DE 2022, “Por medio de la cual se modifica parcialmente la Resolución No.2479 del 14 de diciembre 2021”.  "/>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BARRIOS UNIDOS - TEUSAQUILLO"/>
    <s v="JI EL ROSARIO BARRIOS UNIDOS"/>
    <s v="Id° 17893"/>
    <n v="1918"/>
    <x v="4"/>
    <n v="52393163"/>
    <x v="278"/>
    <n v="3214986956"/>
    <s v="pacagrupo4@hotmail.com"/>
    <s v="Kra 101 B No. 139 - 24 Int 3"/>
    <s v="FEMENINO"/>
    <s v="Bogota D.C"/>
    <s v="SANDRA-JIMENA"/>
    <n v="6511"/>
    <d v="2021-11-10T00:00:00"/>
    <s v="11/29/2021"/>
    <n v="2480"/>
    <d v="2021-12-14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PUENTE ARANDA ANTONIO NARIÑO"/>
    <s v="CDC ASUNCIÓN ANTONIO NARIÑO - PUENTE ARANDA "/>
    <s v="Id° 17752"/>
    <n v="1728"/>
    <x v="5"/>
    <n v="1110176354"/>
    <x v="279"/>
    <n v="3153940401"/>
    <s v="norberto.2106@hotmail.com"/>
    <s v="calle 26 sur # 12 i - 58"/>
    <s v="MASCULINO"/>
    <s v="Bogota D.C"/>
    <s v="SANDRA-JIMENA"/>
    <n v="6511"/>
    <d v="2021-11-10T00:00:00"/>
    <s v="11/29/2021"/>
    <n v="2271"/>
    <d v="2021-12-10T00:00:00"/>
    <m/>
    <d v="2021-12-30T00:00:00"/>
    <x v="0"/>
    <x v="4"/>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KENNEDY"/>
    <s v="CDC TIMIZA"/>
    <s v="Id° 17757"/>
    <n v="1736"/>
    <x v="6"/>
    <n v="52210866"/>
    <x v="280"/>
    <n v="3508915237"/>
    <s v="isamora.02@gmail.com"/>
    <s v="Calle 6D No 79A56 INTERIOR 5-335"/>
    <s v="FEMENINO"/>
    <s v="Bogota D.C"/>
    <s v="SANDRA-JIMENA"/>
    <n v="6511"/>
    <d v="2021-11-10T00:00:00"/>
    <s v="11/29/2021"/>
    <n v="2265"/>
    <d v="2021-12-10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BOSA"/>
    <s v="SUBDIRECCIÓN LOCAL DE BOSA"/>
    <s v="Id° 17759"/>
    <n v="1739"/>
    <x v="7"/>
    <n v="1032485513"/>
    <x v="281"/>
    <n v="3197998576"/>
    <s v="jennymorales.tc96@gmail.com"/>
    <s v="Calle 77 sur#80j-45"/>
    <s v="FEMENINO"/>
    <s v="Bogota D.C"/>
    <s v="SANDRA-JIMENA"/>
    <n v="6511"/>
    <d v="2021-11-10T00:00:00"/>
    <s v="11/29/2021"/>
    <n v="2266"/>
    <d v="2021-12-10T00:00:00"/>
    <m/>
    <d v="2021-12-27T00:00:00"/>
    <x v="0"/>
    <x v="4"/>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BOSA"/>
    <s v="JARDIN INFANTIL BOSA"/>
    <s v="Id° 17763"/>
    <n v="1744"/>
    <x v="8"/>
    <n v="1024499397"/>
    <x v="282"/>
    <n v="3138389599"/>
    <s v="1024499397@cies.edu.co"/>
    <s v="calle 12 nro 13 - 51 torre 20 apartamento 103"/>
    <s v="MASCULINO"/>
    <s v="Soacha"/>
    <s v="SANDRA-JIMENA"/>
    <n v="6511"/>
    <d v="2021-11-10T00:00:00"/>
    <s v="11/29/2021"/>
    <n v="2268"/>
    <d v="2021-12-10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SAN CRISTOBAL"/>
    <s v="JARDIN INFANTIL LA VICTORIA"/>
    <s v="Id° 17768"/>
    <n v="1749"/>
    <x v="9"/>
    <n v="52449798"/>
    <x v="283"/>
    <n v="3102165326.3674102"/>
    <s v="adelys2008@hotmail.es"/>
    <s v="car 2 J # 37 b 29"/>
    <s v="FEMENINO"/>
    <s v="Bogota D.C"/>
    <s v="SANDRA-JIMENA"/>
    <n v="6511"/>
    <d v="2021-11-10T00:00:00"/>
    <s v="11/29/2021"/>
    <n v="2269"/>
    <d v="2021-12-10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VEJEZ"/>
    <s v="CPS BELLO HORIZONTE"/>
    <s v="Id° 17769"/>
    <n v="1750"/>
    <x v="10"/>
    <n v="1013609266"/>
    <x v="284"/>
    <n v="3107715855"/>
    <s v="carolosorio1989@gmail.com"/>
    <s v="carrera 26bis A #32A 72SUR"/>
    <s v="FEMENINO"/>
    <s v="Bogota D.C"/>
    <s v="SANDRA-JIMENA"/>
    <n v="6511"/>
    <d v="2021-11-10T00:00:00"/>
    <s v="11/29/2021"/>
    <n v="2261"/>
    <d v="2021-12-10T00:00:00"/>
    <m/>
    <d v="2021-12-28T00:00:00"/>
    <x v="0"/>
    <x v="4"/>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LA MARIA"/>
    <s v="Id° 17770"/>
    <n v="1751"/>
    <x v="11"/>
    <n v="52203362"/>
    <x v="285"/>
    <s v="3112609580, 4969995"/>
    <s v="diancaza29@hotmail.com"/>
    <s v="Calle 82 B 95A 15 Int 109"/>
    <s v="FEMENINO"/>
    <s v="Bogota D.C"/>
    <s v="SANDRA-JIMENA"/>
    <n v="6511"/>
    <d v="2021-11-10T00:00:00"/>
    <s v="11/29/2021"/>
    <n v="2262"/>
    <d v="2021-12-10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TUNJUELITO"/>
    <s v="JI INFANTIL RINCON DE LAS ARDILLASTUNJUELITO"/>
    <s v="Id° 17771"/>
    <n v="1754"/>
    <x v="11"/>
    <n v="1024510807"/>
    <x v="286"/>
    <n v="3005075510"/>
    <s v="miguel.rincon11@gmail.com"/>
    <s v="CALLE 17A NUM 0-21 ESTE"/>
    <s v="MASCULINO"/>
    <s v="Soacha"/>
    <s v="SANDRA-JIMENA"/>
    <n v="6511"/>
    <d v="2021-11-10T00:00:00"/>
    <s v="11/29/2021"/>
    <n v="2270"/>
    <d v="2021-12-10T00:00:00"/>
    <m/>
    <d v="2021-12-27T00:00:00"/>
    <x v="0"/>
    <x v="4"/>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JUVENTUD"/>
    <s v="CASA JUVENTUD CIUDAD BOLIVAR"/>
    <s v="Id° 17772"/>
    <n v="1755"/>
    <x v="11"/>
    <n v="79667666"/>
    <x v="287"/>
    <n v="3057053744"/>
    <s v="jfm1707@gmail.com"/>
    <s v="cr 22g 59a 24 sur"/>
    <s v="MASCULINO"/>
    <s v="Bogota D.C"/>
    <s v="SANDRA-JIMENA"/>
    <n v="6511"/>
    <d v="2021-11-10T00:00:00"/>
    <s v="11/29/2021"/>
    <n v="2488"/>
    <d v="2021-12-14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LA MARIA"/>
    <s v="Id° 17778"/>
    <n v="1762"/>
    <x v="12"/>
    <n v="52128890"/>
    <x v="288"/>
    <n v="3134119911"/>
    <s v="edithgarcia04@yahoo.es"/>
    <s v="kra 17 B n 71a - 08 sur"/>
    <s v="FEMENINO"/>
    <s v="Bogota D.C"/>
    <s v="SANDRA-JIMENA"/>
    <n v="6511"/>
    <d v="2021-11-10T00:00:00"/>
    <s v="11/29/2021"/>
    <n v="2433"/>
    <d v="2021-12-13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CURNN"/>
    <s v="Id° 17784"/>
    <n v="1772"/>
    <x v="13"/>
    <n v="52746701"/>
    <x v="289"/>
    <n v="3108106215"/>
    <s v="liz_ns82@outlook.com"/>
    <s v="calle 48 j bis c sur # 5-37"/>
    <s v="FEMENINO"/>
    <s v="Bogota D.C"/>
    <s v="SANDRA-JIMENA"/>
    <n v="6511"/>
    <d v="2021-11-10T00:00:00"/>
    <s v="11/29/2021"/>
    <n v="2431"/>
    <d v="2021-12-13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JUVENTUD"/>
    <s v="CASA JUVENTUD BARRIOS UNIDOS"/>
    <s v="Id° 17785"/>
    <n v="1773"/>
    <x v="14"/>
    <n v="52241922"/>
    <x v="290"/>
    <n v="3114665261"/>
    <s v="sami_mateus@outlook.com"/>
    <s v="Dg66B#19a77 sur"/>
    <s v="FEMENINO"/>
    <s v="Bogota D.C"/>
    <s v="SANDRA-JIMENA"/>
    <n v="6511"/>
    <d v="2021-11-10T00:00:00"/>
    <s v="11/29/2021"/>
    <n v="2434"/>
    <d v="2021-12-13T00:00:00"/>
    <m/>
    <d v="2021-12-20T00:00:00"/>
    <x v="8"/>
    <x v="1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LA MARIA"/>
    <s v="Id° 17794"/>
    <n v="1785"/>
    <x v="15"/>
    <n v="80154383"/>
    <x v="291"/>
    <n v="3102495862"/>
    <s v="moti66z@hotmail.com"/>
    <s v="kr 9B este No 31-91 sur"/>
    <s v="MASCULINO"/>
    <s v="Bogota D.C"/>
    <s v="SANDRA-JIMENA"/>
    <n v="6511"/>
    <d v="2021-11-10T00:00:00"/>
    <s v="11/29/2021"/>
    <n v="2427"/>
    <d v="2021-12-13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KENNEDY"/>
    <s v="JI KENNEDY"/>
    <s v="Id° 17795"/>
    <n v="1787"/>
    <x v="16"/>
    <n v="1014179258"/>
    <x v="292"/>
    <n v="3213063683"/>
    <s v="nicolcarolina23@hotmail.com"/>
    <s v="Calle 52 sur Número 93 d 98"/>
    <s v="FEMENINO"/>
    <s v="Bogota D.C"/>
    <s v="SANDRA-JIMENA"/>
    <n v="6511"/>
    <d v="2021-11-10T00:00:00"/>
    <s v="11/29/2021"/>
    <n v="2429"/>
    <d v="2021-12-13T00:00:00"/>
    <m/>
    <d v="2021-12-21T00:00:00"/>
    <x v="5"/>
    <x v="9"/>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ENGATIVÁ"/>
    <s v="JI ENGATIVA"/>
    <s v="Id° 17797"/>
    <n v="1789"/>
    <x v="17"/>
    <n v="1013589191"/>
    <x v="293"/>
    <n v="3014801413"/>
    <s v="colderfrost@gmail.com"/>
    <s v="Kra 73B bis # 26-81"/>
    <s v="MASCULINO"/>
    <s v="Bogota D.C"/>
    <s v="SANDRA-JIMENA"/>
    <n v="6511"/>
    <d v="2021-11-10T00:00:00"/>
    <s v="11/29/2021"/>
    <n v="2430"/>
    <d v="2021-12-13T00:00:00"/>
    <m/>
    <d v="2021-12-20T00:00:00"/>
    <x v="5"/>
    <x v="9"/>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KENNEDY"/>
    <s v="SUBDIRECCIÓN LOCAL DE KENNEDY"/>
    <s v="Id° 17946"/>
    <n v="1791"/>
    <x v="18"/>
    <n v="39656305"/>
    <x v="294"/>
    <n v="3125688668"/>
    <s v="magalycorrearivera@yahoo.com"/>
    <s v="CALLE 63 SUR #94 D 08"/>
    <s v="FEMENINO"/>
    <s v="Bogota D.C"/>
    <s v="SANDRA-JIMENA"/>
    <n v="6511"/>
    <d v="2021-11-10T00:00:00"/>
    <s v="11/29/2021"/>
    <n v="2432"/>
    <d v="2021-12-13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LA MARIA"/>
    <s v="Id° 17799"/>
    <n v="1793"/>
    <x v="19"/>
    <n v="51944758"/>
    <x v="295"/>
    <n v="3192099493"/>
    <s v="gloriaesperanzaarce@hotmail.com"/>
    <s v="K 6 BIS ESTE #36 H SUR -35"/>
    <s v="FEMENINO"/>
    <s v="Bogota D.C"/>
    <s v="SANDRA-JIMENA"/>
    <n v="6511"/>
    <d v="2021-11-10T00:00:00"/>
    <s v="11/29/2021"/>
    <n v="2483"/>
    <d v="2021-12-14T00:00:00"/>
    <m/>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ADULTEZ"/>
    <s v="UNIDAD OPERATIVA ADULTEZ"/>
    <s v="Id° 17779"/>
    <n v="1763"/>
    <x v="20"/>
    <n v="52381298"/>
    <x v="296"/>
    <n v="3214179865"/>
    <s v="glenysroah@gmail.com"/>
    <s v="CALLE 69 B BIS #22-39 SUR"/>
    <s v="FEMENINO"/>
    <s v="Bogota D.C"/>
    <s v="SANDRA-JIMENA"/>
    <n v="6511"/>
    <d v="2021-11-10T00:00:00"/>
    <s v="11/29/2021"/>
    <n v="2212"/>
    <d v="2021-12-09T00:00:00"/>
    <s v=" "/>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SAN CRISTOBAL"/>
    <s v="JI GABITO SAN CRISTOBAL"/>
    <s v="Id° 17817"/>
    <n v="1814"/>
    <x v="21"/>
    <n v="1015483377"/>
    <x v="297"/>
    <n v="3107960836"/>
    <s v="jessicar1008@gmail.com"/>
    <s v="carrera261h45"/>
    <s v="FEMENINO"/>
    <s v="Bogota D.C"/>
    <s v="SANDRA-JIMENA"/>
    <n v="6511"/>
    <d v="2021-11-10T00:00:00"/>
    <s v="11/29/2021"/>
    <n v="2225"/>
    <d v="2021-12-09T00:00:00"/>
    <s v=" "/>
    <d v="2021-12-31T00:00:00"/>
    <x v="0"/>
    <x v="0"/>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CURNN"/>
    <s v="Id° 17818"/>
    <n v="1815"/>
    <x v="22"/>
    <n v="52827949"/>
    <x v="298"/>
    <n v="3125109299"/>
    <s v="elsa.parra@javeriana.edu.co"/>
    <s v="carrera 12  n_ 4B 35 sur"/>
    <s v="FEMENINO"/>
    <s v="Soacha"/>
    <s v="SANDRA-JIMENA"/>
    <n v="6511"/>
    <d v="2021-11-10T00:00:00"/>
    <s v="11/29/2021"/>
    <n v="2276"/>
    <d v="2021-12-10T00:00:00"/>
    <s v=" "/>
    <d v="2021-12-22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CURNN"/>
    <s v="Id° 17820"/>
    <n v="1817"/>
    <x v="23"/>
    <n v="52928021"/>
    <x v="299"/>
    <s v="9252593 - 3164980818"/>
    <s v="rgabrielamartin@gmail.com"/>
    <s v="Calle 127 B No. 89 - 58"/>
    <s v="FEMENINO"/>
    <s v="Bogota D.C"/>
    <s v="SANDRA-JIMENA"/>
    <n v="6511"/>
    <d v="2021-11-10T00:00:00"/>
    <s v="11/29/2021"/>
    <n v="2314"/>
    <d v="2021-12-10T00:00:00"/>
    <s v=" "/>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ADULTEZ"/>
    <s v="COMUNIDAD DE VIDA EL CAMINO-ADULTEZ"/>
    <s v="Id° 17823"/>
    <n v="1820"/>
    <x v="24"/>
    <n v="92601246"/>
    <x v="300"/>
    <n v="3012780002"/>
    <s v="neverluis@hotmail.com"/>
    <s v="Calle 5A 87F 22"/>
    <s v="MASCULINO"/>
    <s v="Bogota D.C"/>
    <s v="SANDRA-JIMENA"/>
    <n v="6511"/>
    <d v="2021-11-10T00:00:00"/>
    <s v="11/29/2021"/>
    <n v="2293"/>
    <d v="2021-12-10T00:00:00"/>
    <s v=" "/>
    <d v="2021-12-27T00:00:00"/>
    <x v="0"/>
    <x v="4"/>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LA MARIA"/>
    <s v="Id° 17905"/>
    <n v="1931"/>
    <x v="25"/>
    <n v="80115237"/>
    <x v="301"/>
    <n v="7007618"/>
    <s v="santiferrero3@hotmail.com"/>
    <s v="carrera 10B este #19A-25 sur"/>
    <s v="MASCULINO"/>
    <s v="Bogota D.C"/>
    <s v="SANDRA-JIMENA"/>
    <n v="6511"/>
    <d v="2021-11-10T00:00:00"/>
    <s v="11/29/2021"/>
    <n v="2292"/>
    <d v="2021-12-10T00:00:00"/>
    <s v=" "/>
    <d v="2021-12-20T00:00:00"/>
    <x v="0"/>
    <x v="6"/>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JAIRO ANIBAL NIÑO"/>
    <s v="Id° 17836"/>
    <n v="1841"/>
    <x v="25"/>
    <n v="1014278378"/>
    <x v="302"/>
    <n v="3023509284"/>
    <s v="Ljrinconm@sdis.gov.co"/>
    <s v="CARRERA 77 A # 69 A -88 APTO 201"/>
    <s v="FEMENINO"/>
    <s v="Bogota D.C"/>
    <s v="SANDRA-JIMENA"/>
    <n v="6511"/>
    <d v="2021-11-10T00:00:00"/>
    <s v="11/29/2021"/>
    <n v="2291"/>
    <d v="2021-12-10T00:00:00"/>
    <s v="PROVISIONAL"/>
    <d v="2021-12-31T00:00:00"/>
    <x v="0"/>
    <x v="0"/>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USME SUMAPAZ"/>
    <s v="CDC JULIO CESAR SÁNCHEZ"/>
    <s v="Id° 17837"/>
    <n v="1843"/>
    <x v="26"/>
    <n v="1022957104"/>
    <x v="303"/>
    <n v="3102404362"/>
    <s v="roci.22122013@gmail.com"/>
    <s v="KRR 11#65-70 SUR CASA 273"/>
    <s v="FEMENINO"/>
    <s v="Bogota D.C"/>
    <s v="SANDRA-JIMENA"/>
    <n v="6511"/>
    <d v="2021-11-10T00:00:00"/>
    <s v="11/29/2021"/>
    <n v="2289"/>
    <d v="2021-12-10T00:00:00"/>
    <s v=" "/>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CURNN"/>
    <s v="Id° 17840"/>
    <n v="1847"/>
    <x v="27"/>
    <n v="52503626"/>
    <x v="304"/>
    <n v="3208933616"/>
    <s v="liliana.lexav@hotmail.com"/>
    <s v="cra 78c # 39-33"/>
    <s v="FEMENINO"/>
    <s v="Bogota D.C"/>
    <s v="SANDRA-JIMENA"/>
    <n v="6511"/>
    <d v="2021-11-10T00:00:00"/>
    <s v="11/29/2021"/>
    <n v="2287"/>
    <d v="2021-12-10T00:00:00"/>
    <s v=" "/>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VEJEZ"/>
    <s v="CPS BOSQUE POPULAR"/>
    <s v="Id° 17845"/>
    <n v="1853"/>
    <x v="27"/>
    <n v="52061308"/>
    <x v="305"/>
    <s v="314 709 49 56"/>
    <s v="bcsarguello@hotmail.com"/>
    <s v="calle 49 sur # 11-35 este"/>
    <s v="FEMENINO"/>
    <s v="Bogota D.C"/>
    <s v="SANDRA-JIMENA"/>
    <n v="6511"/>
    <d v="2021-11-10T00:00:00"/>
    <s v="11/29/2021"/>
    <n v="2311"/>
    <d v="2021-12-10T00:00:00"/>
    <s v=" "/>
    <s v="no acepta"/>
    <x v="5"/>
    <x v="1"/>
    <m/>
    <m/>
    <s v="Desiste de nombramiento mediante oficio del 19 de abril de 2022."/>
    <x v="0"/>
    <x v="16"/>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ADULTEZ"/>
    <s v="SUBDIRECCIÓN PARA LA ADULTEZ"/>
    <s v="Id° 17847"/>
    <n v="1855"/>
    <x v="28"/>
    <n v="1073677586"/>
    <x v="306"/>
    <n v="3102857598.3153601"/>
    <s v="sergiofelipep@gmail.com"/>
    <s v="Carrera 9# 11 - 39 Barrio Centro."/>
    <s v="MASCULINO"/>
    <s v="Leticia"/>
    <s v="SANDRA-JIMENA"/>
    <n v="6511"/>
    <d v="2021-11-10T00:00:00"/>
    <s v="11/29/2021"/>
    <n v="2301"/>
    <d v="2021-12-10T00:00:00"/>
    <s v=" "/>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ALVARO LOPEZ PARDO"/>
    <s v="Id° 17855"/>
    <n v="1866"/>
    <x v="29"/>
    <n v="53168299"/>
    <x v="307"/>
    <n v="3208612257"/>
    <s v="eilinlafe@gmail.com"/>
    <s v="calle 69 M 47- 09 sur"/>
    <s v="FEMENINO"/>
    <s v="Bogota D.C"/>
    <s v="SANDRA-JIMENA"/>
    <n v="6511"/>
    <d v="2021-11-10T00:00:00"/>
    <s v="11/29/2021"/>
    <n v="2310"/>
    <d v="2021-12-10T00:00:00"/>
    <s v="PROVISIONAL"/>
    <d v="2021-12-27T00:00:00"/>
    <x v="0"/>
    <x v="0"/>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FONTIBÓN"/>
    <s v="JI INFANTIL FONTIBON"/>
    <s v="Id° 17856"/>
    <n v="1867"/>
    <x v="29"/>
    <n v="1033704376"/>
    <x v="308"/>
    <n v="3214839578"/>
    <s v="ginasaga06@hotmail.com"/>
    <s v="calle 10A # 19-142 Torre 33 Apto 601"/>
    <s v="FEMENINO"/>
    <s v="Soacha"/>
    <s v="SANDRA-JIMENA"/>
    <n v="6511"/>
    <d v="2021-11-10T00:00:00"/>
    <s v="11/29/2021"/>
    <n v="2303"/>
    <d v="2021-12-10T00:00:00"/>
    <s v=" "/>
    <d v="2021-12-20T00:00:00"/>
    <x v="1"/>
    <x v="1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USME SUMAPAZ"/>
    <s v="JI USME SUMAPAZ"/>
    <s v="Id° 17862"/>
    <n v="1874"/>
    <x v="29"/>
    <n v="1030678943"/>
    <x v="309"/>
    <n v="3142874257"/>
    <s v="Jessicamateuz33@gmail.com"/>
    <s v="KRA 78 G BIS # 49 A 26 SUR"/>
    <s v="FEMENINO"/>
    <s v="Bogota D.C"/>
    <s v="SANDRA-JIMENA"/>
    <n v="6511"/>
    <d v="2021-11-10T00:00:00"/>
    <s v="11/29/2021"/>
    <n v="2308"/>
    <d v="2021-12-10T00:00:00"/>
    <s v=" "/>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ADULTEZ"/>
    <s v="BALCANES"/>
    <s v="Id° 17863"/>
    <n v="1876"/>
    <x v="30"/>
    <n v="52953801"/>
    <x v="310"/>
    <n v="3125664794"/>
    <s v="marce26esme@gmail.com"/>
    <s v="Dg 69 D sur # 14 U 22"/>
    <s v="FEMENINO"/>
    <s v="Bogota D.C"/>
    <s v="SANDRA-JIMENA"/>
    <n v="6511"/>
    <d v="2021-11-10T00:00:00"/>
    <s v="11/29/2021"/>
    <n v="2294"/>
    <d v="2021-12-10T00:00:00"/>
    <s v=" "/>
    <d v="2021-12-20T00:00:00"/>
    <x v="1"/>
    <x v="2"/>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CURNN"/>
    <s v="Id° 17865"/>
    <n v="1878"/>
    <x v="31"/>
    <n v="1018429873"/>
    <x v="311"/>
    <s v="320 322 2530 / 6624949"/>
    <s v="mnc.ber@gmail.com"/>
    <s v="Cr 141 B # 143 A 13"/>
    <s v="FEMENINO"/>
    <s v="Bogota D.C"/>
    <s v="SANDRA-JIMENA"/>
    <n v="6511"/>
    <d v="2021-11-10T00:00:00"/>
    <s v="11/29/2021"/>
    <n v="2218"/>
    <d v="2021-12-09T00:00:00"/>
    <s v=" "/>
    <d v="2021-12-21T00:00:00"/>
    <x v="8"/>
    <x v="15"/>
    <m/>
    <m/>
    <s v="envío correo el 6/1/2022 solicitando prorroga"/>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ANTONIA SANTOS"/>
    <s v="Id° 17871"/>
    <n v="1888"/>
    <x v="32"/>
    <n v="52105713"/>
    <x v="312"/>
    <n v="3133504192"/>
    <s v="sandra.jazmin@Hotmail.com"/>
    <s v="Dg 70 f sur # 78 A 88"/>
    <s v="FEMENINO"/>
    <s v="Bogota D.C"/>
    <s v="SANDRA-JIMENA"/>
    <n v="6511"/>
    <d v="2021-11-10T00:00:00"/>
    <s v="11/29/2021"/>
    <n v="2220"/>
    <d v="2021-12-09T00:00:00"/>
    <s v=" "/>
    <d v="2021-12-27T00:00:00"/>
    <x v="0"/>
    <x v="4"/>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CURNN"/>
    <s v="Id° 17873"/>
    <n v="1891"/>
    <x v="33"/>
    <n v="52219285"/>
    <x v="313"/>
    <n v="3135830792"/>
    <s v="sandra-profe6@hotmail.com"/>
    <s v="Carrera 7B 5-54 este"/>
    <s v="FEMENINO"/>
    <s v="Bogota D.C"/>
    <s v="SANDRA-JIMENA"/>
    <n v="6511"/>
    <d v="2021-11-10T00:00:00"/>
    <s v="11/29/2021"/>
    <n v="2222"/>
    <d v="2021-12-09T00:00:00"/>
    <s v="PROVISIONAL"/>
    <d v="2021-12-28T00:00:00"/>
    <x v="0"/>
    <x v="4"/>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VEJEZ"/>
    <s v="CPS BOSQUE POPULAR"/>
    <s v="Id° 17874"/>
    <n v="1895"/>
    <x v="34"/>
    <n v="79815609"/>
    <x v="314"/>
    <n v="3138192559"/>
    <s v="vmgonsan@gmail.com"/>
    <s v="Calle 52 Sur No. 97-68 INT 3 APTO 201"/>
    <s v="MASCULINO"/>
    <s v="Bogota D.C"/>
    <s v="SANDRA-JIMENA"/>
    <n v="6511"/>
    <d v="2021-11-10T00:00:00"/>
    <s v="11/29/2021"/>
    <n v="2223"/>
    <d v="2021-12-09T00:00:00"/>
    <s v=" "/>
    <d v="2021-12-21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CAMILO TORRES"/>
    <s v="Id° 17766"/>
    <n v="1951"/>
    <x v="34"/>
    <n v="39800213"/>
    <x v="315"/>
    <n v="3102429351"/>
    <s v="LILO_ARE@HOTMAIL.COM"/>
    <s v="CARRERA 115 No 152 d 45 INT 2 CASA 1"/>
    <s v="FEMENINO"/>
    <s v="Bogota D.C"/>
    <s v="SANDRA-JIMENA"/>
    <n v="6511"/>
    <d v="2021-11-10T00:00:00"/>
    <s v="11/29/2021"/>
    <n v="2217"/>
    <d v="2021-12-09T00:00:00"/>
    <s v=" "/>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LA MARIA"/>
    <s v="Id° 17880"/>
    <n v="1902"/>
    <x v="35"/>
    <n v="63477358"/>
    <x v="316"/>
    <n v="7567374"/>
    <s v="evelynmedina75@hotmail.com"/>
    <s v="calle 67 A # 113-60 INT 5 APTO 103"/>
    <s v="FEMENINO"/>
    <s v="Bogota D.C"/>
    <s v="SANDRA-JIMENA"/>
    <n v="6511"/>
    <d v="2021-11-10T00:00:00"/>
    <s v="11/29/2021"/>
    <n v="2165"/>
    <d v="2021-12-09T00:00:00"/>
    <s v=" "/>
    <d v="2021-12-20T00:00:00"/>
    <x v="0"/>
    <x v="5"/>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DISCAPACIDAD"/>
    <s v="CP RENACER"/>
    <s v="Id° 17883"/>
    <n v="1905"/>
    <x v="36"/>
    <n v="52739572"/>
    <x v="317"/>
    <s v="3057234511/3057210429"/>
    <s v="gomezadriana74@yahoo.com"/>
    <s v="calle 89 #5a  25sur"/>
    <s v="FEMENINO"/>
    <s v="Bogota D.C"/>
    <s v="SANDRA-JIMENA"/>
    <n v="6511"/>
    <d v="2021-11-10T00:00:00"/>
    <s v="11/29/2021"/>
    <n v="2163"/>
    <d v="2021-12-09T00:00:00"/>
    <s v=" "/>
    <d v="2021-12-27T00:00:00"/>
    <x v="0"/>
    <x v="4"/>
    <m/>
    <m/>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FONTIBÓN"/>
    <s v="CENTRO DIA AMARU FONTIBON"/>
    <s v="Id° 17889"/>
    <n v="1914"/>
    <x v="37"/>
    <n v="52377036"/>
    <x v="318"/>
    <n v="3005503036"/>
    <s v="dianatopri@yahoo.es"/>
    <s v="Carrera 11 Este # 1C-53"/>
    <s v="FEMENINO"/>
    <s v="Bogota D.C"/>
    <s v="SANDRA-JIMENA"/>
    <n v="6511"/>
    <d v="2021-11-10T00:00:00"/>
    <s v="11/29/2021"/>
    <n v="2521"/>
    <d v="2021-12-14T00:00:00"/>
    <m/>
    <d v="2022-01-18T00:00:00"/>
    <x v="1"/>
    <x v="2"/>
    <d v="1995-03-11T00:00:00"/>
    <d v="1976-11-19T00:00:00"/>
    <s v="POSESIÓN 1 FEBRERO"/>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FAMILIA"/>
    <s v="CP CURNN"/>
    <s v="Id° 17903"/>
    <n v="1929"/>
    <x v="37"/>
    <n v="1108452785"/>
    <x v="319"/>
    <n v="3157334069"/>
    <s v="marcela24.lp@gmail.com"/>
    <s v="trasvesal16A#41-36"/>
    <s v="FEMENINO"/>
    <s v="Soacha"/>
    <s v="SANDRA-JIMENA"/>
    <n v="6511"/>
    <d v="2021-11-10T00:00:00"/>
    <s v="11/29/2021"/>
    <n v="2309"/>
    <d v="2021-12-10T00:00:00"/>
    <s v="PROVISIONAL"/>
    <d v="2021-12-20T00:00:00"/>
    <x v="0"/>
    <x v="5"/>
    <d v="2005-09-21T00:00:00"/>
    <d v="1987-08-24T00:00:00"/>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FONTIBÓN"/>
    <s v="CENTRO DIA AMARU FONTIBON"/>
    <s v="Id° 17857"/>
    <n v="1868"/>
    <x v="38"/>
    <n v="52226430"/>
    <x v="320"/>
    <n v="3113156468"/>
    <s v="lindacordi75@hotmail.com"/>
    <s v="kR 91 C 2 55 BL 6 CA 2"/>
    <s v="FEMENINO"/>
    <s v="Bogota D.C"/>
    <s v="SANDRA-JIMENA"/>
    <n v="6511"/>
    <d v="2021-11-10T00:00:00"/>
    <s v="11/29/2021"/>
    <n v="2496"/>
    <d v="2021-12-14T00:00:00"/>
    <m/>
    <d v="2021-12-20T00:00:00"/>
    <x v="0"/>
    <x v="5"/>
    <d v="1993-07-09T00:00:00"/>
    <d v="1975-06-26T00:00:00"/>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DISCAPACIDAD"/>
    <s v="UNIDAD OPERATIVA DISCAPACIDAD"/>
    <s v="Id° 17841"/>
    <n v="1725"/>
    <x v="39"/>
    <n v="52442379"/>
    <x v="321"/>
    <n v="3192445086"/>
    <s v="miryan.salcedo.s@gmail.com"/>
    <s v="Carrera 1 #30 A 40 Sur"/>
    <s v="FEMENINO"/>
    <s v="Soacha"/>
    <s v="SANDRA-JIMENA"/>
    <n v="6511"/>
    <d v="2021-11-10T00:00:00"/>
    <s v="11/29/2021"/>
    <n v="2302"/>
    <d v="2021-12-10T00:00:00"/>
    <m/>
    <d v="2021-12-21T00:00:00"/>
    <x v="0"/>
    <x v="5"/>
    <d v="1997-03-08T00:00:00"/>
    <d v="1979-02-06T00:00:00"/>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DISCAPACIDAD"/>
    <s v="CP RENACER"/>
    <s v="Id° 17928"/>
    <n v="1882"/>
    <x v="40"/>
    <n v="1033738191"/>
    <x v="322"/>
    <n v="3133085327"/>
    <s v="ingridl1019@gmail.com"/>
    <s v="Kra 29bis # 57-16 sur"/>
    <s v="FEMENINO"/>
    <s v="Bogota D.C"/>
    <s v="SANDRA-JIMENA"/>
    <n v="6511"/>
    <d v="2021-11-10T00:00:00"/>
    <s v="11/29/2021"/>
    <n v="2298"/>
    <d v="2021-12-10T00:00:00"/>
    <m/>
    <d v="2021-12-20T00:00:00"/>
    <x v="0"/>
    <x v="6"/>
    <d v="2009-10-19T00:00:00"/>
    <d v="1991-10-19T00:00:00"/>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PARA LA DISCAPACIDAD"/>
    <s v="UNIDAD OPERATIVA DISCAPACIDAD"/>
    <s v="Id° 17904"/>
    <n v="1930"/>
    <x v="41"/>
    <n v="51791639"/>
    <x v="323"/>
    <n v="3007297914"/>
    <s v="omca0619@gmail.com"/>
    <s v="carrera 4 Bis B # 32-66"/>
    <s v="FEMENINO"/>
    <s v="Bogota D.C"/>
    <s v="SANDRA-JIMENA"/>
    <n v="6511"/>
    <d v="2021-11-10T00:00:00"/>
    <s v="11/29/2021"/>
    <n v="2299"/>
    <d v="2021-12-10T00:00:00"/>
    <m/>
    <d v="2021-12-21T00:00:00"/>
    <x v="0"/>
    <x v="5"/>
    <d v="1983-11-28T00:00:00"/>
    <d v="1964-01-12T00:00:00"/>
    <m/>
    <x v="0"/>
    <x v="0"/>
  </r>
  <r>
    <x v="82"/>
    <s v="AUXILIAR DE SERVICIOS GENERALES"/>
    <n v="470"/>
    <n v="8"/>
    <n v="0"/>
    <n v="50"/>
    <n v="50"/>
    <s v="Colaborar en la atención y bienestar integral del grupo poblacional atendido a través de la realización de las actividades de apoyo, de acuerdo con los estándares de eficiencia y calidad establecidos por la Secretaría Distrital de Integración Social"/>
    <s v="DIRECCIÓN TERRITORIAL – SUBDIRECCIONES LOCALES – DIRECCIÓN POBLACIONAL – SUBDIRECCIONES TÉCNICAS - UNIDADES OPERATIVAS "/>
    <s v="SUBDIRECCIÓN LOCAL DE SUBA"/>
    <s v="SUBDIRECCIÓN LOCAL DE SUBA"/>
    <s v="Id° 17904"/>
    <n v="1930"/>
    <x v="0"/>
    <n v="1019089192"/>
    <x v="324"/>
    <n v="9419092"/>
    <s v="marcelaviasus@hotmail.com"/>
    <s v="carrera 141 b # 144 - 68"/>
    <s v="FEMENINO"/>
    <s v="Bogota D.C"/>
    <s v="SANDRA-JIMENA"/>
    <n v="6572"/>
    <d v="2021-11-10T00:00:00"/>
    <s v="11/29/2021"/>
    <n v="2245"/>
    <d v="2021-12-10T00:00:00"/>
    <m/>
    <d v="2021-12-21T00:00:00"/>
    <x v="0"/>
    <x v="15"/>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USAQUÉN"/>
    <s v="SUBDIRECCIÓN LOCAL DE USAQUÉN"/>
    <s v="Id° 17735"/>
    <n v="1708"/>
    <x v="0"/>
    <n v="52372084"/>
    <x v="325"/>
    <n v="3209535324"/>
    <s v="rosgomezz@hotmail.com"/>
    <s v="CL 187 #57 48"/>
    <s v="FEMENINO"/>
    <s v="Bogota D.C"/>
    <s v="SANDRA-JIMENA"/>
    <n v="6572"/>
    <d v="2021-11-10T00:00:00"/>
    <s v="11/29/2021"/>
    <n v="2283"/>
    <d v="2021-12-10T00:00:00"/>
    <m/>
    <d v="2021-12-28T00:00:00"/>
    <x v="0"/>
    <x v="4"/>
    <m/>
    <m/>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KENNEDY-1"/>
    <s v="Id° 17739"/>
    <n v="1713"/>
    <x v="1"/>
    <n v="52035482"/>
    <x v="326"/>
    <n v="3183467868"/>
    <s v="nelif17@hotmail.com"/>
    <s v="Calle 40 sur - 72 I 33 bloque 4 apto 401"/>
    <s v="FEMENINO"/>
    <s v="Bogota D.C"/>
    <s v="SANDRA-JIMENA"/>
    <n v="6572"/>
    <d v="2021-11-10T00:00:00"/>
    <s v="11/29/2021"/>
    <n v="2281"/>
    <d v="2021-12-10T00:00:00"/>
    <m/>
    <d v="2021-12-20T00:00:00"/>
    <x v="0"/>
    <x v="6"/>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ENGATIVÁ"/>
    <s v="SUBDIRECCIÓN LOCAL DE ENGATIVÁ"/>
    <s v="Id° 17740"/>
    <n v="1714"/>
    <x v="2"/>
    <n v="80176954"/>
    <x v="327"/>
    <n v="3134475576"/>
    <s v="sergio19840@hotmail.com"/>
    <s v="Calle 69 # 111 a - 40"/>
    <s v="MASCULINO"/>
    <s v="Bogota D.C"/>
    <s v="SANDRA-JIMENA"/>
    <n v="6572"/>
    <d v="2021-11-10T00:00:00"/>
    <s v="11/29/2021"/>
    <n v="2278"/>
    <d v="2021-12-10T00:00:00"/>
    <m/>
    <d v="2021-12-20T00:00:00"/>
    <x v="0"/>
    <x v="6"/>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SUBA"/>
    <s v="SUBDIRECCIÓN LOCAL DE SUBA"/>
    <s v="Id° 17741"/>
    <n v="1715"/>
    <x v="3"/>
    <n v="65630345"/>
    <x v="328"/>
    <n v="3213367214"/>
    <s v="ednaja64@gmail.com"/>
    <s v="Cra 93 # 76-22"/>
    <s v="FEMENINO"/>
    <s v="Bogota D.C"/>
    <s v="SANDRA-JIMENA"/>
    <n v="6572"/>
    <d v="2021-11-10T00:00:00"/>
    <s v="11/29/2021"/>
    <n v="2277"/>
    <d v="2021-12-10T00:00:00"/>
    <m/>
    <d v="2021-12-20T00:00:00"/>
    <x v="0"/>
    <x v="6"/>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DE CONTRATACIÓN"/>
    <s v="SUBDIRECCIÓN DE CONTRATACIÓN"/>
    <s v="Id° 17742"/>
    <n v="1716"/>
    <x v="4"/>
    <n v="1030631134"/>
    <x v="329"/>
    <n v="3165323794"/>
    <s v="cristiandb23@hotmail.com"/>
    <s v="Calle 3 numero 78M 53"/>
    <s v="MASCULINO"/>
    <s v="Bogota D.C"/>
    <s v="SANDRA-JIMENA"/>
    <n v="6572"/>
    <d v="2021-11-10T00:00:00"/>
    <s v="11/29/2021"/>
    <n v="2315"/>
    <d v="2021-12-10T00:00:00"/>
    <m/>
    <s v="no acepta"/>
    <x v="0"/>
    <x v="4"/>
    <m/>
    <m/>
    <m/>
    <x v="5"/>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RAFAEL URIBE URIBE"/>
    <s v="SUBDIRECCIÓN LOCAL DE RAFAEL URIBE URIBE"/>
    <s v="Id° 17744"/>
    <n v="1718"/>
    <x v="5"/>
    <n v="1046270352"/>
    <x v="330"/>
    <n v="3014244248"/>
    <s v="aceedovegvy@gmail.com"/>
    <s v="carrera 4p #53-68sur"/>
    <s v="FEMENINO"/>
    <s v="Bogota D.C"/>
    <s v="SANDRA-JIMENA"/>
    <n v="6572"/>
    <d v="2021-11-10T00:00:00"/>
    <s v="11/29/2021"/>
    <n v="2274"/>
    <d v="2021-12-10T00:00:00"/>
    <m/>
    <d v="2021-12-20T00:00:00"/>
    <x v="0"/>
    <x v="6"/>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DE GESTIÓN Y DESARROLLO DEL TALENTO HUMANO"/>
    <s v="SUBDIRECCIÓN DE GESTIÓN Y DESARROLLO DEL TALENTO HUMANO"/>
    <s v="Id° 17745"/>
    <n v="1720"/>
    <x v="6"/>
    <n v="1023887487"/>
    <x v="331"/>
    <n v="3017254720"/>
    <s v="miguelito.sierra18@gmail.com"/>
    <s v="Avenida Caracas 9 48 apt 917"/>
    <s v="MASCULINO"/>
    <s v="Bogota D.C"/>
    <s v="SANDRA-JIMENA"/>
    <n v="6572"/>
    <d v="2021-11-10T00:00:00"/>
    <s v="11/29/2021"/>
    <n v="2275"/>
    <d v="2021-12-10T00:00:00"/>
    <m/>
    <d v="2021-12-30T00:00:00"/>
    <x v="0"/>
    <x v="0"/>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KENNEDY"/>
    <s v="SUBDIRECCIÓN LOCAL DE KENNEDY"/>
    <s v="Id° 17748"/>
    <n v="1723"/>
    <x v="7"/>
    <n v="52789827"/>
    <x v="332"/>
    <s v="3134008466  3197379651  3143945785"/>
    <s v="yady.hernandez@gmail.com"/>
    <s v="Carrera 51 No. 48-34 apartamento 201 Barrio Simon Bolivar"/>
    <s v="FEMENINO"/>
    <s v="Copacabana"/>
    <s v="SANDRA-JIMENA"/>
    <n v="6572"/>
    <d v="2021-11-10T00:00:00"/>
    <s v="11/29/2021"/>
    <n v="2290"/>
    <d v="2021-12-10T00:00:00"/>
    <m/>
    <d v="2021-12-27T00:00:00"/>
    <x v="0"/>
    <x v="4"/>
    <m/>
    <m/>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BOSA"/>
    <s v="SUBDIRECCIÓN LOCAL DE BOSA"/>
    <s v="Id° 17750"/>
    <n v="1726"/>
    <x v="8"/>
    <n v="52772585"/>
    <x v="333"/>
    <s v="4804547 - 3153121960"/>
    <s v="milena.sandra1225@hotmail.com"/>
    <s v="Cra 79f No. 51-15 sur Bl C1 Int 3 Apto 204 &quot;Kennedy&quot;"/>
    <s v="FEMENINO"/>
    <s v="Bogota D.C"/>
    <s v="SANDRA-JIMENA"/>
    <n v="6572"/>
    <d v="2021-11-10T00:00:00"/>
    <s v="11/29/2021"/>
    <n v="2286"/>
    <d v="2021-12-10T00:00:00"/>
    <m/>
    <d v="2021-12-20T00:00:00"/>
    <x v="0"/>
    <x v="6"/>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TUNJUELITO"/>
    <s v="SUBDIRECCIÓN LOCAL DE TUNJUELITO"/>
    <s v="Id° 17938"/>
    <n v="1952"/>
    <x v="8"/>
    <n v="52459086"/>
    <x v="334"/>
    <n v="4585628"/>
    <s v="andremelo0n@gmail.com"/>
    <s v="diagonal 48 L No 5X 73 sur"/>
    <s v="FEMENINO"/>
    <s v="Bogota D.C"/>
    <s v="SANDRA-JIMENA"/>
    <n v="6572"/>
    <d v="2021-11-10T00:00:00"/>
    <s v="11/29/2021"/>
    <n v="2313"/>
    <d v="2021-12-10T00:00:00"/>
    <m/>
    <d v="2021-12-31T00:00:00"/>
    <x v="0"/>
    <x v="4"/>
    <m/>
    <m/>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SAN CRISTOBAL"/>
    <s v="SUBDIRECCIÓN LOCAL DE SAN CRISTOBAL"/>
    <s v="Id° 17751"/>
    <n v="1727"/>
    <x v="8"/>
    <n v="52885153"/>
    <x v="335"/>
    <n v="3208827692"/>
    <s v="mariaqb22@yahoo.com"/>
    <s v="DG 55 sur No. 12 - 28 Este"/>
    <s v="FEMENINO"/>
    <s v="Bogota D.C"/>
    <s v="SANDRA-JIMENA"/>
    <n v="6572"/>
    <d v="2021-11-10T00:00:00"/>
    <s v="11/29/2021"/>
    <n v="2312"/>
    <d v="2021-12-10T00:00:00"/>
    <m/>
    <d v="2021-12-28T00:00:00"/>
    <x v="0"/>
    <x v="0"/>
    <m/>
    <m/>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DIRECCION DE GESTIÓN CORPORATIVA"/>
    <s v="DIRECCION DE GESTIÓN CORPORATIVA"/>
    <s v="Id° 17753"/>
    <n v="1729"/>
    <x v="8"/>
    <n v="1013632826"/>
    <x v="336"/>
    <n v="3057862642"/>
    <s v="sandrariverabahamon@hotmail.com"/>
    <s v="Calle 32 bis a sur # 12 D-31"/>
    <s v="FEMENINO"/>
    <s v="Bogota D.C"/>
    <s v="SANDRA-JIMENA"/>
    <n v="6572"/>
    <d v="2021-11-10T00:00:00"/>
    <s v="11/29/2021"/>
    <n v="2288"/>
    <d v="2021-12-10T00:00:00"/>
    <m/>
    <d v="2021-12-20T00:00:00"/>
    <x v="0"/>
    <x v="6"/>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RAFAEL URIBE URIBE"/>
    <s v="Id° 17754"/>
    <n v="1733"/>
    <x v="9"/>
    <n v="52897238"/>
    <x v="337"/>
    <n v="3133520802"/>
    <s v="dianapaez123@hotmail.com"/>
    <s v="Transversal 5 Q # 48 J - 59 sur"/>
    <s v="FEMENINO"/>
    <s v="Bogota D.C"/>
    <s v="SANDRA-JIMENA"/>
    <n v="6572"/>
    <d v="2021-11-10T00:00:00"/>
    <s v="11/29/2021"/>
    <n v="2285"/>
    <d v="2021-12-10T00:00:00"/>
    <m/>
    <d v="2021-12-21T00:00:00"/>
    <x v="0"/>
    <x v="6"/>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CIUDAD BOLIVAR"/>
    <s v="SUBDIRECCIÓN LOCAL DE CIUDAD BOLIVAR"/>
    <s v="Id° 17755"/>
    <n v="1734"/>
    <x v="10"/>
    <n v="80751847"/>
    <x v="338"/>
    <n v="3212470887"/>
    <s v="diemont1986@gmail.com"/>
    <s v="Diagonal 49 C No. 11 D 50 Sur"/>
    <s v="MASCULINO"/>
    <s v="Bogota D.C"/>
    <s v="SANDRA-JIMENA"/>
    <n v="6572"/>
    <d v="2021-11-10T00:00:00"/>
    <s v="11/29/2021"/>
    <n v="2284"/>
    <d v="2021-12-10T00:00:00"/>
    <m/>
    <d v="2021-12-20T00:00:00"/>
    <x v="0"/>
    <x v="6"/>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PUENTE ARANDA ANTONIO NARIÑO"/>
    <s v="SUBDIRECCIÓN LOCAL DE PUENTE ARANDA ANTONIO NARIÑO"/>
    <s v="Id° 17756"/>
    <n v="1735"/>
    <x v="11"/>
    <n v="52069199"/>
    <x v="339"/>
    <n v="3012990905"/>
    <s v="nycastro99@misena.edu.co"/>
    <s v="cra 85 # 48-22 sur"/>
    <s v="FEMENINO"/>
    <s v="Bogota D.C"/>
    <s v="SANDRA-JIMENA"/>
    <n v="6572"/>
    <d v="2021-11-10T00:00:00"/>
    <s v="11/29/2021"/>
    <n v="2498"/>
    <d v="2021-12-14T00:00:00"/>
    <m/>
    <s v="no acepta"/>
    <x v="0"/>
    <x v="1"/>
    <m/>
    <m/>
    <s v="ENVÍO OFICIO EL 31/1/2022 NO ACEPTANDO"/>
    <x v="0"/>
    <x v="17"/>
  </r>
  <r>
    <x v="83"/>
    <s v="AUXILIAR DE SERVICIOS GENERALES"/>
    <n v="470"/>
    <n v="8"/>
    <n v="0"/>
    <n v="106"/>
    <n v="106"/>
    <s v="RECIBIR Y ENTREGAR LOS DOCUMENTOS QUE LE SEAN ENCOMENDADOS EN LA RESPECTIVA DEPENDENCIA DE DESTINO, DE ACUERDO A LAS INSTRUCCIONES IMPARTIDAS POR EL JEFE INMEDIATO"/>
    <s v="TODAS LAS DEPENDENCIAS"/>
    <s v="SUBSECRETARÍA"/>
    <s v="SUBSECRETARÍA"/>
    <s v="Id° 17761"/>
    <n v="1742"/>
    <x v="12"/>
    <n v="1079172764"/>
    <x v="340"/>
    <n v="3202618966"/>
    <s v="CM.MARIN147@HOTMAIL.COM"/>
    <s v="Carrera 93 N. 130F 37"/>
    <s v="MASCULINO"/>
    <s v="Bogota D.C"/>
    <s v="SANDRA-JIMENA"/>
    <n v="6572"/>
    <d v="2021-11-10T00:00:00"/>
    <s v="11/29/2021"/>
    <n v="2497"/>
    <d v="2021-12-14T00:00:00"/>
    <m/>
    <d v="2021-12-28T00:00:00"/>
    <x v="1"/>
    <x v="2"/>
    <m/>
    <m/>
    <s v="SU CARGO ESTA CON PROVISIONAL PREPENSIONAD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CHAPINERO"/>
    <s v="SUBDIRECCIÓN LOCAL DE CHAPINERO"/>
    <s v="Id° 17762"/>
    <n v="1743"/>
    <x v="13"/>
    <n v="1030650238"/>
    <x v="341"/>
    <n v="3194164960"/>
    <s v="bebernals@libertadores.edu.co"/>
    <s v="Cra 72 N bis #40-47 sur"/>
    <s v="MASCULINO"/>
    <s v="Bogota D.C"/>
    <s v="SANDRA-JIMENA"/>
    <n v="6572"/>
    <d v="2021-11-10T00:00:00"/>
    <s v="11/29/2021"/>
    <n v="2296"/>
    <d v="2021-12-10T00:00:00"/>
    <m/>
    <d v="2021-12-20T00:00:00"/>
    <x v="0"/>
    <x v="6"/>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KENNEDY-3"/>
    <s v="Id° 17783"/>
    <n v="1745"/>
    <x v="14"/>
    <n v="16215839"/>
    <x v="342"/>
    <n v="3204166923"/>
    <s v="mangel131262@hotmail.com"/>
    <s v="calle 18 numero 26A-66 piso 2  Barrio La Hermosa"/>
    <s v="MASCULINO"/>
    <s v="Santa Rosa De Cabal"/>
    <s v="SANDRA-JIMENA"/>
    <n v="6572"/>
    <d v="2021-11-10T00:00:00"/>
    <s v="11/29/2021"/>
    <n v="2297"/>
    <d v="2021-12-10T00:00:00"/>
    <m/>
    <d v="2021-12-28T00:00:00"/>
    <x v="0"/>
    <x v="0"/>
    <m/>
    <m/>
    <s v="VIVE EN ANTIOQUIA"/>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KENNEDY-1"/>
    <s v="Id° 17764"/>
    <n v="1746"/>
    <x v="15"/>
    <n v="52162374"/>
    <x v="343"/>
    <n v="3223169478"/>
    <s v="kerika02pi@hotmail.com"/>
    <s v="CLL 60 A 68 08  SUR To. 3 APTO 1105"/>
    <s v="FEMENINO"/>
    <s v="Bogota D.C"/>
    <s v="SANDRA-JIMENA"/>
    <n v="6572"/>
    <d v="2021-11-10T00:00:00"/>
    <s v="11/29/2021"/>
    <n v="2295"/>
    <d v="2021-12-10T00:00:00"/>
    <s v="PROVISIONAL"/>
    <d v="2021-12-27T00:00:00"/>
    <x v="1"/>
    <x v="2"/>
    <m/>
    <m/>
    <s v="FALTA HOJA DE VIDA EN FIS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FONTIBÓN"/>
    <s v="SUBDIRECCIÓN LOCAL DE FONTIBÓN"/>
    <s v="Id° 17765"/>
    <n v="1747"/>
    <x v="16"/>
    <n v="28787709"/>
    <x v="344"/>
    <n v="3007862346"/>
    <s v="angelita.acm@gmail.com"/>
    <s v="Carrera 27 52 G-24 Sur"/>
    <s v="FEMENINO"/>
    <s v="Bogota D.C"/>
    <s v="SANDRA-JIMENA"/>
    <n v="6572"/>
    <d v="2021-11-10T00:00:00"/>
    <s v="11/29/2021"/>
    <n v="2328"/>
    <d v="2021-12-10T00:00:00"/>
    <m/>
    <d v="2021-12-20T00:00:00"/>
    <x v="0"/>
    <x v="5"/>
    <m/>
    <m/>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BARRIOS UNIDOS - TEUSAQUILLO"/>
    <s v="SUBDIRECCIÓN LOCAL DE BARRIOS UNIDOS - TEUSAQUILLO"/>
    <s v="Id° 17767"/>
    <n v="1748"/>
    <x v="17"/>
    <n v="1030539915"/>
    <x v="345"/>
    <n v="3163746620"/>
    <s v="comunicador_roncancio@yahoo.com.co"/>
    <s v="CL 56 H SUR # 71 F 50"/>
    <s v="MASCULINO"/>
    <s v="Bogota D.C"/>
    <s v="SANDRA-JIMENA"/>
    <n v="6572"/>
    <d v="2021-11-10T00:00:00"/>
    <s v="11/29/2021"/>
    <n v="2306"/>
    <d v="2021-12-10T00:00:00"/>
    <s v="PROVISIONAL"/>
    <d v="2021-12-20T00:00:00"/>
    <x v="0"/>
    <x v="5"/>
    <m/>
    <m/>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OFICINA ASESORA JURÍDICA"/>
    <s v="OFICINA ASESORA JURÍDICA"/>
    <s v="Id° 17773"/>
    <n v="1757"/>
    <x v="18"/>
    <n v="1000145844"/>
    <x v="346"/>
    <n v="3057115248"/>
    <s v="johannovoa258@gmail.com"/>
    <s v="Cra 85 L # 63 F - 10"/>
    <s v="FEMENINO"/>
    <s v="Bogota D.C"/>
    <s v="SANDRA-JIMENA"/>
    <n v="6572"/>
    <d v="2021-11-10T00:00:00"/>
    <s v="11/29/2021"/>
    <n v="2304"/>
    <d v="2021-12-10T00:00:00"/>
    <m/>
    <d v="2021-12-21T00:00:00"/>
    <x v="0"/>
    <x v="5"/>
    <m/>
    <m/>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PUENTE ARANDA"/>
    <s v="Id° 17774"/>
    <n v="1758"/>
    <x v="18"/>
    <n v="91510620"/>
    <x v="347"/>
    <n v="3042080124"/>
    <s v="fridaka33@gmail.com"/>
    <s v="Cr 29A bis Nro 15 A 23 sur"/>
    <s v="MASCULINO"/>
    <s v="Bogota D.C"/>
    <s v="SANDRA-JIMENA"/>
    <n v="6572"/>
    <d v="2021-11-10T00:00:00"/>
    <s v="11/29/2021"/>
    <n v="2305"/>
    <d v="2021-12-10T00:00:00"/>
    <m/>
    <d v="2021-12-20T00:00:00"/>
    <x v="0"/>
    <x v="6"/>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BOSA-1"/>
    <s v="Id° 17776"/>
    <n v="1759"/>
    <x v="19"/>
    <n v="53094274"/>
    <x v="348"/>
    <s v="3156857083 - 7127395"/>
    <s v="jinna23@hotmail.com"/>
    <s v="Carrera 1B ESTE # 20a-04"/>
    <s v="FEMENINO"/>
    <s v="Soacha"/>
    <s v="SANDRA-JIMENA"/>
    <n v="6572"/>
    <d v="2021-11-10T00:00:00"/>
    <s v="11/29/2021"/>
    <n v="2320"/>
    <d v="2021-12-10T00:00:00"/>
    <m/>
    <d v="2021-12-20T00:00:00"/>
    <x v="0"/>
    <x v="6"/>
    <m/>
    <m/>
    <s v="CUENTA CON EXAMEN MEDIC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USME SUMAPAZ"/>
    <s v="SUBDIRECCIÓN LOCAL DE USME SUMAPAZ"/>
    <s v="Id° 17780"/>
    <n v="1764"/>
    <x v="19"/>
    <n v="1018501013"/>
    <x v="349"/>
    <n v="3112739574"/>
    <s v="julieth.rodriguez01@outlook.es"/>
    <s v="Calle 94 Sur # 3B - 70"/>
    <s v="FEMENINO"/>
    <s v="Bogota D.C"/>
    <s v="SANDRA-JIMENA"/>
    <n v="6572"/>
    <d v="2021-11-10T00:00:00"/>
    <s v="11/29/2021"/>
    <n v="2319"/>
    <d v="2021-12-10T00:00:00"/>
    <m/>
    <d v="2021-12-30T00:00:00"/>
    <x v="0"/>
    <x v="4"/>
    <m/>
    <m/>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TUNJUELITO"/>
    <s v="Id° 17781"/>
    <n v="1765"/>
    <x v="19"/>
    <n v="1024555548"/>
    <x v="350"/>
    <n v="3132918792"/>
    <s v="damary.08@hotmail.com"/>
    <s v="calle 62 b sur # 74-33"/>
    <s v="FEMENINO"/>
    <s v="Bogota D.C"/>
    <s v="SANDRA-JIMENA"/>
    <n v="6572"/>
    <d v="2021-11-10T00:00:00"/>
    <s v="11/29/2021"/>
    <n v="2318"/>
    <d v="2021-12-10T00:00:00"/>
    <m/>
    <s v="no acepta "/>
    <x v="0"/>
    <x v="1"/>
    <m/>
    <m/>
    <s v="el 6/1/2022 paso oficio desistiendo al nombramiento"/>
    <x v="0"/>
    <x v="18"/>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RAFAEL URIBE URIBE"/>
    <s v="Id° 17875"/>
    <n v="1767"/>
    <x v="20"/>
    <n v="52128379"/>
    <x v="351"/>
    <n v="3163818519"/>
    <s v="gloria.bernaldvbb@gmail.com"/>
    <s v="Kra 23D # 33-24 sur"/>
    <s v="FEMENINO"/>
    <s v="Bogota D.C"/>
    <s v="SANDRA-JIMENA"/>
    <n v="6572"/>
    <d v="2021-11-10T00:00:00"/>
    <s v="11/29/2021"/>
    <n v="2317"/>
    <d v="2021-12-10T00:00:00"/>
    <m/>
    <d v="2021-12-21T00:00:00"/>
    <x v="0"/>
    <x v="5"/>
    <m/>
    <m/>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BOSA-2"/>
    <s v="Id° 17925"/>
    <n v="1770"/>
    <x v="21"/>
    <n v="1024490966"/>
    <x v="352"/>
    <n v="3102861070"/>
    <s v="girasol.irfp@hotmail.com"/>
    <s v="calle 54c sur 100 75 c 115"/>
    <s v="FEMENINO"/>
    <s v="Bogota D.C"/>
    <s v="SANDRA-JIMENA"/>
    <n v="6572"/>
    <d v="2021-11-10T00:00:00"/>
    <s v="11/29/2021"/>
    <n v="2316"/>
    <d v="2021-12-10T00:00:00"/>
    <s v="OTRA ENTIDAD"/>
    <s v="no acepta "/>
    <x v="0"/>
    <x v="1"/>
    <d v="2007-11-05T00:00:00"/>
    <d v="1989-05-05T00:00:00"/>
    <s v="el 6/1/2022 paso oficio desistiendo al nombramiento"/>
    <x v="0"/>
    <x v="19"/>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SUBA-3"/>
    <s v="Id° 17976"/>
    <n v="1774"/>
    <x v="22"/>
    <n v="79914691"/>
    <x v="353"/>
    <n v="3195430007"/>
    <s v="fabianrodriguez467@yahoo.com.co"/>
    <s v="KR 101B 129C-43"/>
    <s v="MASCULINO"/>
    <s v="Bogota D.C"/>
    <s v="SANDRA-JIMENA"/>
    <n v="6572"/>
    <d v="2021-11-10T00:00:00"/>
    <s v="11/29/2021"/>
    <n v="2322"/>
    <d v="2021-12-10T00:00:00"/>
    <s v="NUEVO"/>
    <d v="2021-12-30T00:00:00"/>
    <x v="0"/>
    <x v="4"/>
    <d v="1997-02-10T00:00:00"/>
    <d v="1979-01-06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TUNJUELITO"/>
    <s v="Id° 17844"/>
    <n v="1852"/>
    <x v="23"/>
    <n v="1023883873"/>
    <x v="354"/>
    <n v="3219202520"/>
    <s v="narango@sdis.gov.co"/>
    <s v="cl 42 No. 39-22 Este"/>
    <s v="FEMENINO"/>
    <s v="Bogota D.C"/>
    <s v="SANDRA-JIMENA"/>
    <n v="6572"/>
    <d v="2021-11-10T00:00:00"/>
    <s v="11/29/2021"/>
    <n v="2323"/>
    <d v="2021-12-10T00:00:00"/>
    <s v="PROVISIONAL"/>
    <d v="2021-12-21T00:00:00"/>
    <x v="0"/>
    <x v="5"/>
    <s v="27/04/2007"/>
    <s v="29/03/1989"/>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DE ABASTECIMIENTO"/>
    <s v="SUBDIRECCIÓN DE ABASTECIMIENTO"/>
    <s v="Id° 17788"/>
    <n v="1777"/>
    <x v="24"/>
    <n v="1015429634"/>
    <x v="355"/>
    <n v="3003902814"/>
    <s v="felipe_santos_92@live.com"/>
    <s v="Calle 23 D 82 - 61"/>
    <s v="MASCULINO"/>
    <s v="Bogota D.C"/>
    <s v="SANDRA-JIMENA"/>
    <n v="6572"/>
    <d v="2021-11-10T00:00:00"/>
    <s v="11/29/2021"/>
    <n v="2325"/>
    <d v="2021-12-10T00:00:00"/>
    <s v="NUEVO"/>
    <d v="2021-12-20T00:00:00"/>
    <x v="0"/>
    <x v="5"/>
    <s v="26/02/2010"/>
    <s v="23/02/1992"/>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USAQUEN-1"/>
    <s v="Id° 17789"/>
    <n v="1954"/>
    <x v="24"/>
    <n v="11523352"/>
    <x v="356"/>
    <n v="3126059602"/>
    <s v="wiamto@hotmail.com"/>
    <s v="calle 7 21-108 Barrio la crinolina"/>
    <s v="MASCULINO"/>
    <s v="Pacho"/>
    <s v="SANDRA-JIMENA"/>
    <n v="6572"/>
    <d v="2021-11-10T00:00:00"/>
    <s v="11/29/2021"/>
    <n v="2445"/>
    <d v="2021-12-13T00:00:00"/>
    <s v="NUEVO"/>
    <s v="no acepta"/>
    <x v="5"/>
    <x v="1"/>
    <s v="23/06/1999"/>
    <d v="1981-10-05T00:00:00"/>
    <s v="NO ASISTIÓ A LA CEREMONIA DE POSESIÓN"/>
    <x v="0"/>
    <x v="2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DE GESTIÓN Y DESARROLLO DEL TALENTO HUMANO"/>
    <s v="SUBDIRECCIÓN DE GESTIÓN Y DESARROLLO DEL TALENTO HUMANO"/>
    <s v="Id° 17790"/>
    <n v="1780"/>
    <x v="25"/>
    <n v="1030591056"/>
    <x v="357"/>
    <n v="3132406954"/>
    <s v="mygeralhh@gmail.com"/>
    <s v="calle 40 C 78 N 04 sur"/>
    <s v="FEMENINO"/>
    <s v="Bogota D.C"/>
    <s v="SANDRA-JIMENA"/>
    <n v="6572"/>
    <d v="2021-11-10T00:00:00"/>
    <s v="11/29/2021"/>
    <n v="2321"/>
    <d v="2021-12-10T00:00:00"/>
    <s v="NUEVO"/>
    <d v="2021-12-20T00:00:00"/>
    <x v="2"/>
    <x v="3"/>
    <d v="2009-05-05T00:00:00"/>
    <d v="1991-03-05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ADMINISTRATIVA Y FINANCIERA"/>
    <s v="SUBDIRECCIÓN ADMINISTRATIVA Y FINANCIERA"/>
    <s v="Id° 17791"/>
    <n v="1781"/>
    <x v="26"/>
    <n v="39049589"/>
    <x v="358"/>
    <n v="3112385305"/>
    <s v="yeseniallach@hotmail.com"/>
    <s v="calle 57 r sur #62-65 torre 18 apartamento 102"/>
    <s v="FEMENINO"/>
    <s v="Bogota D.C"/>
    <s v="SANDRA-JIMENA"/>
    <n v="6572"/>
    <d v="2021-11-10T00:00:00"/>
    <s v="11/29/2021"/>
    <n v="2324"/>
    <d v="2021-12-10T00:00:00"/>
    <s v="OTRA ENTIDAD"/>
    <d v="2021-12-20T00:00:00"/>
    <x v="0"/>
    <x v="6"/>
    <d v="1998-07-04T00:00:00"/>
    <s v="25/12/1979"/>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OFICINA DE ASUNTOS DISCIPLINARIOS"/>
    <s v="OFICINA DE ASUNTOS DISCIPLINARIOS"/>
    <s v="Id° 17805"/>
    <n v="1782"/>
    <x v="27"/>
    <n v="52430037"/>
    <x v="359"/>
    <n v="3167508620"/>
    <s v="dimilemor@hotmail.com"/>
    <s v="cra 116 No. 152-69 int 8 casa 21"/>
    <s v="FEMENINO"/>
    <s v="Bogota D.C"/>
    <s v="SANDRA-JIMENA"/>
    <n v="6572"/>
    <d v="2021-11-10T00:00:00"/>
    <s v="11/29/2021"/>
    <n v="2417"/>
    <d v="2021-12-13T00:00:00"/>
    <s v="NUEVO"/>
    <d v="2021-12-20T00:00:00"/>
    <x v="0"/>
    <x v="6"/>
    <d v="1997-04-03T00:00:00"/>
    <d v="1979-02-01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BOSA-1"/>
    <s v="Id° 17861"/>
    <n v="1786"/>
    <x v="28"/>
    <n v="77192196"/>
    <x v="360"/>
    <s v="3012927385 -3156281528"/>
    <s v="wajiro78@gmail.com"/>
    <s v="Calle 58 D bis sur # 86 A- 07"/>
    <s v="MASCULINO"/>
    <s v="Bogota D.C"/>
    <s v="SANDRA-JIMENA"/>
    <n v="6572"/>
    <d v="2021-11-10T00:00:00"/>
    <s v="11/29/2021"/>
    <n v="2493"/>
    <d v="2021-12-14T00:00:00"/>
    <m/>
    <d v="2021-12-20T00:00:00"/>
    <x v="8"/>
    <x v="15"/>
    <s v="26/08/1996"/>
    <d v="1978-04-02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USME-2"/>
    <s v="Id° 17796"/>
    <n v="1788"/>
    <x v="28"/>
    <n v="1020749604"/>
    <x v="361"/>
    <n v="3213564758"/>
    <s v="lorenita28_09@hotmail.com"/>
    <s v="CALLE 75 A SUR No. 14A-07"/>
    <s v="FEMENINO"/>
    <s v="Bogota D.C"/>
    <s v="SANDRA-JIMENA"/>
    <n v="6572"/>
    <d v="2021-11-10T00:00:00"/>
    <s v="11/29/2021"/>
    <n v="2414"/>
    <d v="2021-12-13T00:00:00"/>
    <s v="NUEVO"/>
    <d v="2021-12-20T00:00:00"/>
    <x v="0"/>
    <x v="6"/>
    <s v="14/02/2008"/>
    <s v="13/02/199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ANTONIO NARIÑO"/>
    <s v="Id° 17802"/>
    <n v="1796"/>
    <x v="29"/>
    <n v="1010186639"/>
    <x v="362"/>
    <n v="3124383338"/>
    <s v="davidarg854@hotmail.com"/>
    <s v="Diagonal 44 sur no 23-40 B13 Apto426"/>
    <s v="MASCULINO"/>
    <s v="Bogota D.C"/>
    <s v="SANDRA-JIMENA"/>
    <n v="6572"/>
    <d v="2021-11-10T00:00:00"/>
    <s v="11/29/2021"/>
    <n v="2418"/>
    <d v="2021-12-13T00:00:00"/>
    <s v="NUEVO"/>
    <d v="2021-12-29T00:00:00"/>
    <x v="0"/>
    <x v="0"/>
    <s v="28/11/2007"/>
    <s v="27/11/1989"/>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KENNEDY-4"/>
    <s v="Id° 17803"/>
    <n v="1798"/>
    <x v="30"/>
    <n v="52482246"/>
    <x v="363"/>
    <n v="3132462036"/>
    <s v="yovismen2@hotmail.com"/>
    <s v="Calle 5 # 4-39"/>
    <s v="FEMENINO"/>
    <s v="Supatá"/>
    <s v="SANDRA-JIMENA"/>
    <n v="6572"/>
    <d v="2021-11-10T00:00:00"/>
    <s v="11/29/2021"/>
    <n v="2421"/>
    <d v="2021-12-13T00:00:00"/>
    <s v="NUEVO"/>
    <d v="2021-12-29T00:00:00"/>
    <x v="0"/>
    <x v="4"/>
    <s v="21/04/1997"/>
    <s v="24/09/1978"/>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DIRECCION POBLACIONAL"/>
    <s v="DIRECCION POBLACIONAL"/>
    <s v="Id° 17804"/>
    <n v="1799"/>
    <x v="30"/>
    <n v="51913881"/>
    <x v="364"/>
    <n v="3114601952"/>
    <s v="gloriajjt@yahoo.es"/>
    <s v="DIAGONAL 47 SUR # 52 A-36"/>
    <s v="FEMENINO"/>
    <s v="Bogota D.C"/>
    <s v="SANDRA-JIMENA"/>
    <n v="6572"/>
    <d v="2021-11-10T00:00:00"/>
    <s v="11/29/2021"/>
    <n v="2415"/>
    <d v="2021-12-13T00:00:00"/>
    <s v="CONTRATO"/>
    <d v="2021-12-21T00:00:00"/>
    <x v="5"/>
    <x v="9"/>
    <d v="1986-01-12T00:00:00"/>
    <d v="1968-01-10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SUBA-2"/>
    <s v="Id° 17806"/>
    <n v="1801"/>
    <x v="31"/>
    <n v="53065793"/>
    <x v="365"/>
    <n v="3508481523"/>
    <s v="ladymary_2@hotmail.com"/>
    <s v="carrera 106 # 137 B - 32"/>
    <s v="FEMENINO"/>
    <s v="Bogota D.C"/>
    <s v="SANDRA-JIMENA"/>
    <n v="6572"/>
    <d v="2021-11-10T00:00:00"/>
    <s v="11/29/2021"/>
    <n v="2494"/>
    <d v="2021-12-14T00:00:00"/>
    <s v="OTRA ENTIDAD"/>
    <d v="2021-12-29T00:00:00"/>
    <x v="2"/>
    <x v="3"/>
    <d v="2002-12-11T00:00:00"/>
    <d v="1984-08-08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SANTA FE - CANDELARIA"/>
    <s v="SUBDIRECCION LOCAL SANTA FE - CANDELARIA"/>
    <s v="Id° 17808"/>
    <n v="1803"/>
    <x v="32"/>
    <n v="52278352"/>
    <x v="366"/>
    <n v="3114610096"/>
    <s v="jennymedina25@gmail.com"/>
    <s v="KRA 1F  Este  46-53 Sur"/>
    <s v="FEMENINO"/>
    <s v="Bogota D.C"/>
    <s v="SANDRA-JIMENA"/>
    <n v="6572"/>
    <d v="2021-11-10T00:00:00"/>
    <s v="11/29/2021"/>
    <n v="2419"/>
    <d v="2021-12-13T00:00:00"/>
    <s v="PROVISIONAL"/>
    <d v="2021-12-30T00:00:00"/>
    <x v="1"/>
    <x v="2"/>
    <s v="31/10/1994"/>
    <s v="25/03/1976"/>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SAN CRISTOBAL-2"/>
    <s v="Id° 17809"/>
    <n v="1804"/>
    <x v="33"/>
    <n v="1018427929"/>
    <x v="367"/>
    <n v="3185365557"/>
    <s v="juanpalogi@gmail.com"/>
    <s v="calle 97 94 m 05"/>
    <s v="MASCULINO"/>
    <s v="Bogota D.C"/>
    <s v="SANDRA-JIMENA"/>
    <n v="6572"/>
    <d v="2021-11-10T00:00:00"/>
    <s v="11/29/2021"/>
    <n v="2422"/>
    <d v="2021-12-13T00:00:00"/>
    <s v="NUEVO"/>
    <d v="2021-12-20T00:00:00"/>
    <x v="0"/>
    <x v="6"/>
    <s v="23/08/2007"/>
    <s v="22/08/1989"/>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DE CONTRATACIÓN"/>
    <s v="SUBDIRECCIÓN DE CONTRATACIÓN"/>
    <s v="Id° 17810"/>
    <n v="1805"/>
    <x v="33"/>
    <n v="1015448588"/>
    <x v="368"/>
    <n v="3213119861"/>
    <s v="geraldinbg01@hotmail.com"/>
    <s v="Transversal 78 k # 41-35"/>
    <s v="FEMENINO"/>
    <s v="Bogota D.C"/>
    <s v="SANDRA-JIMENA"/>
    <n v="6572"/>
    <d v="2021-11-10T00:00:00"/>
    <s v="11/29/2021"/>
    <n v="2516"/>
    <d v="2021-12-14T00:00:00"/>
    <m/>
    <d v="2021-12-31T00:00:00"/>
    <x v="2"/>
    <x v="3"/>
    <s v="13/09/2012"/>
    <d v="1994-01-08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BARRIOS UNIDOS - TEUSAQUILLO"/>
    <s v="SUBDIRECCIÓN LOCAL DE BARRIOS UNIDOS - TEUSAQUILLO"/>
    <s v="Id° 17811"/>
    <n v="1806"/>
    <x v="34"/>
    <n v="80020212"/>
    <x v="369"/>
    <n v="3124962889"/>
    <s v="edumor16@hotmail.com"/>
    <s v="Calle 14 b No 119 a 76 Torre 9-Apto 302"/>
    <s v="MASCULINO"/>
    <s v="Bogota D.C"/>
    <s v="SANDRA-JIMENA"/>
    <n v="6572"/>
    <d v="2021-11-10T00:00:00"/>
    <s v="11/29/2021"/>
    <n v="2416"/>
    <d v="2021-12-13T00:00:00"/>
    <s v="NUEVO"/>
    <d v="2021-12-30T00:00:00"/>
    <x v="0"/>
    <x v="4"/>
    <d v="1996-04-11T00:00:00"/>
    <s v="16/10/1978"/>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ENGATIVA-1"/>
    <s v="Id° 17812"/>
    <n v="1807"/>
    <x v="34"/>
    <n v="80092700"/>
    <x v="370"/>
    <n v="3223986684"/>
    <s v="hars_84683@hotmail.com"/>
    <s v="cra 84 # 68a- 30"/>
    <s v="MASCULINO"/>
    <s v="Bogota D.C"/>
    <s v="SANDRA-JIMENA"/>
    <n v="6572"/>
    <d v="2021-11-10T00:00:00"/>
    <s v="11/29/2021"/>
    <n v="2326"/>
    <d v="2021-12-10T00:00:00"/>
    <s v="OTRA ENTIDAD"/>
    <d v="2021-12-21T00:00:00"/>
    <x v="5"/>
    <x v="9"/>
    <s v="30/09/1999"/>
    <s v="30/09/1981"/>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DE PLANTAS FÍSICAS"/>
    <s v="SUBDIRECCIÓN DE PLANTAS FÍSICAS"/>
    <s v="Id° 17813"/>
    <n v="1808"/>
    <x v="35"/>
    <n v="1032403950"/>
    <x v="371"/>
    <n v="3117392971"/>
    <s v="kari_dg02@hotmail.com"/>
    <s v="CALLE 26B # 1A - 08"/>
    <s v="FEMENINO"/>
    <s v="Soacha"/>
    <s v="SANDRA-JIMENA"/>
    <n v="6572"/>
    <d v="2021-11-10T00:00:00"/>
    <s v="11/29/2021"/>
    <n v="2420"/>
    <d v="2021-12-13T00:00:00"/>
    <s v="PROVISIONAL"/>
    <d v="2021-12-29T00:00:00"/>
    <x v="0"/>
    <x v="4"/>
    <s v="27/01/2006"/>
    <d v="1987-02-10T00:00:00"/>
    <s v="vacaciones del 3 de enero al 24 de enero pero fueron interrumpidas"/>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ADMINISTRATIVA Y FINANCIERA"/>
    <s v="SUBDIRECCIÓN ADMINISTRATIVA Y FINANCIERA"/>
    <s v="Id° 17814"/>
    <n v="1811"/>
    <x v="36"/>
    <n v="79732830"/>
    <x v="372"/>
    <s v="3124029106 - 3946284"/>
    <s v="jj_8005@hotmail.com"/>
    <s v="Carrera 87 C # 26-33 Sur"/>
    <s v="MASCULINO"/>
    <s v="Bogota D.C"/>
    <s v="SANDRA-JIMENA"/>
    <n v="6572"/>
    <d v="2021-11-10T00:00:00"/>
    <s v="11/29/2021"/>
    <n v="2423"/>
    <d v="2021-12-13T00:00:00"/>
    <m/>
    <d v="2021-12-22T00:00:00"/>
    <x v="0"/>
    <x v="5"/>
    <d v="1998-09-06T00:00:00"/>
    <s v="23/05/198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BOSA-2 "/>
    <s v="Id° 17816"/>
    <n v="1813"/>
    <x v="36"/>
    <n v="80220737"/>
    <x v="373"/>
    <n v="3118312698"/>
    <s v="camiloaldanacubillos@gmail.com"/>
    <s v="Calle 57C sur 77k-20 Bq 6 Apto 212"/>
    <s v="FEMENINO"/>
    <s v="Bogota D.C"/>
    <s v="SANDRA-JIMENA"/>
    <n v="6572"/>
    <d v="2021-11-10T00:00:00"/>
    <s v="11/29/2021"/>
    <n v="2514"/>
    <d v="2021-12-14T00:00:00"/>
    <s v="OTRA ENTIDAD"/>
    <d v="2021-12-21T00:00:00"/>
    <x v="1"/>
    <x v="15"/>
    <s v="20/06/2000"/>
    <d v="1982-07-05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USME-2"/>
    <s v="Id° 17821"/>
    <n v="1818"/>
    <x v="37"/>
    <n v="52470552"/>
    <x v="374"/>
    <n v="3202046512"/>
    <s v="marthaflorezcgs@gmail.com"/>
    <s v="Carrera 2 87C 44 SUR"/>
    <s v="FEMENINO"/>
    <s v="Bogota D.C"/>
    <s v="SANDRA-JIMENA"/>
    <n v="6572"/>
    <d v="2021-11-10T00:00:00"/>
    <s v="11/29/2021"/>
    <n v="2500"/>
    <d v="2021-12-14T00:00:00"/>
    <m/>
    <d v="2021-12-20T00:00:00"/>
    <x v="0"/>
    <x v="15"/>
    <s v="17/07/1995"/>
    <s v="22/06/1977"/>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DE GESTIÓN INTEGRAL LOCAL"/>
    <s v="SUBDIRECCIÓN DE GESTIÓN INTEGRAL LOCAL"/>
    <s v="Id° 17822"/>
    <n v="1819"/>
    <x v="37"/>
    <n v="1013609510"/>
    <x v="375"/>
    <n v="3003604941"/>
    <s v="andpat_hi@hotmail.com"/>
    <s v="CALLE 10 B BIS SUR # 16-43 BLO 8 APTO 504"/>
    <s v="FEMENINO"/>
    <s v="Bogota D.C"/>
    <s v="SANDRA-JIMENA"/>
    <n v="6572"/>
    <d v="2021-11-10T00:00:00"/>
    <s v="11/29/2021"/>
    <n v="2502"/>
    <d v="2021-12-14T00:00:00"/>
    <m/>
    <d v="2021-12-29T00:00:00"/>
    <x v="0"/>
    <x v="0"/>
    <s v="24/01/2008"/>
    <d v="1990-08-01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CHAPINERO"/>
    <s v="Id° 17885"/>
    <n v="1908"/>
    <x v="38"/>
    <n v="93368725"/>
    <x v="376"/>
    <n v="3188865009"/>
    <s v="eddiesaavedrap@hotmail.com"/>
    <s v="Bloque 2 apto 102 Aymará 1 Barrio Las Margaritas"/>
    <s v="MASCULINO"/>
    <s v="Ibagué"/>
    <s v="SANDRA-JIMENA"/>
    <n v="6572"/>
    <d v="2021-11-10T00:00:00"/>
    <s v="11/29/2021"/>
    <n v="2499"/>
    <d v="2021-12-14T00:00:00"/>
    <s v="NUEVO"/>
    <s v="no acepta"/>
    <x v="0"/>
    <x v="4"/>
    <s v="13/06/1985"/>
    <s v="17/02/1967"/>
    <m/>
    <x v="6"/>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DE IDENTIFICACIÓN, CARACTERIZACIÓN E INTEGRACIÓN"/>
    <s v="SUBDIRECCIÓN DE IDENTIFICACIÓN, CARACTERIZACIÓN E INTEGRACIÓN"/>
    <s v="Id° 17824"/>
    <n v="1823"/>
    <x v="38"/>
    <n v="1013603088"/>
    <x v="377"/>
    <n v="3195784996"/>
    <s v="carolinasalamancaaldana@hotmail.com"/>
    <s v="Diagonal 46 sur # 12 A 22"/>
    <s v="FEMENINO"/>
    <s v="Bogota D.C"/>
    <s v="SANDRA-JIMENA"/>
    <n v="6572"/>
    <d v="2021-11-10T00:00:00"/>
    <s v="11/29/2021"/>
    <n v="2495"/>
    <d v="2021-12-14T00:00:00"/>
    <s v="OTRA ENTIDAD"/>
    <d v="2021-12-31T00:00:00"/>
    <x v="0"/>
    <x v="4"/>
    <s v="16/03/2007"/>
    <s v="28/02/1989"/>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BOSA-1"/>
    <s v="Id° 17825"/>
    <n v="1827"/>
    <x v="38"/>
    <n v="80831201"/>
    <x v="378"/>
    <n v="3115970414"/>
    <s v="jhnhoyos583@gmail.com"/>
    <s v="Carrera 36 # 37-73 T1 APT 103, Conjunto Trebol"/>
    <s v="MASCULINO"/>
    <s v="Soacha"/>
    <s v="SANDRA-JIMENA"/>
    <n v="6572"/>
    <d v="2021-11-10T00:00:00"/>
    <s v="11/29/2021"/>
    <n v="2501"/>
    <d v="2021-12-14T00:00:00"/>
    <m/>
    <s v="no acepta "/>
    <x v="0"/>
    <x v="1"/>
    <m/>
    <m/>
    <s v="el 6/1/2022 paso oficio desistiendo al nombramiento"/>
    <x v="0"/>
    <x v="21"/>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SUBA-4"/>
    <s v="Id° 17737"/>
    <n v="1711"/>
    <x v="39"/>
    <n v="52303538"/>
    <x v="379"/>
    <n v="3105307219"/>
    <s v="elba_rosa_s_m@yahoo.es"/>
    <s v="CALLE 154 # 91-51 TORRE 9 APTO 103"/>
    <s v="FEMENINO"/>
    <s v="Bogota D.C"/>
    <s v="SANDRA-JIMENA"/>
    <n v="6572"/>
    <d v="2021-11-10T00:00:00"/>
    <s v="11/29/2021"/>
    <n v="2153"/>
    <d v="2021-12-07T00:00:00"/>
    <m/>
    <d v="2021-12-21T00:00:00"/>
    <x v="0"/>
    <x v="6"/>
    <d v="1995-02-03T00:00:00"/>
    <d v="1977-06-01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KENNEDY-2"/>
    <s v="Id° 17923"/>
    <n v="1947"/>
    <x v="39"/>
    <n v="7713192"/>
    <x v="380"/>
    <n v="3143282030"/>
    <s v="galveiro04@gmail.com"/>
    <s v="Calle 54 c sur 86 B 21 C169"/>
    <s v="MASCULINO"/>
    <s v="Bogota D.C"/>
    <s v="SANDRA-JIMENA"/>
    <n v="6572"/>
    <d v="2021-11-10T00:00:00"/>
    <s v="11/29/2021"/>
    <n v="2115"/>
    <d v="2021-12-07T00:00:00"/>
    <m/>
    <d v="2021-12-20T00:00:00"/>
    <x v="0"/>
    <x v="6"/>
    <s v="23/02/1998"/>
    <d v="1980-04-02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DE NUTRICIÓN"/>
    <s v="SUBDIRECCIÓN DE NUTRICIÓN"/>
    <s v="Id° 17826"/>
    <n v="1829"/>
    <x v="40"/>
    <n v="72276015"/>
    <x v="381"/>
    <n v="3002625143"/>
    <s v="gianladu2011@hotmail.com"/>
    <s v="Calle 69 B # 28 - 17"/>
    <s v="MASCULINO"/>
    <s v="Barranquilla"/>
    <s v="SANDRA-JIMENA"/>
    <n v="6572"/>
    <d v="2021-11-10T00:00:00"/>
    <s v="11/29/2021"/>
    <n v="2114"/>
    <d v="2021-12-07T00:00:00"/>
    <m/>
    <d v="2021-12-27T00:00:00"/>
    <x v="0"/>
    <x v="0"/>
    <d v="2001-01-02T00:00:00"/>
    <s v="31/05/1982"/>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CIUDAD BOLIVAR-2"/>
    <s v="Id° 17827"/>
    <n v="1830"/>
    <x v="41"/>
    <n v="52434116"/>
    <x v="382"/>
    <n v="3163160542"/>
    <s v="diana.mendozar@hotmail.com"/>
    <s v="Calle 26 # 13B - 09 apartamento 1303"/>
    <s v="FEMENINO"/>
    <s v="Bogota D.C"/>
    <s v="SANDRA-JIMENA"/>
    <n v="6572"/>
    <d v="2021-11-10T00:00:00"/>
    <s v="11/29/2021"/>
    <n v="2118"/>
    <d v="2021-12-07T00:00:00"/>
    <m/>
    <d v="2021-12-30T00:00:00"/>
    <x v="5"/>
    <x v="9"/>
    <s v="19/09/1995"/>
    <s v="26/02/1977"/>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KENNEDY-3"/>
    <s v="Id° 17828"/>
    <n v="1832"/>
    <x v="42"/>
    <n v="1000066201"/>
    <x v="383"/>
    <n v="3017942853"/>
    <s v="xiomaramarroquin88@gmail.com"/>
    <s v="Carrera 80J bis 42A 51 Sur"/>
    <s v="FEMENINO"/>
    <s v="Bogota D.C"/>
    <s v="SANDRA-JIMENA"/>
    <n v="6572"/>
    <d v="2021-11-10T00:00:00"/>
    <s v="11/29/2021"/>
    <n v="2116"/>
    <d v="2021-12-07T00:00:00"/>
    <m/>
    <d v="2021-12-21T00:00:00"/>
    <x v="0"/>
    <x v="6"/>
    <s v="29/01/2019"/>
    <d v="2001-05-01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ADULTEZ"/>
    <s v="SUBDIRECCIÓN PARA LA ADULTEZ"/>
    <s v="Id° 17916"/>
    <n v="1873"/>
    <x v="43"/>
    <n v="1033719716"/>
    <x v="384"/>
    <n v="3204908800"/>
    <s v="estrella_0223@hotmail.com"/>
    <s v="carrera 5i 49c40 sur"/>
    <s v="FEMENINO"/>
    <s v="Bogota D.C"/>
    <s v="SANDRA-JIMENA"/>
    <n v="6572"/>
    <d v="2021-11-10T00:00:00"/>
    <s v="11/29/2021"/>
    <n v="2117"/>
    <d v="2021-12-07T00:00:00"/>
    <s v="PROVISIONAL"/>
    <d v="2021-12-31T00:00:00"/>
    <x v="0"/>
    <x v="4"/>
    <m/>
    <s v="23/02/199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CIUDAD BOLIVAR-1"/>
    <s v="Id° 17829"/>
    <n v="1833"/>
    <x v="43"/>
    <n v="80791645"/>
    <x v="385"/>
    <n v="3005938142"/>
    <s v="hazan10-08@hotmail.com"/>
    <s v="KR 34 A 37 191"/>
    <s v="MASCULINO"/>
    <s v="Soacha"/>
    <s v="SANDRA-JIMENA"/>
    <n v="6572"/>
    <d v="2021-11-10T00:00:00"/>
    <s v="11/29/2021"/>
    <n v="2119"/>
    <d v="2021-12-07T00:00:00"/>
    <s v="PROVISIONAL"/>
    <d v="2021-12-20T00:00:00"/>
    <x v="0"/>
    <x v="5"/>
    <m/>
    <s v="14/11/1983"/>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RAFAEL URIBE URIBE"/>
    <s v="Id° 17830"/>
    <n v="1834"/>
    <x v="43"/>
    <n v="52163144"/>
    <x v="386"/>
    <n v="3118160094"/>
    <s v="dibiana41@gmail.com"/>
    <s v="cra 23 No. 30-20"/>
    <s v="FEMENINO"/>
    <s v="Bogota D.C"/>
    <s v="SANDRA-JIMENA"/>
    <n v="6572"/>
    <d v="2021-11-10T00:00:00"/>
    <s v="11/29/2021"/>
    <n v="2120"/>
    <d v="2021-12-07T00:00:00"/>
    <m/>
    <d v="2021-12-27T00:00:00"/>
    <x v="0"/>
    <x v="0"/>
    <d v="1992-09-03T00:00:00"/>
    <d v="1973-12-12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PUENTE ARANDA"/>
    <s v="Id° 17892"/>
    <n v="1935"/>
    <x v="44"/>
    <n v="1030527153"/>
    <x v="387"/>
    <n v="3212707359"/>
    <s v="juanchopoveda@hotmail.com"/>
    <s v="CALLE 37 B BIS # 51B 52 SUR"/>
    <s v="MASCULINO"/>
    <s v="Bogota D.C"/>
    <s v="SANDRA-JIMENA"/>
    <n v="6572"/>
    <d v="2021-11-10T00:00:00"/>
    <s v="11/29/2021"/>
    <n v="2123"/>
    <d v="2021-12-07T00:00:00"/>
    <m/>
    <d v="2021-12-17T00:00:00"/>
    <x v="2"/>
    <x v="3"/>
    <d v="2004-12-08T00:00:00"/>
    <d v="1986-08-08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SAN CRISTOBAL-1"/>
    <s v="Id° 17831"/>
    <n v="1836"/>
    <x v="45"/>
    <n v="1023892612"/>
    <x v="388"/>
    <s v="3137138199 - 3204905355"/>
    <s v="johana_0124@hotmail.com"/>
    <s v="CALLE 48B SUR 4B - 23 este"/>
    <s v="FEMENINO"/>
    <s v="Bogota D.C"/>
    <s v="SANDRA-JIMENA"/>
    <n v="6572"/>
    <d v="2021-11-10T00:00:00"/>
    <s v="11/29/2021"/>
    <n v="2161"/>
    <d v="2021-12-09T00:00:00"/>
    <m/>
    <d v="2021-12-30T00:00:00"/>
    <x v="0"/>
    <x v="0"/>
    <s v="31/01/2008"/>
    <s v="24/01/199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TEUSAQUILLO"/>
    <s v="Id° 17833"/>
    <n v="1956"/>
    <x v="46"/>
    <n v="1075677177"/>
    <x v="389"/>
    <n v="3142261903"/>
    <s v="lilaaleja20@gmail.com"/>
    <s v="Carrera 1A  No 1 - 48"/>
    <s v="FEMENINO"/>
    <s v="La Belleza"/>
    <s v="SANDRA-JIMENA"/>
    <n v="6572"/>
    <d v="2021-11-10T00:00:00"/>
    <s v="11/29/2021"/>
    <n v="2168"/>
    <d v="2021-12-09T00:00:00"/>
    <m/>
    <s v="no acepta"/>
    <x v="0"/>
    <x v="0"/>
    <s v="16/09/2013"/>
    <s v="20/08/1995"/>
    <m/>
    <x v="7"/>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ADULTEZ"/>
    <s v="SUBDIRECCIÓN PARA LA ADULTEZ"/>
    <s v="Id° 17834"/>
    <n v="1838"/>
    <x v="47"/>
    <n v="80800345"/>
    <x v="390"/>
    <s v="3132511502 - 4165861"/>
    <s v="Yeyo315@gmail.com"/>
    <s v="Cl 23 C 69 F 65 Int 37 Apto 202"/>
    <s v="MASCULINO"/>
    <s v="Bogota D.C"/>
    <s v="SANDRA-JIMENA"/>
    <n v="6572"/>
    <d v="2021-11-10T00:00:00"/>
    <s v="11/29/2021"/>
    <n v="2121"/>
    <d v="2021-12-07T00:00:00"/>
    <m/>
    <d v="2021-12-20T00:00:00"/>
    <x v="0"/>
    <x v="6"/>
    <d v="2002-02-09T00:00:00"/>
    <s v="24/05/1984"/>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SUBA-1"/>
    <s v="Id° 17835"/>
    <n v="1840"/>
    <x v="47"/>
    <n v="1126704184"/>
    <x v="391"/>
    <n v="3203624193"/>
    <s v="angelaya2802@gmail.com"/>
    <s v="Finca San Isidro vereda Caney Alto"/>
    <s v="FEMENINO"/>
    <s v="Restrepo"/>
    <s v="SANDRA-JIMENA"/>
    <n v="6572"/>
    <d v="2021-11-10T00:00:00"/>
    <s v="11/29/2021"/>
    <n v="2122"/>
    <d v="2021-12-07T00:00:00"/>
    <m/>
    <d v="2021-12-27T00:00:00"/>
    <x v="0"/>
    <x v="0"/>
    <d v="2007-12-07T00:00:00"/>
    <s v="28/02/1989"/>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KENNEDY-5"/>
    <s v="Id° 17838"/>
    <n v="1845"/>
    <x v="47"/>
    <n v="80433128"/>
    <x v="392"/>
    <n v="3102393732"/>
    <s v="jorgelozano70@hotmail.com"/>
    <s v="KR 77 M 54 A SUR 21"/>
    <s v="MASCULINO"/>
    <s v="Bogota D.C"/>
    <s v="SANDRA-JIMENA"/>
    <n v="6572"/>
    <d v="2021-11-10T00:00:00"/>
    <s v="11/29/2021"/>
    <n v="2375"/>
    <d v="2021-12-11T00:00:00"/>
    <m/>
    <s v="no acepta"/>
    <x v="0"/>
    <x v="17"/>
    <d v="1986-05-12T00:00:00"/>
    <s v="22/02/1968"/>
    <m/>
    <x v="8"/>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USAQUEN-2"/>
    <s v="Id° 17839"/>
    <n v="1846"/>
    <x v="48"/>
    <n v="28169177"/>
    <x v="393"/>
    <n v="3185412349"/>
    <s v="ymarg1979@hotmail.com"/>
    <s v="CARRERA 13 A BIS # 164 A - 23"/>
    <s v="FEMENINO"/>
    <s v="Bogota D.C"/>
    <s v="SANDRA-JIMENA"/>
    <n v="6572"/>
    <d v="2021-11-10T00:00:00"/>
    <s v="11/29/2021"/>
    <n v="2125"/>
    <d v="2021-12-07T00:00:00"/>
    <s v="PROVISIONAL"/>
    <d v="2021-12-31T00:00:00"/>
    <x v="0"/>
    <x v="0"/>
    <m/>
    <s v="19/07/1979"/>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ADULTEZ"/>
    <s v="SUBDIRECCIÓN PARA LA ADULTEZ"/>
    <s v="Id° 17846"/>
    <n v="1854"/>
    <x v="48"/>
    <n v="52312950"/>
    <x v="394"/>
    <n v="3153839153"/>
    <s v="mariacrisgv@hotmail.com"/>
    <s v="CRA 98 B No.65-09 SUR"/>
    <s v="FEMENINO"/>
    <s v="Bogota D.C"/>
    <s v="SANDRA-JIMENA"/>
    <n v="6572"/>
    <d v="2021-11-10T00:00:00"/>
    <s v="11/29/2021"/>
    <n v="2126"/>
    <d v="2021-12-07T00:00:00"/>
    <s v="PROVISIONAL"/>
    <d v="2021-12-27T00:00:00"/>
    <x v="0"/>
    <x v="4"/>
    <m/>
    <s v="20/06/1976"/>
    <s v="vacaciones del 11 de enero al 31 de ener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LOCAL DE MARTIRES"/>
    <s v="SUBDIRECCIÓN LOCAL DE MARTIRES"/>
    <s v="Id° 17848"/>
    <n v="1856"/>
    <x v="49"/>
    <n v="51730548"/>
    <x v="395"/>
    <n v="3178500007"/>
    <s v="minicoly@hotmail.com"/>
    <s v="Av caracas #23-36"/>
    <s v="FEMENINO"/>
    <s v="Bogota D.C"/>
    <s v="SANDRA-JIMENA"/>
    <n v="6572"/>
    <d v="2021-11-10T00:00:00"/>
    <s v="11/29/2021"/>
    <n v="2175"/>
    <d v="2021-12-09T00:00:00"/>
    <s v="PROVISIONAL"/>
    <d v="2021-12-20T00:00:00"/>
    <x v="0"/>
    <x v="18"/>
    <m/>
    <d v="1963-07-06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BARRIOS UNIDOS"/>
    <s v="Id° 17849"/>
    <n v="1858"/>
    <x v="50"/>
    <n v="53161016"/>
    <x v="396"/>
    <n v="3142323877"/>
    <s v="misach11@hotmail.com"/>
    <s v="carrera 65 # 67 a 16"/>
    <s v="FEMENINO"/>
    <s v="Bogota D.C"/>
    <s v="SANDRA-JIMENA"/>
    <n v="6572"/>
    <d v="2021-11-10T00:00:00"/>
    <s v="11/29/2021"/>
    <n v="2128"/>
    <d v="2021-12-07T00:00:00"/>
    <m/>
    <d v="2021-12-20T00:00:00"/>
    <x v="0"/>
    <x v="6"/>
    <d v="2003-05-12T00:00:00"/>
    <d v="1985-09-11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SANTAFE"/>
    <s v="Id° 17852"/>
    <n v="1862"/>
    <x v="51"/>
    <n v="5843883"/>
    <x v="397"/>
    <n v="3045946357"/>
    <s v="alexvc19802013@gmail.com"/>
    <s v="CLL 67 c sur # 1 b 23 este"/>
    <s v="MASCULINO"/>
    <s v="Bogota D.C"/>
    <s v="SANDRA-JIMENA"/>
    <n v="6572"/>
    <d v="2021-11-10T00:00:00"/>
    <s v="11/29/2021"/>
    <n v="2374"/>
    <d v="2021-12-11T00:00:00"/>
    <m/>
    <d v="2021-12-27T00:00:00"/>
    <x v="1"/>
    <x v="2"/>
    <d v="1997-02-04T00:00:00"/>
    <s v="22/10/1977"/>
    <s v="Hay un provisional protegid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CHAPINERO"/>
    <s v="Id° 17853"/>
    <n v="1864"/>
    <x v="52"/>
    <n v="52072984"/>
    <x v="398"/>
    <n v="4452407"/>
    <s v="ocasallassalinas@gmail.com"/>
    <s v="carrera 77 m 50 42 sur"/>
    <s v="FEMENINO"/>
    <s v="Bogota D.C"/>
    <s v="SANDRA-JIMENA"/>
    <n v="6572"/>
    <d v="2021-11-10T00:00:00"/>
    <s v="11/29/2021"/>
    <n v="2124"/>
    <d v="2021-12-07T00:00:00"/>
    <m/>
    <d v="2021-12-21T00:00:00"/>
    <x v="2"/>
    <x v="3"/>
    <d v="1990-06-11T00:00:00"/>
    <s v="17/06/1972"/>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SUBA-1"/>
    <s v="Id° 17854"/>
    <n v="1865"/>
    <x v="53"/>
    <n v="52345769"/>
    <x v="399"/>
    <n v="3015713017"/>
    <s v="maelvive@hotmail.com"/>
    <s v="Calle 139 No. 94-90"/>
    <s v="FEMENINO"/>
    <s v="Bogota D.C"/>
    <s v="SANDRA-JIMENA"/>
    <n v="6572"/>
    <d v="2021-11-10T00:00:00"/>
    <s v="11/29/2021"/>
    <n v="2131"/>
    <d v="2021-12-07T00:00:00"/>
    <m/>
    <d v="2021-12-21T00:00:00"/>
    <x v="2"/>
    <x v="3"/>
    <d v="1995-03-02T00:00:00"/>
    <d v="1977-12-01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ENGATIVA-2"/>
    <s v="Id° 17859"/>
    <n v="1871"/>
    <x v="53"/>
    <n v="52776006"/>
    <x v="400"/>
    <n v="3229100487"/>
    <s v="luzaydahernandez@hotmail.com"/>
    <s v="CALLE 72 F No. 116 B - 84 TORRE 12 - APTO 502"/>
    <s v="FEMENINO"/>
    <s v="Bogota D.C"/>
    <s v="SANDRA-JIMENA"/>
    <n v="6572"/>
    <d v="2021-11-10T00:00:00"/>
    <s v="11/29/2021"/>
    <n v="2127"/>
    <d v="2021-12-07T00:00:00"/>
    <m/>
    <d v="2021-12-20T00:00:00"/>
    <x v="0"/>
    <x v="6"/>
    <s v="18/06/1999"/>
    <d v="1981-05-05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DISCAPACIDAD"/>
    <s v="PROYECTO DISCAPACIDAD"/>
    <s v="Id° 17860"/>
    <n v="1872"/>
    <x v="53"/>
    <n v="66719572"/>
    <x v="401"/>
    <n v="3003560862"/>
    <s v="marieuj72@hotmail.com"/>
    <s v="Cra 49 #185-31"/>
    <s v="FEMENINO"/>
    <s v="Bogota D.C"/>
    <s v="SANDRA-JIMENA"/>
    <n v="6572"/>
    <d v="2021-11-10T00:00:00"/>
    <s v="11/29/2021"/>
    <n v="2129"/>
    <d v="2021-12-07T00:00:00"/>
    <m/>
    <s v="no acepta"/>
    <x v="0"/>
    <x v="6"/>
    <s v="30/11/1990"/>
    <s v="14/07/1972"/>
    <m/>
    <x v="9"/>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BOSA-3"/>
    <s v="Id° 17864"/>
    <n v="1877"/>
    <x v="54"/>
    <n v="52842970"/>
    <x v="402"/>
    <s v="9023290-3228667334-3193556265"/>
    <s v="sandraxp1@hotmail.com"/>
    <s v="diagonal 30 i # 7 A 69"/>
    <s v="FEMENINO"/>
    <s v="Soacha"/>
    <s v="SANDRA-JIMENA"/>
    <n v="6572"/>
    <d v="2021-11-10T00:00:00"/>
    <s v="11/29/2021"/>
    <n v="2130"/>
    <d v="2021-12-07T00:00:00"/>
    <m/>
    <d v="2021-12-27T00:00:00"/>
    <x v="0"/>
    <x v="0"/>
    <s v="14/03/2000"/>
    <s v="24/02/1982"/>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MARTIRES"/>
    <s v="Id° 17866"/>
    <n v="1880"/>
    <x v="55"/>
    <n v="79911224"/>
    <x v="403"/>
    <s v="319 5477645"/>
    <s v="hechizocafe@hotmail.com"/>
    <s v="CARRERA 70B  No. 4 32 APTO 101"/>
    <s v="MASCULINO"/>
    <s v="Bogota D.C"/>
    <s v="SANDRA-JIMENA"/>
    <n v="6572"/>
    <d v="2021-11-10T00:00:00"/>
    <s v="11/29/2021"/>
    <n v="2132"/>
    <d v="2021-12-07T00:00:00"/>
    <m/>
    <d v="2021-12-21T00:00:00"/>
    <x v="0"/>
    <x v="5"/>
    <d v="1996-06-05T00:00:00"/>
    <s v="18/02/1978"/>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DIRECCIÓN PARA INCLUSIÓN Y LAS FAMILIAS"/>
    <s v="DIRECCIÓN PARA INCLUSIÓN Y LAS FAMILIAS"/>
    <s v="Id° 17900"/>
    <n v="1953"/>
    <x v="55"/>
    <n v="1030586118"/>
    <x v="404"/>
    <n v="3043498747"/>
    <s v="marcelamerchanh@hotmail.com"/>
    <s v="CRA 78 I No. 51 A 39 AUR"/>
    <s v="FEMENINO"/>
    <s v="Bogota D.C"/>
    <s v="SANDRA-JIMENA"/>
    <n v="6572"/>
    <d v="2021-11-10T00:00:00"/>
    <s v="11/29/2021"/>
    <n v="2162"/>
    <d v="2021-12-09T00:00:00"/>
    <m/>
    <d v="2021-12-27T00:00:00"/>
    <x v="14"/>
    <x v="24"/>
    <s v="27/01/2009"/>
    <d v="1991-12-01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USAQUEN-1"/>
    <s v="Id° 17868"/>
    <n v="1884"/>
    <x v="55"/>
    <n v="79702732"/>
    <x v="405"/>
    <n v="3012512035"/>
    <s v="mcardenashuertas@gmail.com"/>
    <s v="carrera 7d No. 151-55 apto 201"/>
    <s v="MASCULINO"/>
    <s v="Bogota D.C"/>
    <s v="SANDRA-JIMENA"/>
    <n v="6572"/>
    <d v="2021-11-10T00:00:00"/>
    <s v="11/29/2021"/>
    <n v="2133"/>
    <d v="2021-12-07T00:00:00"/>
    <m/>
    <d v="2021-12-27T00:00:00"/>
    <x v="1"/>
    <x v="2"/>
    <d v="1993-02-04T00:00:00"/>
    <d v="1975-04-02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SAN CRISTOBAL-1"/>
    <s v="Id° 17870"/>
    <n v="1887"/>
    <x v="56"/>
    <n v="1032464427"/>
    <x v="406"/>
    <n v="3232307038"/>
    <s v="jucamilocuartas1994@gmail.com"/>
    <s v="calle 88 a sur N 7 14"/>
    <s v="MASCULINO"/>
    <s v="Bogota D.C"/>
    <s v="SANDRA-JIMENA"/>
    <n v="6572"/>
    <d v="2021-11-10T00:00:00"/>
    <s v="11/29/2021"/>
    <n v="2134"/>
    <d v="2021-12-07T00:00:00"/>
    <m/>
    <d v="2021-12-20T00:00:00"/>
    <x v="0"/>
    <x v="6"/>
    <s v="28/06/2012"/>
    <s v="28/06/1994"/>
    <s v="PROTOCOLO Y ACTA DE POSESION EN LA HOJA DE VIDA Y  ENVIADA  ELEGIBLE1/12/2022, CONSULTA INHABILIDADES OK"/>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ENGATIVA-1"/>
    <s v="Id° 17872"/>
    <n v="1889"/>
    <x v="57"/>
    <n v="52517065"/>
    <x v="407"/>
    <n v="3107986801.3878298"/>
    <s v="doragomez1981@gmail.com"/>
    <s v="CLL 57 A SUR # 93 C 51"/>
    <s v="FEMENINO"/>
    <s v="Bogota D.C"/>
    <s v="SANDRA-JIMENA"/>
    <n v="6572"/>
    <d v="2021-11-10T00:00:00"/>
    <s v="11/29/2021"/>
    <n v="2169"/>
    <d v="2021-12-09T00:00:00"/>
    <m/>
    <d v="2021-12-27T00:00:00"/>
    <x v="0"/>
    <x v="0"/>
    <s v="26/01/1999"/>
    <s v="21/08/1981"/>
    <s v="CONSULTA INHABILIDADES OK, ACTA OK, "/>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CANDELARIA"/>
    <s v="Id° 17876"/>
    <n v="1896"/>
    <x v="57"/>
    <n v="1010215287"/>
    <x v="408"/>
    <s v="3196319150/ 3123357530"/>
    <s v="samanthanovoa555@hotmail.com"/>
    <s v="Cra 85 L # 63 F -10"/>
    <s v="FEMENINO"/>
    <s v="Bogota D.C"/>
    <s v="SANDRA-JIMENA"/>
    <n v="6572"/>
    <d v="2021-11-10T00:00:00"/>
    <s v="11/29/2021"/>
    <n v="2372"/>
    <d v="2021-12-11T00:00:00"/>
    <m/>
    <d v="2021-12-20T00:00:00"/>
    <x v="1"/>
    <x v="2"/>
    <d v="2012-07-06T00:00:00"/>
    <d v="1994-02-05T00:00:00"/>
    <s v="20/12/2021- con prepensionado , CASO ENVIADO A YURI ANDREA GUERRERO, LAURA VILLAMARIN, SE RECIBE RESOLUCION MODIFICATORIA N0. 0092 DEL 18 DE ENERO DEL 2022, SE RECIBE FORMATO DE ACEPTACIÓN DE LA ELEGIBLE EL DIA 21 DE ENERO DEL 2022"/>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USME-1"/>
    <s v="Id° 17877"/>
    <n v="1897"/>
    <x v="58"/>
    <n v="1023019822"/>
    <x v="409"/>
    <n v="3045997564"/>
    <s v="jekalinaresg@gmail.com"/>
    <s v="carrera 2 B # 90 - 19 sur"/>
    <s v="FEMENINO"/>
    <s v="Bogota D.C"/>
    <s v="SANDRA-JIMENA"/>
    <n v="6572"/>
    <d v="2021-11-10T00:00:00"/>
    <s v="11/29/2021"/>
    <n v="2135"/>
    <d v="2021-12-07T00:00:00"/>
    <m/>
    <d v="2021-12-20T00:00:00"/>
    <x v="0"/>
    <x v="6"/>
    <s v="16/03/2015"/>
    <s v="14/03/1997"/>
    <s v="PROTOCOLO Y ACTA DE POSESION ENVIADA 1/12/2022, CONSULTA INHABILIDADES OK"/>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FONTIBON"/>
    <s v="Id° 17982"/>
    <n v="1898"/>
    <x v="59"/>
    <n v="39786912"/>
    <x v="410"/>
    <n v="3142301065"/>
    <s v="garocavaron@gmail.com"/>
    <s v="Carrera.90 No.6A-47"/>
    <s v="FEMENINO"/>
    <s v="Bogota D.C"/>
    <s v="SANDRA-JIMENA"/>
    <n v="6572"/>
    <d v="2021-11-10T00:00:00"/>
    <s v="11/29/2021"/>
    <n v="2136"/>
    <d v="2021-12-07T00:00:00"/>
    <m/>
    <d v="2021-12-20T00:00:00"/>
    <x v="0"/>
    <x v="6"/>
    <s v="15/03/1989"/>
    <d v="1971-07-01T00:00:00"/>
    <s v="PROTOCOLO Y ACTA DE POSESION ENVIADA 1/13/2022, CONSULTA INHABILIDADES OK"/>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CIUDAD BOLIVAR-1"/>
    <s v="Id° 17879"/>
    <n v="1900"/>
    <x v="59"/>
    <n v="52226024"/>
    <x v="411"/>
    <n v="3144879554"/>
    <s v="mvillarraga@sdis.gov.co"/>
    <s v="Calle 13 No.37-53 Torre 1 Apt 304"/>
    <s v="FEMENINO"/>
    <s v="Soacha"/>
    <s v="SANDRA-JIMENA"/>
    <n v="6572"/>
    <d v="2021-11-10T00:00:00"/>
    <s v="11/29/2021"/>
    <n v="2143"/>
    <d v="2021-12-07T00:00:00"/>
    <s v="PROVISIONAL"/>
    <d v="2021-12-31T00:00:00"/>
    <x v="0"/>
    <x v="18"/>
    <s v="28/05/1993"/>
    <s v="13/04/1975"/>
    <s v="CONSULTA INHABILIDADES OK, vacaciones del 27 de diciembre al 17 de enero, "/>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CAPIV"/>
    <s v="Id° 17884"/>
    <n v="1906"/>
    <x v="59"/>
    <n v="51924308"/>
    <x v="412"/>
    <n v="3107583147"/>
    <s v="normalilianalozada@gmail.com"/>
    <s v="Calle 37 sur 50A45"/>
    <s v="FEMENINO"/>
    <s v="Bogota D.C"/>
    <s v="SANDRA-JIMENA"/>
    <n v="6572"/>
    <d v="2021-11-10T00:00:00"/>
    <s v="11/29/2021"/>
    <n v="2137"/>
    <d v="2021-12-07T00:00:00"/>
    <m/>
    <d v="2021-12-20T00:00:00"/>
    <x v="0"/>
    <x v="5"/>
    <d v="1987-05-03T00:00:00"/>
    <d v="1969-04-01T00:00:00"/>
    <s v="ACTA Y PROTOCOLO ENVIADO 13/01/2022, CONSULTA INHABILIDADES OK"/>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CIUDAD BOLIVAR-1"/>
    <s v="Id° 17887"/>
    <n v="1912"/>
    <x v="60"/>
    <n v="7961255"/>
    <x v="413"/>
    <n v="3016969155"/>
    <s v="trabajandoenlinea2020@gmail.com"/>
    <s v="carrera 14 #11-14"/>
    <s v="FEMENINO"/>
    <s v="Málaga"/>
    <s v="SANDRA-JIMENA"/>
    <n v="6572"/>
    <d v="2021-11-10T00:00:00"/>
    <s v="11/29/2021"/>
    <n v="2138"/>
    <d v="2021-12-07T00:00:00"/>
    <m/>
    <d v="2021-12-27T00:00:00"/>
    <x v="0"/>
    <x v="0"/>
    <d v="2002-09-08T00:00:00"/>
    <s v="17/07/1984"/>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CIUDAD BOLIVAR-2"/>
    <s v="Id° 17888"/>
    <n v="1913"/>
    <x v="61"/>
    <n v="52545227"/>
    <x v="414"/>
    <s v="3212549983 -7466537"/>
    <s v="jesla2217@hotmail.es"/>
    <s v="CARRERA 79 B 7 A 86"/>
    <s v="FEMENINO"/>
    <s v="Bogota D.C"/>
    <s v="SANDRA-JIMENA"/>
    <n v="6572"/>
    <d v="2021-11-10T00:00:00"/>
    <s v="11/29/2021"/>
    <n v="2139"/>
    <d v="2021-12-07T00:00:00"/>
    <m/>
    <d v="2021-12-20T00:00:00"/>
    <x v="0"/>
    <x v="5"/>
    <d v="1998-02-02T00:00:00"/>
    <s v="31/10/1979"/>
    <s v="ACTA Y PROTOCOLO ENVIADO 13/01/2022, CONSULTA INHABILIDADES OK"/>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CIUDAD BOLIVAR-2"/>
    <s v="Id° 17891"/>
    <n v="1916"/>
    <x v="61"/>
    <n v="1020783836"/>
    <x v="415"/>
    <n v="3004183636"/>
    <s v="mpud2668@gmail.com"/>
    <s v="calle 53 b sur # 29 - 48"/>
    <s v="FEMENINO"/>
    <s v="Bogota D.C"/>
    <s v="SANDRA-JIMENA"/>
    <n v="6572"/>
    <d v="2021-11-10T00:00:00"/>
    <s v="11/29/2021"/>
    <n v="2144"/>
    <d v="2021-12-07T00:00:00"/>
    <m/>
    <d v="2021-12-21T00:00:00"/>
    <x v="1"/>
    <x v="2"/>
    <d v="2011-08-08T00:00:00"/>
    <d v="1993-05-08T00:00:00"/>
    <s v="PRORROGA 1/02/2022, ENVIADA A YURI ANDREA 27/12/2021"/>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FONTIBON"/>
    <s v="Id° 17894"/>
    <n v="1919"/>
    <x v="61"/>
    <n v="1013595518"/>
    <x v="416"/>
    <n v="3112837536.4848299"/>
    <s v="galindo0243@gmail.com"/>
    <s v="KRR 87 J N 54 F 33 SUR"/>
    <s v="MASCULINO"/>
    <s v="Bogota D.C"/>
    <s v="SANDRA-JIMENA"/>
    <n v="6572"/>
    <d v="2021-11-10T00:00:00"/>
    <s v="11/29/2021"/>
    <n v="2141"/>
    <d v="2021-12-07T00:00:00"/>
    <m/>
    <d v="2021-12-27T00:00:00"/>
    <x v="0"/>
    <x v="4"/>
    <d v="2006-03-05T00:00:00"/>
    <s v="28/02/1988"/>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P"/>
    <s v="Id° 17896"/>
    <n v="1921"/>
    <x v="62"/>
    <n v="1074158943"/>
    <x v="417"/>
    <n v="3143034846"/>
    <s v="cielo_230191@hotmail.com"/>
    <s v="Carrera 11 No. 67 A 09 Sur Torre 6 Apto 203"/>
    <s v="FEMENINO"/>
    <s v="Bogota D.C"/>
    <s v="SANDRA-JIMENA"/>
    <n v="6572"/>
    <d v="2021-11-10T00:00:00"/>
    <s v="11/29/2021"/>
    <n v="2140"/>
    <d v="2021-12-07T00:00:00"/>
    <m/>
    <d v="2021-12-20T00:00:00"/>
    <x v="0"/>
    <x v="5"/>
    <s v="27/01/2009"/>
    <s v="23/01/1991"/>
    <s v="ACTA Y PROTOCOLO ENVIADO 13/01/2022, CONSULTA INHABILIDADES OK"/>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FONTIBON"/>
    <s v="Id° 17897"/>
    <n v="1922"/>
    <x v="63"/>
    <n v="52422436"/>
    <x v="418"/>
    <n v="3132098225"/>
    <s v="eldalilianalm@gmail.com"/>
    <s v="Calle 2 89-35 Casa 106 Mz.13 Portales en Primavera"/>
    <s v="FEMENINO"/>
    <s v="Bogota D.C"/>
    <s v="SANDRA-JIMENA"/>
    <n v="6572"/>
    <d v="2021-11-10T00:00:00"/>
    <s v="11/29/2021"/>
    <n v="2145"/>
    <d v="2021-12-07T00:00:00"/>
    <m/>
    <d v="2021-12-20T00:00:00"/>
    <x v="0"/>
    <x v="5"/>
    <s v="17/10/1995"/>
    <s v="31/01/1977"/>
    <s v="ACTA Y PROTOCOLO ENVIADO 13/01/2022, CONSULTA INHABILIDADES OK, RESOLUCION  EL NUMERO DE CEDULA NO CORRESPONDE , SE ENVIA PARA CORRECCION DE YURI ANDREA "/>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FONTIBON"/>
    <s v="Id° 17899"/>
    <n v="1924"/>
    <x v="64"/>
    <n v="52981690"/>
    <x v="419"/>
    <n v="3043377027"/>
    <s v="samypret@hotmail.com"/>
    <s v="calle 16 i bis A No 104-21"/>
    <s v="FEMENINO"/>
    <s v="Bogota D.C"/>
    <s v="SANDRA-JIMENA"/>
    <n v="6572"/>
    <d v="2021-11-10T00:00:00"/>
    <s v="11/29/2021"/>
    <n v="2146"/>
    <d v="2021-12-07T00:00:00"/>
    <m/>
    <d v="2021-12-27T00:00:00"/>
    <x v="0"/>
    <x v="0"/>
    <d v="2001-07-18T00:00:00"/>
    <d v="1983-06-28T00:00:00"/>
    <s v="CORRECCION FECHA DE POSESION, ACTA OK, "/>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CIUDAD BOLIVAR-1"/>
    <s v="Id° 17901"/>
    <n v="1927"/>
    <x v="64"/>
    <n v="52900059"/>
    <x v="420"/>
    <n v="3132899682"/>
    <s v="anngy2512@gmail.com"/>
    <s v="Transversal 4B N. 3-75 casa 159"/>
    <s v="FEMENINO"/>
    <s v="Soacha"/>
    <s v="SANDRA-JIMENA"/>
    <n v="6572"/>
    <d v="2021-11-10T00:00:00"/>
    <s v="11/29/2021"/>
    <n v="2147"/>
    <d v="2021-12-07T00:00:00"/>
    <m/>
    <d v="2021-12-27T00:00:00"/>
    <x v="0"/>
    <x v="4"/>
    <s v="14/02/2000"/>
    <s v="25/12/1981"/>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USAQUEN-1"/>
    <s v="Id° 17902"/>
    <n v="1928"/>
    <x v="65"/>
    <n v="1014201757"/>
    <x v="421"/>
    <s v="6856869 3105766771"/>
    <s v="carlosmj8959@hotmail.com"/>
    <s v="CALLE 128 C # 95 B - 04"/>
    <s v="MASCULINO"/>
    <s v="Bogota D.C"/>
    <s v="SANDRA-JIMENA"/>
    <n v="6572"/>
    <d v="2021-11-10T00:00:00"/>
    <s v="11/29/2021"/>
    <n v="2148"/>
    <d v="2021-12-07T00:00:00"/>
    <m/>
    <d v="2021-12-20T00:00:00"/>
    <x v="1"/>
    <x v="2"/>
    <d v="2007-12-07T00:00:00"/>
    <d v="1989-06-07T00:00:00"/>
    <s v="PRORROGA - POSESION 1 DE FEBRERO, ENVIADA A YURI ANDREA "/>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SAN CRISTOBAL-1"/>
    <s v="Id° 17906"/>
    <n v="1932"/>
    <x v="65"/>
    <n v="39650751"/>
    <x v="422"/>
    <n v="3043525364"/>
    <s v="gl-2805@hotmail.com"/>
    <s v="CLL 53 BIS # 88 B 09 SUR"/>
    <s v="FEMENINO"/>
    <s v="Bogota D.C"/>
    <s v="SANDRA-JIMENA"/>
    <n v="6572"/>
    <d v="2021-11-10T00:00:00"/>
    <s v="11/29/2021"/>
    <n v="2149"/>
    <d v="2021-12-07T00:00:00"/>
    <s v="PROVISIONAL"/>
    <d v="2021-12-27T00:00:00"/>
    <x v="0"/>
    <x v="4"/>
    <s v="21/09/1987"/>
    <s v="28/05/1969"/>
    <s v="vacaciones del 27 de diciembre al 17 de enero"/>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USAQUEN-2"/>
    <s v="Id° 17869"/>
    <n v="1885"/>
    <x v="65"/>
    <n v="1032477537"/>
    <x v="423"/>
    <n v="3168203221"/>
    <s v="juanitamalagon@hotmail.com"/>
    <s v="carrera 70 #2-46"/>
    <s v="FEMENINO"/>
    <s v="Bogota D.C"/>
    <s v="SANDRA-JIMENA"/>
    <n v="6572"/>
    <d v="2021-11-10T00:00:00"/>
    <s v="11/29/2021"/>
    <n v="2373"/>
    <d v="2021-12-11T00:00:00"/>
    <m/>
    <d v="2021-12-27T00:00:00"/>
    <x v="0"/>
    <x v="4"/>
    <d v="2014-09-02T00:00:00"/>
    <d v="1996-05-01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ENGATIVA-1"/>
    <s v="Id° 17957"/>
    <n v="1730"/>
    <x v="65"/>
    <n v="79756800"/>
    <x v="424"/>
    <n v="3017269289"/>
    <s v="mcastroospina@gmail.com"/>
    <s v="KR 92A #52B 48 SUR BL 1 IN 1 AP 502"/>
    <s v="MASCULINO"/>
    <s v="Bogota D.C"/>
    <s v="SANDRA-JIMENA"/>
    <n v="6572"/>
    <d v="2021-11-10T00:00:00"/>
    <s v="11/29/2021"/>
    <n v="2370"/>
    <d v="2021-12-11T00:00:00"/>
    <m/>
    <d v="2021-12-20T00:00:00"/>
    <x v="0"/>
    <x v="5"/>
    <d v="1993-06-08T00:00:00"/>
    <s v="23/05/1975"/>
    <s v="ACTA Y PROTOCOLO ENVIADO 13/01/2022, CONSULTA INHABILIDADES OK"/>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SUBA-1"/>
    <s v="Id° 17832"/>
    <n v="1768"/>
    <x v="66"/>
    <n v="28554396"/>
    <x v="425"/>
    <s v="_x0009_3173676696 - 3203777229"/>
    <s v="ivonne_davila@hotmail.com"/>
    <s v="cr 53 #141-69"/>
    <s v="FEMENINO"/>
    <s v="Bogota D.C"/>
    <s v="SANDRA-JIMENA"/>
    <n v="6572"/>
    <d v="2021-11-10T00:00:00"/>
    <s v="11/29/2021"/>
    <n v="2368"/>
    <d v="2021-12-11T00:00:00"/>
    <m/>
    <d v="2021-12-23T00:00:00"/>
    <x v="5"/>
    <x v="9"/>
    <s v="28/06/2000"/>
    <s v="30/04/1982"/>
    <s v="PRORROGA - POSESION 2 DE MAYO DEL 2022, ENVIADO A YURI ANDREA "/>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SAN CRISTOBAL-1"/>
    <s v="Id° 17886"/>
    <n v="1909"/>
    <x v="66"/>
    <n v="79958859"/>
    <x v="426"/>
    <s v="3006470273 - 3173983842"/>
    <s v="ronaldvp1@gmail.com"/>
    <s v="CL 5A 88B 27"/>
    <s v="MASCULINO"/>
    <s v="Bogota D.C"/>
    <s v="SANDRA-JIMENA"/>
    <n v="6572"/>
    <d v="2021-11-10T00:00:00"/>
    <s v="11/29/2021"/>
    <n v="2371"/>
    <d v="2021-12-11T00:00:00"/>
    <m/>
    <d v="2021-12-22T00:00:00"/>
    <x v="0"/>
    <x v="5"/>
    <s v="27/05/1999"/>
    <s v="22/03/1981"/>
    <s v="ACTA Y PROTOCOLO ENVIADO 13/01/2022, CONSULTA INHABILIDADES OK"/>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SAN CRISTOBAL-1"/>
    <s v="Id° 17782"/>
    <n v="1917"/>
    <x v="67"/>
    <n v="52123181"/>
    <x v="427"/>
    <n v="3124305150"/>
    <s v="crissarmero@hotmail.com"/>
    <s v="calle 46 # 9-75"/>
    <s v="FEMENINO"/>
    <s v="Soacha"/>
    <s v="SANDRA-JIMENA"/>
    <n v="6572"/>
    <d v="2021-11-10T00:00:00"/>
    <s v="11/29/2021"/>
    <n v="2369"/>
    <d v="2021-12-11T00:00:00"/>
    <m/>
    <d v="2021-12-20T00:00:00"/>
    <x v="0"/>
    <x v="5"/>
    <d v="1992-04-03T00:00:00"/>
    <s v="15/12/1973"/>
    <s v="ACTA Y PROTOCOLO ENVIADO 13/01/2022, CONSULTA INHABILIDADES OK"/>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IA ENGATIVA-1"/>
    <s v="Id° 17890"/>
    <n v="1915"/>
    <x v="68"/>
    <n v="1014273577"/>
    <x v="428"/>
    <n v="3223998393"/>
    <s v="luferordo@gmail.com"/>
    <s v="CARRERA 106 # 13D - 49"/>
    <s v="FEMENINO"/>
    <s v="Bogota D.C"/>
    <s v="SANDRA-JIMENA"/>
    <n v="6572"/>
    <d v="2021-11-10T00:00:00"/>
    <s v="11/29/2021"/>
    <n v="2367"/>
    <d v="2021-12-11T00:00:00"/>
    <m/>
    <d v="2021-12-20T00:00:00"/>
    <x v="0"/>
    <x v="5"/>
    <s v="21/01/2014"/>
    <s v="19/01/1996"/>
    <s v="ACTA Y PROTOCOLO ENVIADO 13/01/2022, CONSULTA INHABILIDADES OK"/>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ENGATIVA-2"/>
    <s v="Id° 17917"/>
    <n v="1948"/>
    <x v="69"/>
    <n v="80068132"/>
    <x v="429"/>
    <s v="2309782 - 3208876906"/>
    <s v="guiovani12@yahoo.es"/>
    <s v="carrera 69 No. 54 A 90 Sur"/>
    <s v="MASCULINO"/>
    <s v="Bogota D.C"/>
    <s v="SANDRA-JIMENA"/>
    <n v="6572"/>
    <d v="2021-11-10T00:00:00"/>
    <s v="11/29/2021"/>
    <n v="2329"/>
    <d v="2021-12-10T00:00:00"/>
    <m/>
    <d v="2021-12-27T00:00:00"/>
    <x v="0"/>
    <x v="4"/>
    <d v="1997-02-12T00:00:00"/>
    <s v="13/11/1979"/>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s v="SUBDIRECCIÓN PARA LA FAMILIA"/>
    <s v="COMISARÍA ENGATIVA-2"/>
    <s v="Id° 17895"/>
    <n v="1920"/>
    <x v="69"/>
    <n v="80008242"/>
    <x v="430"/>
    <n v="3214666937"/>
    <s v="silvia-elena2@live.com"/>
    <s v="carrera 78 F 42 A 28 sur"/>
    <s v="MASCULINO"/>
    <s v="Bogota D.C"/>
    <s v="SANDRA-JIMENA"/>
    <n v="6572"/>
    <d v="2021-11-10T00:00:00"/>
    <s v="11/29/2021"/>
    <n v="2356"/>
    <d v="2021-12-10T00:00:00"/>
    <m/>
    <d v="2021-12-31T00:00:00"/>
    <x v="10"/>
    <x v="17"/>
    <d v="1998-05-02T00:00:00"/>
    <d v="1979-02-11T00:00:00"/>
    <m/>
    <x v="0"/>
    <x v="0"/>
  </r>
  <r>
    <x v="83"/>
    <s v="AUXILIAR DE SERVICIOS GENERALES"/>
    <n v="470"/>
    <n v="8"/>
    <n v="0"/>
    <n v="106"/>
    <n v="106"/>
    <s v="RECIBIR Y ENTREGAR LOS DOCUMENTOS QUE LE SEAN ENCOMENDADOS EN LA RESPECTIVA DEPENDENCIA DE DESTINO, DE ACUERDO A LAS INSTRUCCIONES IMPARTIDAS POR EL JEFE INMEDIATO"/>
    <s v="TODAS LAS DEPENDENCIAS"/>
    <m/>
    <m/>
    <m/>
    <m/>
    <x v="70"/>
    <n v="1098734089"/>
    <x v="431"/>
    <m/>
    <m/>
    <m/>
    <m/>
    <m/>
    <m/>
    <m/>
    <m/>
    <m/>
    <m/>
    <m/>
    <m/>
    <m/>
    <x v="0"/>
    <x v="1"/>
    <m/>
    <m/>
    <s v="autorización 158363"/>
    <x v="0"/>
    <x v="0"/>
  </r>
  <r>
    <x v="83"/>
    <s v="AUXILIAR DE SERVICIOS GENERALES"/>
    <n v="470"/>
    <n v="8"/>
    <n v="0"/>
    <n v="106"/>
    <n v="106"/>
    <s v="RECIBIR Y ENTREGAR LOS DOCUMENTOS QUE LE SEAN ENCOMENDADOS EN LA RESPECTIVA DEPENDENCIA DE DESTINO, DE ACUERDO A LAS INSTRUCCIONES IMPARTIDAS POR EL JEFE INMEDIATO"/>
    <s v="TODAS LAS DEPENDENCIAS"/>
    <m/>
    <m/>
    <m/>
    <m/>
    <x v="70"/>
    <n v="79359726"/>
    <x v="432"/>
    <m/>
    <m/>
    <m/>
    <m/>
    <m/>
    <m/>
    <m/>
    <m/>
    <m/>
    <m/>
    <m/>
    <m/>
    <m/>
    <x v="0"/>
    <x v="1"/>
    <m/>
    <m/>
    <s v="autorización 158364"/>
    <x v="0"/>
    <x v="0"/>
  </r>
  <r>
    <x v="84"/>
    <s v="AUXILIAR DE SERVICIOS GENERALES"/>
    <n v="470"/>
    <n v="8"/>
    <n v="0"/>
    <n v="12"/>
    <n v="12"/>
    <s v="RECIBIR Y ENTREGAR LOS DOCUMENTOS QUE LE SEAN ENCOMENDADOS EN LA RESPECTIVA DEPENDENCIA DE DESTINO, DE ACUERDO A LAS INSTRUCCIONES IMPARTIDAS POR EL JEFE INMEDIATO"/>
    <s v="TODAS LAS DEPENDENCIAS"/>
    <s v="SUBDIRECCION LOCAL BOSA"/>
    <s v="SLIS BOSA"/>
    <s v="Id° 17980"/>
    <n v="1937"/>
    <x v="71"/>
    <n v="1026586430"/>
    <x v="433"/>
    <n v="3044142214"/>
    <s v="marceline.alza@gmail.com"/>
    <s v="CALLE 13 Nro.37 - 53"/>
    <s v="FEMENINO"/>
    <s v="Bogota D.C"/>
    <s v="DORA"/>
    <n v="6572"/>
    <d v="2021-11-10T00:00:00"/>
    <s v="11/29/2021"/>
    <n v="1392"/>
    <d v="2022-06-30T00:00:00"/>
    <m/>
    <d v="2022-07-28T00:00:00"/>
    <x v="0"/>
    <x v="13"/>
    <m/>
    <m/>
    <s v="SIMO 4 ACEPTACION"/>
    <x v="0"/>
    <x v="0"/>
  </r>
  <r>
    <x v="84"/>
    <s v="AUXILIAR DE SERVICIOS GENERALES"/>
    <n v="470"/>
    <n v="8"/>
    <n v="0"/>
    <n v="12"/>
    <n v="12"/>
    <s v="RECIBIR Y ENTREGAR LOS DOCUMENTOS QUE LE SEAN ENCOMENDADOS EN LA RESPECTIVA DEPENDENCIA DE DESTINO, DE ACUERDO A LAS INSTRUCCIONES IMPARTIDAS POR EL JEFE INMEDIATO"/>
    <s v="TODAS LAS DEPENDENCIAS"/>
    <s v="SUBDIRECCION LOCAL FONTIBON"/>
    <s v="SLIS FONTIBON"/>
    <s v="Id° 17914"/>
    <n v="1756"/>
    <x v="71"/>
    <n v="20471085"/>
    <x v="434"/>
    <n v="3168209683"/>
    <s v="mbeltran1958@hotmail.com"/>
    <s v="CARRERA 103B Nro. 16B - 77"/>
    <s v="FEMENINO"/>
    <s v="Bogota D.C"/>
    <s v="DORA"/>
    <n v="6572"/>
    <d v="2021-11-10T00:00:00"/>
    <s v="11/29/2021"/>
    <n v="1386"/>
    <d v="2022-06-30T00:00:00"/>
    <m/>
    <d v="2022-07-27T00:00:00"/>
    <x v="0"/>
    <x v="13"/>
    <m/>
    <m/>
    <s v="SIMO 4 ACEPTACION"/>
    <x v="0"/>
    <x v="0"/>
  </r>
  <r>
    <x v="84"/>
    <s v="AUXILIAR DE SERVICIOS GENERALES"/>
    <n v="470"/>
    <n v="8"/>
    <n v="0"/>
    <n v="12"/>
    <n v="12"/>
    <s v="RECIBIR Y ENTREGAR LOS DOCUMENTOS QUE LE SEAN ENCOMENDADOS EN LA RESPECTIVA DEPENDENCIA DE DESTINO, DE ACUERDO A LAS INSTRUCCIONES IMPARTIDAS POR EL JEFE INMEDIATO"/>
    <s v="TODAS LAS DEPENDENCIAS"/>
    <s v="SUBDIRECCION DE CONTRATACION"/>
    <s v="SUBDIRECCION DE CONTRATACION"/>
    <s v="Id° 17950"/>
    <n v="1828"/>
    <x v="72"/>
    <n v="1090389794"/>
    <x v="435"/>
    <n v="3017178910"/>
    <s v="faancha444@yahoo.es"/>
    <s v="CALLE 142F BIS Nro. 138A - 60, TERCER PISO, SUBA"/>
    <s v="MASCULINO"/>
    <s v="Bogota D.C"/>
    <s v="DORA"/>
    <n v="6572"/>
    <d v="2021-11-10T00:00:00"/>
    <s v="11/29/2021"/>
    <n v="1391"/>
    <d v="2022-06-30T00:00:00"/>
    <m/>
    <d v="2022-08-03T00:00:00"/>
    <x v="12"/>
    <x v="21"/>
    <m/>
    <m/>
    <s v="SIMO 4 ACEPTACION PENDIENTE ACEPTACION PRORROGA"/>
    <x v="0"/>
    <x v="0"/>
  </r>
  <r>
    <x v="84"/>
    <s v="AUXILIAR DE SERVICIOS GENERALES"/>
    <n v="470"/>
    <n v="8"/>
    <n v="0"/>
    <n v="12"/>
    <n v="12"/>
    <s v="RECIBIR Y ENTREGAR LOS DOCUMENTOS QUE LE SEAN ENCOMENDADOS EN LA RESPECTIVA DEPENDENCIA DE DESTINO, DE ACUERDO A LAS INSTRUCCIONES IMPARTIDAS POR EL JEFE INMEDIATO"/>
    <s v="TODAS LAS DEPENDENCIAS"/>
    <s v="SUBDIRECCION LOCAL FONTIBON"/>
    <s v="SLIS FONTIBON"/>
    <s v="Id° 17975"/>
    <n v="1752"/>
    <x v="72"/>
    <n v="16699238"/>
    <x v="436"/>
    <n v="3213657193"/>
    <s v="deusco228@hotmail.com"/>
    <s v="CALLE 142F BIS Nro. 138A - 60,_x000a_TERCER PISO, SUBA"/>
    <s v="FEMENINO"/>
    <s v="Bogota D.C"/>
    <s v="DORA"/>
    <n v="6572"/>
    <d v="2021-11-10T00:00:00"/>
    <s v="11/29/2021"/>
    <n v="1393"/>
    <d v="2022-06-30T00:00:00"/>
    <m/>
    <d v="2022-07-28T00:00:00"/>
    <x v="0"/>
    <x v="13"/>
    <m/>
    <m/>
    <s v="SIMO 4 ACEPTACION"/>
    <x v="0"/>
    <x v="0"/>
  </r>
  <r>
    <x v="84"/>
    <s v="AUXILIAR DE SERVICIOS GENERALES"/>
    <n v="470"/>
    <n v="8"/>
    <n v="0"/>
    <n v="12"/>
    <n v="12"/>
    <s v="RECIBIR Y ENTREGAR LOS DOCUMENTOS QUE LE SEAN ENCOMENDADOS EN LA RESPECTIVA DEPENDENCIA DE DESTINO, DE ACUERDO A LAS INSTRUCCIONES IMPARTIDAS POR EL JEFE INMEDIATO"/>
    <s v="TODAS LAS DEPENDENCIAS"/>
    <s v="SUBDIRECCION LOCAL SAN CRISTOBAL"/>
    <s v="SLIS SAN CRISTOBAL"/>
    <s v="Id° 17786"/>
    <n v="1775"/>
    <x v="72"/>
    <n v="79370409"/>
    <x v="437"/>
    <n v="3005674957"/>
    <s v="j.martin.oviedo18@gmail.com"/>
    <s v="CARRERA 12 BIS Nro. 34C – 17 SUR BLOQUE 7 APARTAMENTO 101"/>
    <s v="FEMENINO"/>
    <s v="Bogota D.C"/>
    <s v="DORA"/>
    <n v="6572"/>
    <d v="2021-11-10T00:00:00"/>
    <s v="11/29/2021"/>
    <n v="1396"/>
    <d v="2022-06-30T00:00:00"/>
    <m/>
    <d v="2022-07-27T00:00:00"/>
    <x v="0"/>
    <x v="13"/>
    <m/>
    <m/>
    <s v="SIMO 4 ACEPTACION"/>
    <x v="0"/>
    <x v="0"/>
  </r>
  <r>
    <x v="84"/>
    <s v="AUXILIAR DE SERVICIOS GENERALES"/>
    <n v="470"/>
    <n v="8"/>
    <n v="0"/>
    <n v="12"/>
    <n v="12"/>
    <s v="RECIBIR Y ENTREGAR LOS DOCUMENTOS QUE LE SEAN ENCOMENDADOS EN LA RESPECTIVA DEPENDENCIA DE DESTINO, DE ACUERDO A LAS INSTRUCCIONES IMPARTIDAS POR EL JEFE INMEDIATO"/>
    <s v="TODAS LAS DEPENDENCIAS"/>
    <s v="SUBDIRECCION DE GESTION Y DESARROLLO DEL TALENTO HUMANO"/>
    <s v="SUBDIRECCION DE GESTION Y DESARROLLO DEL TALENTO HUMANO"/>
    <s v="Id° 17918"/>
    <n v="1911"/>
    <x v="72"/>
    <n v="1233504393"/>
    <x v="438"/>
    <n v="3118693516"/>
    <s v="johannajimenez.0222@outlook.com"/>
    <s v="CARRERA 36 Nro.37 - 167 TORRE 4, APARTAMENTO 304"/>
    <s v="MASCULINO"/>
    <s v="Bogota D.C"/>
    <s v="DORA"/>
    <n v="6572"/>
    <d v="2021-11-10T00:00:00"/>
    <s v="11/29/2021"/>
    <n v="1408"/>
    <d v="2022-06-30T00:00:00"/>
    <m/>
    <d v="2022-07-28T00:00:00"/>
    <x v="0"/>
    <x v="13"/>
    <m/>
    <m/>
    <s v="SIMO 4 ACEPTACION"/>
    <x v="0"/>
    <x v="0"/>
  </r>
  <r>
    <x v="84"/>
    <s v="AUXILIAR DE SERVICIOS GENERALES"/>
    <n v="470"/>
    <n v="8"/>
    <n v="0"/>
    <n v="12"/>
    <n v="12"/>
    <s v="RECIBIR Y ENTREGAR LOS DOCUMENTOS QUE LE SEAN ENCOMENDADOS EN LA RESPECTIVA DEPENDENCIA DE DESTINO, DE ACUERDO A LAS INSTRUCCIONES IMPARTIDAS POR EL JEFE INMEDIATO"/>
    <s v="TODAS LAS DEPENDENCIAS"/>
    <s v="SUBDIRECCION LOCAL ENGATIVA"/>
    <s v="SLIS ENGATIVA"/>
    <s v="Id° 17971"/>
    <n v="1809"/>
    <x v="72"/>
    <n v="1075249948"/>
    <x v="439"/>
    <n v="3162334153"/>
    <s v="kajidu@hotmail.com"/>
    <s v="CARRERA 96A Nro. 65A - 25"/>
    <s v="FEMENINO"/>
    <s v="Bogota D.C"/>
    <s v="DORA"/>
    <n v="6572"/>
    <d v="2021-11-10T00:00:00"/>
    <s v="11/29/2021"/>
    <n v="1394"/>
    <d v="2022-06-30T00:00:00"/>
    <m/>
    <d v="2022-07-27T00:00:00"/>
    <x v="0"/>
    <x v="13"/>
    <m/>
    <m/>
    <s v="SIMO 4 ACEPTACION"/>
    <x v="0"/>
    <x v="0"/>
  </r>
  <r>
    <x v="84"/>
    <s v="AUXILIAR DE SERVICIOS GENERALES"/>
    <n v="470"/>
    <n v="8"/>
    <n v="0"/>
    <n v="12"/>
    <n v="12"/>
    <s v="RECIBIR Y ENTREGAR LOS DOCUMENTOS QUE LE SEAN ENCOMENDADOS EN LA RESPECTIVA DEPENDENCIA DE DESTINO, DE ACUERDO A LAS INSTRUCCIONES IMPARTIDAS POR EL JEFE INMEDIATO"/>
    <s v="TODAS LAS DEPENDENCIAS"/>
    <s v="SUBDIRECCION LOCAL SUBA"/>
    <s v="SLIS SUBA"/>
    <s v="Id° 17952"/>
    <n v="1760"/>
    <x v="73"/>
    <n v="39762066"/>
    <x v="440"/>
    <n v="6012672367"/>
    <s v="clatenjo@hotmail.com"/>
    <s v="CARRERA 104B Nro. 22 - 78"/>
    <s v="MASCULINO"/>
    <s v="Bogota D.C"/>
    <s v="DORA"/>
    <n v="6572"/>
    <d v="2021-11-10T00:00:00"/>
    <s v="11/29/2021"/>
    <n v="1369"/>
    <d v="2022-06-30T00:00:00"/>
    <m/>
    <d v="2022-07-27T00:00:00"/>
    <x v="0"/>
    <x v="13"/>
    <m/>
    <m/>
    <s v="SIMO 4 ACEPTACION"/>
    <x v="0"/>
    <x v="0"/>
  </r>
  <r>
    <x v="84"/>
    <s v="AUXILIAR DE SERVICIOS GENERALES"/>
    <n v="470"/>
    <n v="8"/>
    <n v="0"/>
    <n v="12"/>
    <n v="12"/>
    <s v="RECIBIR Y ENTREGAR LOS DOCUMENTOS QUE LE SEAN ENCOMENDADOS EN LA RESPECTIVA DEPENDENCIA DE DESTINO, DE ACUERDO A LAS INSTRUCCIONES IMPARTIDAS POR EL JEFE INMEDIATO"/>
    <s v="TODAS LAS DEPENDENCIAS"/>
    <s v="SUBDIRECCION LOCAL SAN CRISTOBAL"/>
    <s v="SLIS SAN CRISTOBAL"/>
    <s v="Id° 17961"/>
    <n v="1837"/>
    <x v="73"/>
    <n v="1085928782"/>
    <x v="441"/>
    <n v="3155699123"/>
    <s v="meliest24@hotmail.es"/>
    <s v="MANZANA 9 CASA 8 BARRIO LA_x000a_FLORESTA"/>
    <s v="FEMENINO"/>
    <s v="Soacha"/>
    <s v="DORA"/>
    <n v="6572"/>
    <d v="2021-11-10T00:00:00"/>
    <s v="11/29/2021"/>
    <n v="1399"/>
    <d v="2022-06-30T00:00:00"/>
    <m/>
    <d v="2022-07-27T00:00:00"/>
    <x v="9"/>
    <x v="16"/>
    <m/>
    <m/>
    <s v="SIMO 4 ACEPTACION"/>
    <x v="0"/>
    <x v="0"/>
  </r>
  <r>
    <x v="84"/>
    <s v="AUXILIAR DE SERVICIOS GENERALES"/>
    <n v="470"/>
    <n v="8"/>
    <n v="0"/>
    <n v="12"/>
    <n v="12"/>
    <s v="RECIBIR Y ENTREGAR LOS DOCUMENTOS QUE LE SEAN ENCOMENDADOS EN LA RESPECTIVA DEPENDENCIA DE DESTINO, DE ACUERDO A LAS INSTRUCCIONES IMPARTIDAS POR EL JEFE INMEDIATO"/>
    <s v="TODAS LAS DEPENDENCIAS"/>
    <s v="SUBDIRECCION PARA LA ADULTEZ"/>
    <s v="SUBDIRECCION PARA LA ADULTEZ"/>
    <s v="Id° 17911"/>
    <n v="1945"/>
    <x v="73"/>
    <n v="1030581160"/>
    <x v="442"/>
    <n v="3123064067"/>
    <s v="rcperdomobt@gmail.com"/>
    <s v="CARRERA 81A Nro. 13D - 10_x000a_INTERIOR 2"/>
    <s v="FEMENINO"/>
    <s v="Bogota D.C"/>
    <s v="DORA"/>
    <n v="6572"/>
    <d v="2021-11-10T00:00:00"/>
    <s v="11/29/2021"/>
    <n v="1400"/>
    <d v="2022-06-30T00:00:00"/>
    <m/>
    <d v="2022-08-03T00:00:00"/>
    <x v="9"/>
    <x v="16"/>
    <m/>
    <m/>
    <s v="SIMO 4 ACEPTACION"/>
    <x v="0"/>
    <x v="0"/>
  </r>
  <r>
    <x v="84"/>
    <s v="AUXILIAR DE SERVICIOS GENERALES"/>
    <n v="470"/>
    <n v="8"/>
    <n v="0"/>
    <n v="12"/>
    <n v="12"/>
    <s v="RECIBIR Y ENTREGAR LOS DOCUMENTOS QUE LE SEAN ENCOMENDADOS EN LA RESPECTIVA DEPENDENCIA DE DESTINO, DE ACUERDO A LAS INSTRUCCIONES IMPARTIDAS POR EL JEFE INMEDIATO"/>
    <s v="TODAS LAS DEPENDENCIAS"/>
    <s v="SUBDIRECCION LOCAL DE SAN CRISTOBAL"/>
    <s v="SLIS SAN CRISTOBAL"/>
    <s v="Id° 17775"/>
    <n v="1941"/>
    <x v="73"/>
    <n v="1064839030"/>
    <x v="443"/>
    <n v="3168079972"/>
    <s v="marleas@hotmail.com"/>
    <s v="CARRERA 78I Nro.57I - 07 SUR"/>
    <s v="MASCULINO"/>
    <s v="Bogota D.C"/>
    <s v="JIMENA REALPE"/>
    <n v="6572"/>
    <d v="2021-11-10T00:00:00"/>
    <s v="11/29/2021"/>
    <n v="1398"/>
    <d v="2022-06-30T00:00:00"/>
    <m/>
    <d v="2022-07-27T00:00:00"/>
    <x v="0"/>
    <x v="13"/>
    <d v="2010-03-26T00:00:00"/>
    <d v="1991-08-25T00:00:00"/>
    <s v="SIMO 4 ACEPTACION"/>
    <x v="0"/>
    <x v="0"/>
  </r>
  <r>
    <x v="84"/>
    <s v="AUXILIAR DE SERVICIOS GENERALES"/>
    <n v="470"/>
    <n v="8"/>
    <n v="0"/>
    <n v="12"/>
    <n v="12"/>
    <s v="RECIBIR Y ENTREGAR LOS DOCUMENTOS QUE LE SEAN ENCOMENDADOS EN LA RESPECTIVA DEPENDENCIA DE DESTINO, DE ACUERDO A LAS INSTRUCCIONES IMPARTIDAS POR EL JEFE INMEDIATO"/>
    <s v="TODAS LAS DEPENDENCIAS"/>
    <s v="SUBDIRECCION PARA LA ADULTEZ"/>
    <s v="SUBDIRECCION PARA LA ADULTEZ"/>
    <s v="Id° 17907"/>
    <n v="1942"/>
    <x v="73"/>
    <n v="1022352344"/>
    <x v="444"/>
    <n v="3164987078"/>
    <s v="angelamch7@gmail.com"/>
    <s v="CARRERA 85 Nro. 42A - 47 SUR"/>
    <s v="MASCULINO"/>
    <s v="Bogota D.C"/>
    <s v="JIMENA REALPE"/>
    <n v="6572"/>
    <d v="2021-11-10T00:00:00"/>
    <s v="11/29/2021"/>
    <n v="1397"/>
    <d v="2022-06-30T00:00:00"/>
    <m/>
    <d v="2022-08-05T00:00:00"/>
    <x v="7"/>
    <x v="14"/>
    <d v="2006-09-13T00:00:00"/>
    <d v="1988-09-10T00:00:00"/>
    <s v="SIMO 4  PENDIENTE ALCANCE A LA PRORROGA"/>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LOCAL DE USME SUMAPAZ"/>
    <s v="CDC JULIO CESAR SÁNCHEZ"/>
    <s v="Id° 18000"/>
    <n v="1693"/>
    <x v="0"/>
    <n v="79372602"/>
    <x v="445"/>
    <n v="3118103697"/>
    <s v="dilveriocampi@hotmail.com"/>
    <s v="Calle 69 C # 17m18 sur"/>
    <s v="MASCULINO"/>
    <s v="Bogota D.C"/>
    <s v="SANDRA-JIMENA"/>
    <n v="6553"/>
    <d v="2021-11-10T00:00:00"/>
    <s v="11/29/2021"/>
    <n v="2307"/>
    <d v="2021-12-10T00:00:00"/>
    <m/>
    <d v="2021-12-20T00:00:00"/>
    <x v="2"/>
    <x v="3"/>
    <d v="1984-05-07T00:00:00"/>
    <d v="1965-06-03T00:00:00"/>
    <m/>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PARA LA FAMILIA"/>
    <s v="CP LA MARIA"/>
    <s v="Id° 17989"/>
    <n v="1695"/>
    <x v="1"/>
    <n v="1022336604"/>
    <x v="446"/>
    <n v="3204638124"/>
    <s v="edison2617@hotmail.com"/>
    <s v="CALLE 38 SUR #90D-35"/>
    <s v="MASCULINO"/>
    <s v="Bogota D.C"/>
    <s v="SANDRA-JIMENA"/>
    <n v="6553"/>
    <d v="2021-11-10T00:00:00"/>
    <s v="11/29/2021"/>
    <n v="2085"/>
    <d v="2021-12-07T00:00:00"/>
    <m/>
    <s v="no acepta"/>
    <x v="0"/>
    <x v="1"/>
    <m/>
    <m/>
    <s v="NO ACEPTA EL CARGO"/>
    <x v="0"/>
    <x v="22"/>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LOCAL DE USAQUÉN"/>
    <s v=" CDC SIMON BOLIVAR"/>
    <s v="Id° 17990"/>
    <n v="1696"/>
    <x v="2"/>
    <n v="1053818999"/>
    <x v="447"/>
    <n v="3504550776"/>
    <s v="ccsanchezm92@gmail.com"/>
    <s v="KRA 19 # 181 - 83"/>
    <s v="MASCULINO"/>
    <s v="Bogota D.C"/>
    <s v="SANDRA-JIMENA"/>
    <n v="6553"/>
    <d v="2021-11-10T00:00:00"/>
    <s v="11/29/2021"/>
    <n v="2083"/>
    <d v="2021-12-07T00:00:00"/>
    <m/>
    <d v="2021-12-20T00:00:00"/>
    <x v="0"/>
    <x v="6"/>
    <d v="2010-06-23T00:00:00"/>
    <d v="1992-02-27T00:00:00"/>
    <m/>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PARA LA DISCAPACIDAD"/>
    <s v="CP RENACER"/>
    <s v="Id° 32934"/>
    <n v="1972"/>
    <x v="3"/>
    <n v="4192662"/>
    <x v="448"/>
    <n v="3115261371"/>
    <s v="wilmarfuerte@gmail.com"/>
    <s v="vereda el tejar"/>
    <s v="MASCULINO"/>
    <s v="Paipa"/>
    <s v="SANDRA-JIMENA"/>
    <n v="6553"/>
    <d v="2021-11-10T00:00:00"/>
    <s v="11/29/2021"/>
    <n v="2108"/>
    <d v="2021-12-07T00:00:00"/>
    <m/>
    <d v="2021-12-21T00:00:00"/>
    <x v="0"/>
    <x v="5"/>
    <d v="2003-05-12T00:00:00"/>
    <d v="1984-11-22T00:00:00"/>
    <m/>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LOCAL DE USME SUMAPAZ"/>
    <s v="CDC JULIO CESAR SÁNCHEZ"/>
    <s v="Id° 32933"/>
    <n v="1971"/>
    <x v="4"/>
    <n v="79771149"/>
    <x v="449"/>
    <n v="3153021701"/>
    <s v="rudaro13@gmail.com"/>
    <s v="Calle 58 C # 22-26"/>
    <s v="MASCULINO"/>
    <s v="Bogota D.C"/>
    <s v="SANDRA-JIMENA"/>
    <n v="6553"/>
    <d v="2021-11-10T00:00:00"/>
    <s v="11/29/2021"/>
    <n v="2103"/>
    <d v="2021-12-07T00:00:00"/>
    <m/>
    <d v="2021-12-20T00:00:00"/>
    <x v="0"/>
    <x v="6"/>
    <d v="1997-03-13T00:00:00"/>
    <d v="1978-06-20T00:00:00"/>
    <m/>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LOCAL DE KENNEDY"/>
    <s v="SUBDIRECCIÓN LOCAL DE KENNEDY"/>
    <s v="Id° 17992"/>
    <n v="1700"/>
    <x v="5"/>
    <n v="79970847"/>
    <x v="450"/>
    <n v="3202381804"/>
    <s v="vladimircifuentes79@gmail.com"/>
    <s v="carrera 72r # 40c 45 sur"/>
    <s v="MASCULINO"/>
    <s v="Bogota D.C"/>
    <s v="SANDRA-JIMENA"/>
    <n v="6553"/>
    <d v="2021-11-10T00:00:00"/>
    <s v="11/29/2021"/>
    <n v="2106"/>
    <d v="2021-12-07T00:00:00"/>
    <m/>
    <d v="2021-12-20T00:00:00"/>
    <x v="0"/>
    <x v="5"/>
    <d v="1997-03-17T00:00:00"/>
    <d v="1979-03-03T00:00:00"/>
    <m/>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LOCAL DE BOSA"/>
    <s v="CDC EL PORVENIR"/>
    <s v="Id° 17993"/>
    <n v="1702"/>
    <x v="6"/>
    <n v="1030543297"/>
    <x v="451"/>
    <n v="3135642787"/>
    <s v="luzange0313@gmail.com"/>
    <s v="diagonal 30i #7a 69"/>
    <s v="FEMENINO"/>
    <s v="Soacha"/>
    <s v="SANDRA-JIMENA"/>
    <n v="6553"/>
    <d v="2021-11-10T00:00:00"/>
    <s v="11/29/2021"/>
    <n v="2096"/>
    <d v="2021-12-07T00:00:00"/>
    <m/>
    <d v="2021-12-27T00:00:00"/>
    <x v="0"/>
    <x v="0"/>
    <d v="2006-02-09T00:00:00"/>
    <d v="1987-11-25T00:00:00"/>
    <m/>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PARA LA VEJEZ "/>
    <s v="CPS BOSQUE POPULAR"/>
    <s v="Id° 17994"/>
    <n v="1703"/>
    <x v="7"/>
    <n v="1045667854"/>
    <x v="452"/>
    <n v="3002109571"/>
    <s v="jesusrueda1988@hotmail.com"/>
    <s v="Calle 3 Sur#1C-04 Apto. 3"/>
    <s v="MASCULINO"/>
    <s v="Madrid"/>
    <s v="SANDRA-JIMENA"/>
    <n v="6553"/>
    <d v="2021-11-10T00:00:00"/>
    <s v="11/29/2021"/>
    <n v="2091"/>
    <d v="2021-12-07T00:00:00"/>
    <m/>
    <s v="no acepta"/>
    <x v="0"/>
    <x v="1"/>
    <m/>
    <m/>
    <s v="NO ACEPTA EL CARGO"/>
    <x v="0"/>
    <x v="23"/>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LOCAL DE SANTA FE - CANDELARIA"/>
    <s v="CDC LOURDES"/>
    <s v="Id° 32932"/>
    <n v="1970"/>
    <x v="8"/>
    <n v="79706995"/>
    <x v="453"/>
    <n v="3219535225"/>
    <s v="wilder.beltran@hotmail.com"/>
    <s v="calle 52 b sur # 5c - 08 este"/>
    <s v="MASCULINO"/>
    <s v="Bogota D.C"/>
    <s v="SANDRA-JIMENA"/>
    <n v="6553"/>
    <d v="2021-11-10T00:00:00"/>
    <s v="11/29/2021"/>
    <n v="2107"/>
    <d v="2021-12-07T00:00:00"/>
    <m/>
    <d v="2021-12-20T00:00:00"/>
    <x v="0"/>
    <x v="6"/>
    <d v="1994-10-31T00:00:00"/>
    <d v="1976-07-13T00:00:00"/>
    <m/>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LOCAL DE BOSA"/>
    <s v="CDC EL PORVENIR"/>
    <s v="Id° 32930"/>
    <n v="1973"/>
    <x v="9"/>
    <n v="79800056"/>
    <x v="454"/>
    <n v="3143793630"/>
    <s v="fierro02@hotmail.com"/>
    <s v="Diagonal 5 A sur No. 6 A 17"/>
    <s v="MASCULINO"/>
    <s v="Sibaté"/>
    <s v="SANDRA-JIMENA"/>
    <n v="6553"/>
    <d v="2021-11-10T00:00:00"/>
    <s v="11/29/2021"/>
    <n v="2439"/>
    <d v="2021-12-13T00:00:00"/>
    <s v="PROVISIONAL"/>
    <d v="2021-12-20T00:00:00"/>
    <x v="0"/>
    <x v="6"/>
    <d v="1994-10-31T00:00:00"/>
    <d v="1976-04-16T00:00:00"/>
    <m/>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LOCAL DE SANTA FE - CANDELARIA"/>
    <s v="CDC LOURDES"/>
    <s v="Id° 32927"/>
    <n v="1701"/>
    <x v="10"/>
    <n v="79991211"/>
    <x v="455"/>
    <n v="3208120905"/>
    <s v="orminsolano790516@gmail.com"/>
    <s v="Calle 5 B Sur No. 22-15 Bl 18 Ca 27"/>
    <s v="MASCULINO"/>
    <s v="Soacha"/>
    <s v="SANDRA-JIMENA"/>
    <n v="6553"/>
    <d v="2021-11-10T00:00:00"/>
    <s v="11/29/2021"/>
    <n v="2099"/>
    <d v="2021-12-07T00:00:00"/>
    <m/>
    <d v="2021-12-21T00:00:00"/>
    <x v="0"/>
    <x v="6"/>
    <d v="1997-06-05T00:00:00"/>
    <d v="1979-05-16T00:00:00"/>
    <m/>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PARA LA FAMILIA"/>
    <s v="CP CURNN"/>
    <s v="Id° 18001"/>
    <n v="1974"/>
    <x v="11"/>
    <n v="79869981"/>
    <x v="456"/>
    <n v="3153509898"/>
    <s v="oscarvilmar@hotmail.es"/>
    <s v="carrera 105 C # 129 D - 50"/>
    <s v="MASCULINO"/>
    <s v="Bogota D.C"/>
    <s v="SANDRA-JIMENA"/>
    <n v="6553"/>
    <d v="2021-11-10T00:00:00"/>
    <s v="11/29/2021"/>
    <n v="2100"/>
    <d v="2021-12-07T00:00:00"/>
    <m/>
    <d v="2021-12-21T00:00:00"/>
    <x v="0"/>
    <x v="5"/>
    <d v="1994-02-07T00:00:00"/>
    <d v="1975-10-11T00:00:00"/>
    <m/>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PARA LA VEJEZ"/>
    <s v="SUBDIRECCIÓN PARA LA VEJEZ"/>
    <s v="Id° 32928"/>
    <n v="1975"/>
    <x v="12"/>
    <n v="19334036"/>
    <x v="457"/>
    <n v="3133235170"/>
    <s v="luisaaortizoso@hotmail.com"/>
    <s v="KR 3A ESTE No 90D SUR 57"/>
    <s v="MASCULINO"/>
    <s v="Bogota D.C"/>
    <s v="SANDRA-JIMENA"/>
    <n v="6553"/>
    <d v="2021-11-10T00:00:00"/>
    <s v="11/29/2021"/>
    <n v="2094"/>
    <d v="2021-12-07T00:00:00"/>
    <m/>
    <d v="2021-12-23T00:00:00"/>
    <x v="1"/>
    <x v="2"/>
    <d v="1977-02-28T00:00:00"/>
    <d v="1958-01-25T00:00:00"/>
    <s v="POSESIÓN 1 FEBRERO"/>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PARA LA FAMILIA"/>
    <s v="CP CURNN"/>
    <s v="Id° 32929"/>
    <n v="1976"/>
    <x v="13"/>
    <n v="79364671"/>
    <x v="458"/>
    <s v="3502947098 / 775 50 39"/>
    <s v="llherrera1965@gmail.com"/>
    <s v="Calle 56 D #72 B 43 Sur"/>
    <s v="MASCULINO"/>
    <s v="Bogota D.C"/>
    <s v="SANDRA-JIMENA"/>
    <n v="6553"/>
    <d v="2021-11-10T00:00:00"/>
    <s v="11/29/2021"/>
    <n v="2095"/>
    <d v="2021-12-07T00:00:00"/>
    <m/>
    <d v="2021-12-23T00:00:00"/>
    <x v="0"/>
    <x v="0"/>
    <d v="1983-12-12T00:00:00"/>
    <d v="1965-08-10T00:00:00"/>
    <s v="CEDIO CONTRATO 05/01/2021 , YA TIENE EXAMEN MÉDICO"/>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s v="SUBDIRECCIÓN PARA LA ADULTEZ"/>
    <s v="SUBDIRECCIÓN PARA LA ADULTEZ"/>
    <s v="Id° 32931"/>
    <n v="1977"/>
    <x v="14"/>
    <n v="1016024110"/>
    <x v="459"/>
    <n v="3213981166"/>
    <s v="javier_f_molano_l@hotmail.com"/>
    <s v="Calle 88 Sur No. 88 C 90, torre 1 apartamento 603"/>
    <s v="MASCULINO"/>
    <s v="Bogota D.C"/>
    <s v="SANDRA-JIMENA"/>
    <n v="6553"/>
    <d v="2021-11-10T00:00:00"/>
    <s v="11/29/2021"/>
    <n v="2300"/>
    <d v="2021-12-10T00:00:00"/>
    <m/>
    <d v="2021-12-27T00:00:00"/>
    <x v="0"/>
    <x v="0"/>
    <d v="2008-02-11T00:00:00"/>
    <d v="1990-02-06T00:00:00"/>
    <m/>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m/>
    <m/>
    <m/>
    <m/>
    <x v="15"/>
    <n v="74428286"/>
    <x v="460"/>
    <m/>
    <m/>
    <m/>
    <m/>
    <m/>
    <m/>
    <m/>
    <m/>
    <m/>
    <m/>
    <m/>
    <m/>
    <m/>
    <x v="0"/>
    <x v="1"/>
    <m/>
    <m/>
    <s v="autorización 157399"/>
    <x v="0"/>
    <x v="0"/>
  </r>
  <r>
    <x v="85"/>
    <s v="OPERARIO"/>
    <n v="487"/>
    <n v="13"/>
    <n v="0"/>
    <n v="15"/>
    <n v="15"/>
    <s v="Realizar labores de mantenimiento y darle el debido manejo a las piscinas y calderas, con fin de mantener en buen estado de conservación los bienes muebles e inmuebles de la entidad "/>
    <s v="DIRECCIÓN TERRITORIAL – SUBDIRECCIONES LOCALES – DIRECCIÓN POBLACIONAL – SUBDIRECCIONES TÉCNICAS – UNIDADES OPERATIVAS – CALDERAS Y PSICINAS"/>
    <m/>
    <m/>
    <m/>
    <m/>
    <x v="16"/>
    <n v="79913801"/>
    <x v="461"/>
    <m/>
    <m/>
    <m/>
    <m/>
    <m/>
    <m/>
    <m/>
    <m/>
    <s v="11/29/2021"/>
    <n v="2491"/>
    <d v="2022-09-29T00:00:00"/>
    <m/>
    <m/>
    <x v="0"/>
    <x v="1"/>
    <m/>
    <m/>
    <s v="autorización 157401"/>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ÓN DE GESTIÓN Y DESARROLLO DEL TALENTO HUMANO"/>
    <s v="SUBDIRECCIÓN DE GESTIÓN Y DESARROLLO DEL TALENTO HUMANO"/>
    <s v="Id° 17704"/>
    <n v="1643"/>
    <x v="0"/>
    <n v="52712109"/>
    <x v="462"/>
    <n v="317110785.31326997"/>
    <s v="alexatap@yahoo.es"/>
    <s v="CL 57 A S 70 A 39"/>
    <s v="FEMENINO"/>
    <s v="Bogota D.C"/>
    <s v="JUAN CARLOS BRICEÑO"/>
    <n v="6537"/>
    <d v="2021-11-10T00:00:00"/>
    <s v="11/29/2021"/>
    <n v="2335"/>
    <d v="2021-12-10T00:00:00"/>
    <m/>
    <d v="2021-12-27T00:00:00"/>
    <x v="8"/>
    <x v="15"/>
    <m/>
    <m/>
    <s v="Solicita prorroga para el dia 1 o 2 de febrero 2022"/>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ÓN DE CONTRATACIÓN"/>
    <s v="SUBDIRECCIÓN DE CONTRATACIÓN"/>
    <s v="Id° 17708"/>
    <n v="1644"/>
    <x v="1"/>
    <n v="53008096"/>
    <x v="463"/>
    <n v="3142211181"/>
    <s v="Ladyjohanna1208@hotmail.com"/>
    <s v="Carrera 105C# 63 - 20"/>
    <s v="FEMENINO"/>
    <s v="Bogota D.C"/>
    <s v="SANDRA-JIMENA"/>
    <n v="6537"/>
    <d v="2021-11-10T00:00:00"/>
    <s v="11/29/2021"/>
    <n v="2343"/>
    <d v="2021-12-10T00:00:00"/>
    <m/>
    <d v="2021-12-20T00:00:00"/>
    <x v="0"/>
    <x v="0"/>
    <m/>
    <m/>
    <m/>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SECRETARÍA"/>
    <s v="SUBSECRETARÍA"/>
    <s v="Id° 17705"/>
    <n v="1645"/>
    <x v="2"/>
    <n v="52969356"/>
    <x v="464"/>
    <n v="3203980221"/>
    <s v="yaquiroz6@misena.edu.co"/>
    <s v="Cra 29 a bis # 15a -23 sur La Fragua"/>
    <s v="FEMENINO"/>
    <s v="Bogota D.C"/>
    <s v="SANDRA-JIMENA"/>
    <n v="6537"/>
    <d v="2021-11-10T00:00:00"/>
    <s v="11/29/2021"/>
    <n v="2341"/>
    <d v="2021-12-10T00:00:00"/>
    <m/>
    <d v="2021-12-27T00:00:00"/>
    <x v="0"/>
    <x v="4"/>
    <m/>
    <m/>
    <s v="envia correo  realizar la posesión después  del 10 de enero del 2022 "/>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DIRECCIÓN TERRITORIAL"/>
    <s v="DIRECCIÓN TERRITORIAL"/>
    <s v="Id° 17697"/>
    <n v="1648"/>
    <x v="3"/>
    <n v="51909644"/>
    <x v="465"/>
    <n v="3142679823"/>
    <s v="munoz_amparo@yahoo.com"/>
    <s v="Calle 173 A 20 A 32 APTO 232 INT 9"/>
    <s v="FEMENINO"/>
    <s v="Bogota D.C"/>
    <s v="SANDRA-JIMENA"/>
    <n v="6537"/>
    <d v="2021-11-10T00:00:00"/>
    <s v="11/29/2021"/>
    <n v="2344"/>
    <d v="2021-12-10T00:00:00"/>
    <m/>
    <d v="2021-12-20T00:00:00"/>
    <x v="0"/>
    <x v="5"/>
    <m/>
    <m/>
    <m/>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ÓN LOCAL DE BARRIOS UNIDOS - TEUSAQUILLO"/>
    <s v="SUBDIRECCIÓN LOCAL DE BARRIOS UNIDOS - TEUSAQUILLO"/>
    <s v="Id° 17706"/>
    <n v="1649"/>
    <x v="4"/>
    <n v="1052402696"/>
    <x v="466"/>
    <n v="3142949904"/>
    <s v="cmarcelacely@gmail.com"/>
    <s v="CRA 80 D N 22C -71"/>
    <s v="FEMENINO"/>
    <s v="Bogota D.C"/>
    <s v="SANDRA-JIMENA"/>
    <n v="6537"/>
    <d v="2021-11-10T00:00:00"/>
    <s v="11/29/2021"/>
    <n v="2376"/>
    <d v="2021-12-11T00:00:00"/>
    <m/>
    <d v="2021-12-27T00:00:00"/>
    <x v="0"/>
    <x v="4"/>
    <m/>
    <m/>
    <m/>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OFICINA DE ASUNTOS DISCIPLINARIOS"/>
    <s v="OFICINA DE ASUNTOS DISCIPLINARIOS"/>
    <s v="Id° 17684"/>
    <n v="1651"/>
    <x v="5"/>
    <n v="52907964"/>
    <x v="467"/>
    <n v="3134904616"/>
    <s v="andre1905_612@hotmail.com"/>
    <s v="cra 77 k bis a N. 56-04 s"/>
    <s v="FEMENINO"/>
    <s v="Bogota D.C"/>
    <s v="SANDRA-JIMENA"/>
    <n v="6537"/>
    <d v="2021-11-10T00:00:00"/>
    <s v="11/29/2021"/>
    <n v="2340"/>
    <d v="2021-12-10T00:00:00"/>
    <m/>
    <d v="2021-12-20T00:00:00"/>
    <x v="8"/>
    <x v="15"/>
    <m/>
    <m/>
    <s v="Solicita prorroga para febrero y procedente indicar que una vez laservidoraprovisional Marleni Gaitán Buitrago, sea ingresadaen la nómina depensionados será procedentenombrar ala señora Zuly Andrea Duarte"/>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OFICINA ASESORA JURÍDICA"/>
    <s v="OFICINA ASESORA JURÍDICA"/>
    <s v="Id° 17685"/>
    <n v="1653"/>
    <x v="6"/>
    <n v="1023915881"/>
    <x v="468"/>
    <n v="3123815641"/>
    <s v="Katerin92olivar@hotmail.com"/>
    <s v="Diagonal 48 sur 15 c 07 este interior 1"/>
    <s v="FEMENINO"/>
    <s v="Bogota D.C"/>
    <s v="SANDRA-JIMENA"/>
    <n v="6537"/>
    <d v="2021-11-10T00:00:00"/>
    <s v="11/29/2021"/>
    <n v="2339"/>
    <d v="2021-12-10T00:00:00"/>
    <m/>
    <d v="2021-12-22T00:00:00"/>
    <x v="0"/>
    <x v="5"/>
    <m/>
    <m/>
    <m/>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ÓN LOCAL DE MARTIRES"/>
    <s v="SUBDIRECCIÓN LOCAL DE MARTIRES"/>
    <s v="Id° 17686"/>
    <n v="1654"/>
    <x v="7"/>
    <n v="80101026"/>
    <x v="469"/>
    <n v="3044246523"/>
    <s v="rodrigo_almaz@hotmail.com"/>
    <s v="Cl 89 B No 116 A -10"/>
    <s v="MASCULINO"/>
    <s v="Bogota D.C"/>
    <s v="SANDRA-JIMENA"/>
    <n v="6537"/>
    <d v="2021-11-10T00:00:00"/>
    <s v="11/29/2021"/>
    <n v="2229"/>
    <d v="2021-12-09T00:00:00"/>
    <m/>
    <d v="2021-12-20T00:00:00"/>
    <x v="0"/>
    <x v="5"/>
    <m/>
    <m/>
    <m/>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ÓN PARA LA ADULTEZ"/>
    <s v="SUBDIRECCIÓN PARA LA ADULTEZ"/>
    <s v="Id° 17687"/>
    <n v="1656"/>
    <x v="8"/>
    <n v="51839422"/>
    <x v="470"/>
    <s v="4455876-3193214341"/>
    <s v="jacquelinehc1965@gmail.com"/>
    <s v="DG 49 SUR 85 17 INT 6 APTO 420"/>
    <s v="FEMENINO"/>
    <s v="Bogota D.C"/>
    <s v="SANDRA-JIMENA"/>
    <n v="6537"/>
    <d v="2021-11-10T00:00:00"/>
    <s v="11/29/2021"/>
    <n v="2179"/>
    <d v="2021-12-09T00:00:00"/>
    <m/>
    <d v="2021-12-20T00:00:00"/>
    <x v="0"/>
    <x v="0"/>
    <m/>
    <m/>
    <m/>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ÓN PARA ASUNTOS LGBTI"/>
    <s v="SUBDIRECCIÓN PARA ASUNTOS LGBTI"/>
    <s v="Id° 17689"/>
    <n v="1658"/>
    <x v="9"/>
    <n v="35221918"/>
    <x v="471"/>
    <n v="3112451178"/>
    <s v="nathalygutierrez7@hotmail.com"/>
    <s v="Calle 9 # 5-30"/>
    <s v="FEMENINO"/>
    <s v="La Calera"/>
    <s v="SANDRA-JIMENA"/>
    <n v="6537"/>
    <d v="2021-11-10T00:00:00"/>
    <s v="11/29/2021"/>
    <n v="2167"/>
    <d v="2021-12-09T00:00:00"/>
    <m/>
    <d v="2021-12-27T00:00:00"/>
    <x v="0"/>
    <x v="0"/>
    <m/>
    <m/>
    <s v="solicita la segunda semana de enero "/>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ÓN LOCAL DE RAFAEL URIBE URIBE"/>
    <s v="SUBDIRECCIÓN LOCAL DE RAFAEL URIBE URIBE"/>
    <s v="Id° 17690"/>
    <n v="1659"/>
    <x v="10"/>
    <n v="52837278"/>
    <x v="472"/>
    <n v="3043493490.9009199"/>
    <s v="dianacarolina.rm@gmail.com"/>
    <s v="Cra 6A Este # 38-91 torre 22 apto. 301"/>
    <s v="FEMENINO"/>
    <s v="Soacha"/>
    <s v="SANDRA-JIMENA"/>
    <n v="6537"/>
    <d v="2021-11-10T00:00:00"/>
    <s v="11/29/2021"/>
    <n v="2228"/>
    <d v="2021-12-09T00:00:00"/>
    <m/>
    <d v="2021-12-31T00:00:00"/>
    <x v="1"/>
    <x v="2"/>
    <m/>
    <m/>
    <s v="la señora Diana Carolina no se puede posesionar por que este cargo (a condición de prepensionadadelaservidoraprovisional Alba Luz Muñoz Cárdenas, teniendo en cuenta que al momento del reporte se encontraba dentro del término detres (3) años o menos de adquirirel derecho a la pensión de vejez, por cumplimiento de requisitosde edad y tiempo de cotización,condición que debe ser protegida hasta el momento que sea incluido en la nómina de pensionados."/>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ÓN PARA LA VEJEZ"/>
    <s v="SUBDIRECCIÓN PARA LA VEJEZ"/>
    <s v="Id° 17691"/>
    <n v="1660"/>
    <x v="11"/>
    <n v="52312813"/>
    <x v="473"/>
    <s v="3123541359 - 3204011888"/>
    <s v="midzaor@yahoo.com"/>
    <s v="Calle 50 A sur # 80 A - 32"/>
    <s v="FEMENINO"/>
    <s v="Bogota D.C"/>
    <s v="SANDRA-JIMENA"/>
    <n v="6537"/>
    <d v="2021-11-10T00:00:00"/>
    <s v="11/29/2021"/>
    <n v="2174"/>
    <d v="2021-12-09T00:00:00"/>
    <m/>
    <d v="2021-12-21T00:00:00"/>
    <x v="8"/>
    <x v="15"/>
    <m/>
    <m/>
    <s v="Solicita prorroga para poscion  1 de febrero 2022, por razomes medicas del hijo, "/>
    <x v="0"/>
    <x v="0"/>
  </r>
  <r>
    <x v="86"/>
    <s v="SECRETARIO"/>
    <n v="440"/>
    <n v="13"/>
    <n v="0"/>
    <n v="13"/>
    <n v="13"/>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ÓN LOCAL DE USME SUMAPAZ"/>
    <s v="SUBDIRECCIÓN LOCAL DE USME SUMAPAZ"/>
    <s v="Id° 17698"/>
    <n v="1662"/>
    <x v="12"/>
    <n v="1110472735"/>
    <x v="474"/>
    <n v="3502608292"/>
    <s v="jepao0619@gmail.com"/>
    <s v="KRA 87G 68A 05 PISO 3"/>
    <s v="FEMENINO"/>
    <s v="Bogota D.C"/>
    <s v="SANDRA-JIMENA"/>
    <n v="6537"/>
    <d v="2021-11-10T00:00:00"/>
    <s v="11/29/2021"/>
    <n v="2231"/>
    <d v="2021-12-09T00:00:00"/>
    <m/>
    <d v="2021-12-20T00:00:00"/>
    <x v="1"/>
    <x v="2"/>
    <m/>
    <m/>
    <s v="No se puede posesionar por que el señor servifdor provisional Gilberto  Sanchez Malagon , sea ingresado en la nomina de pensionados "/>
    <x v="0"/>
    <x v="0"/>
  </r>
  <r>
    <x v="87"/>
    <s v="SECRETARIO"/>
    <n v="440"/>
    <n v="13"/>
    <n v="0"/>
    <n v="8"/>
    <n v="8"/>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ON LOCAL DE CIUDAD BOLIVAR"/>
    <s v="SLIS CIUDAD BOLIVAR"/>
    <s v="Id° 17701"/>
    <n v="1646"/>
    <x v="13"/>
    <n v="52513596"/>
    <x v="475"/>
    <n v="3134023398"/>
    <s v="karenlorenauribe@hotmail.com"/>
    <s v="CARRERA 71 Nro. 69C - 85 SUR"/>
    <s v="FEMENINO"/>
    <m/>
    <s v="JIMENA REALPE"/>
    <n v="6537"/>
    <d v="2021-11-10T00:00:00"/>
    <s v="11/29/2021"/>
    <n v="1367"/>
    <d v="2022-06-30T00:00:00"/>
    <m/>
    <d v="2022-08-03T00:00:00"/>
    <x v="12"/>
    <x v="21"/>
    <d v="1997-02-20T00:00:00"/>
    <d v="1978-12-04T00:00:00"/>
    <s v="SIMO 4 ACEPTACION"/>
    <x v="0"/>
    <x v="0"/>
  </r>
  <r>
    <x v="87"/>
    <s v="SECRETARIO"/>
    <n v="440"/>
    <n v="13"/>
    <n v="0"/>
    <n v="8"/>
    <n v="8"/>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m/>
    <m/>
    <s v="Id° 17692"/>
    <n v="1650"/>
    <x v="14"/>
    <n v="53073147"/>
    <x v="476"/>
    <n v="3124076327"/>
    <s v="jjeniffer0309@gmail.com"/>
    <s v="DIAGONAL 2 Nro. 66 - 09"/>
    <s v="FEMENINO"/>
    <m/>
    <s v="JIMENA REALPE"/>
    <n v="6537"/>
    <d v="2021-11-10T00:00:00"/>
    <s v="11/29/2021"/>
    <n v="1404"/>
    <d v="2022-06-30T00:00:00"/>
    <m/>
    <s v="no acepta"/>
    <x v="0"/>
    <x v="1"/>
    <d v="2002-10-09T00:00:00"/>
    <d v="1984-09-03T00:00:00"/>
    <s v="NO ACEPTA AGT 5 2022"/>
    <x v="0"/>
    <x v="0"/>
  </r>
  <r>
    <x v="87"/>
    <s v="SECRETARIO"/>
    <n v="440"/>
    <n v="13"/>
    <n v="0"/>
    <n v="8"/>
    <n v="8"/>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m/>
    <m/>
    <s v="Id° 17693"/>
    <n v="1652"/>
    <x v="15"/>
    <n v="20645507"/>
    <x v="477"/>
    <n v="3115706753"/>
    <s v="nubiacarrion@gmail.com"/>
    <s v="CARRERA 1 Nro.4 - 24"/>
    <s v="FEMENINO"/>
    <m/>
    <s v="JIMENA REALPE"/>
    <n v="6537"/>
    <d v="2021-11-10T00:00:00"/>
    <s v="11/29/2021"/>
    <n v="1363"/>
    <d v="2022-06-30T00:00:00"/>
    <m/>
    <s v="no acepta"/>
    <x v="0"/>
    <x v="1"/>
    <m/>
    <m/>
    <s v="NO ACEPTA AGT 5 2022"/>
    <x v="0"/>
    <x v="0"/>
  </r>
  <r>
    <x v="87"/>
    <s v="SECRETARIO"/>
    <n v="440"/>
    <n v="13"/>
    <n v="0"/>
    <n v="8"/>
    <n v="8"/>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ON LOCAL DE ENGATIVA"/>
    <s v="SLIS ENGATIVA"/>
    <m/>
    <m/>
    <x v="16"/>
    <n v="52228188"/>
    <x v="478"/>
    <n v="3213731449"/>
    <s v="sanlimalu75@hotmail.com"/>
    <s v="CALLE 17 Nro. 9 - 75"/>
    <s v="FEMENINO"/>
    <m/>
    <s v="JIMENA REALPE"/>
    <n v="6537"/>
    <d v="2021-11-10T00:00:00"/>
    <s v="11/29/2021"/>
    <n v="1402"/>
    <d v="2022-06-30T00:00:00"/>
    <m/>
    <d v="2022-07-27T00:00:00"/>
    <x v="0"/>
    <x v="13"/>
    <d v="1993-12-13T00:00:00"/>
    <d v="1975-05-13T00:00:00"/>
    <s v="SIMO 4 ACEPTACION"/>
    <x v="0"/>
    <x v="0"/>
  </r>
  <r>
    <x v="87"/>
    <s v="SECRETARIO"/>
    <n v="440"/>
    <n v="13"/>
    <n v="0"/>
    <n v="8"/>
    <n v="8"/>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DIRECCIÓN TERRITORIAL"/>
    <s v="SUBDIRECCIÓN GIL"/>
    <s v="Id° 17702"/>
    <n v="1666"/>
    <x v="16"/>
    <n v="74375828"/>
    <x v="479"/>
    <n v="3135731284"/>
    <s v="ferneyrendon1980@gmail.com"/>
    <s v="AVENIDA CARRERA 68 Nro. 5 - 17 TORRE_x000a_4 APARTAMENTO 1916 PORTO AMERICAS"/>
    <s v="MASCULINO"/>
    <m/>
    <s v="JIMENA REALPE"/>
    <n v="6537"/>
    <d v="2021-11-10T00:00:00"/>
    <s v="11/29/2021"/>
    <n v="1406"/>
    <d v="2022-06-30T00:00:00"/>
    <m/>
    <d v="2022-07-27T00:00:00"/>
    <x v="0"/>
    <x v="13"/>
    <d v="1998-08-28T00:00:00"/>
    <d v="1980-08-05T00:00:00"/>
    <s v="SIMO 4 ACEPTACION"/>
    <x v="0"/>
    <x v="0"/>
  </r>
  <r>
    <x v="87"/>
    <s v="SECRETARIO"/>
    <n v="440"/>
    <n v="13"/>
    <n v="0"/>
    <n v="8"/>
    <n v="8"/>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ON PARA LA JUVENTUD"/>
    <s v="SUBDIRECCION PARA LA JUVENTUD"/>
    <m/>
    <m/>
    <x v="17"/>
    <n v="52429195"/>
    <x v="480"/>
    <n v="3002158384"/>
    <s v="amge0109@gmail.com"/>
    <s v="CALLE 10 Nro. 80 - 41 APARTAMENTO 438"/>
    <s v="FEMENINO"/>
    <m/>
    <s v="JIMENA REALPE"/>
    <n v="6537"/>
    <d v="2021-11-10T00:00:00"/>
    <s v="11/29/2021"/>
    <n v="1401"/>
    <d v="2022-06-30T00:00:00"/>
    <m/>
    <d v="2022-07-28T00:00:00"/>
    <x v="13"/>
    <x v="23"/>
    <d v="1997-01-02T00:00:00"/>
    <d v="1978-11-06T00:00:00"/>
    <s v="SIMO 4 ACEPTACION"/>
    <x v="0"/>
    <x v="0"/>
  </r>
  <r>
    <x v="87"/>
    <s v="SECRETARIO"/>
    <n v="440"/>
    <n v="13"/>
    <n v="0"/>
    <n v="8"/>
    <n v="8"/>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ON PARA LA VEJEZ"/>
    <s v="SUBDIRECCION PARA LA VEJEZ"/>
    <m/>
    <m/>
    <x v="18"/>
    <n v="1015450683"/>
    <x v="481"/>
    <n v="3115700017"/>
    <s v="ymymabel.214@gmail.com"/>
    <s v="CARRERA 107A Nro.71A - 55"/>
    <s v="FEMENINO"/>
    <m/>
    <s v="JIMENA REALPE"/>
    <n v="6537"/>
    <d v="2021-11-10T00:00:00"/>
    <s v="11/29/2021"/>
    <n v="1381"/>
    <d v="2022-06-30T00:00:00"/>
    <m/>
    <d v="2022-07-27T00:00:00"/>
    <x v="0"/>
    <x v="13"/>
    <d v="2012-12-20T00:00:00"/>
    <d v="1994-12-17T00:00:00"/>
    <s v="SIMO 4 ACEPTACION"/>
    <x v="0"/>
    <x v="0"/>
  </r>
  <r>
    <x v="87"/>
    <s v="SECRETARIO"/>
    <n v="440"/>
    <n v="13"/>
    <n v="0"/>
    <n v="8"/>
    <n v="8"/>
    <s v="Realizar actividades de apoyo administrativo tales como: clasificar y ordenar correspondencia, transcripción de documentos, actualización del sistema de información de la secretaria distrital de integración social y el sistema sirbe, atención al jefe inmediato y a los ciudadanos, de acuerdo con los estándares de eficiencia y calidad en la prestación de los servicios del área de desempeño"/>
    <s v="TODAS LAS DEPENDENCIAS"/>
    <s v="SUBDIRECCION ADMINISTRATIVA Y FINANCIERA"/>
    <s v="SUBDIRECCION ADMINISTRATIVA Y FINANCIERA"/>
    <m/>
    <m/>
    <x v="19"/>
    <n v="79884038"/>
    <x v="482"/>
    <n v="3209999029"/>
    <s v="jjgonzal.jjgr@gmail.com"/>
    <s v="CALLE 151 Nro. 111A - 82 CASA 80"/>
    <s v="MASCULINO"/>
    <m/>
    <s v="JIMENA REALPE"/>
    <n v="6537"/>
    <d v="2021-11-10T00:00:00"/>
    <s v="11/29/2021"/>
    <n v="1380"/>
    <d v="2022-06-30T00:00:00"/>
    <m/>
    <d v="2022-07-27T00:00:00"/>
    <x v="0"/>
    <x v="13"/>
    <d v="1999-03-18T00:00:00"/>
    <d v="1981-03-10T00:00:00"/>
    <s v="SIMO 4 ACEPTACION"/>
    <x v="0"/>
    <x v="0"/>
  </r>
  <r>
    <x v="88"/>
    <s v="SECRETARIO"/>
    <n v="440"/>
    <n v="11"/>
    <n v="0"/>
    <n v="7"/>
    <n v="7"/>
    <s v="Realizar actividades de apoyo administrativo tales como: clasificar y ordenar correspondencia, transcripción de documentos, actualización del sistema de información de la secretaria distrital de integración social y el sistema sirbe y atención personal y telefónica a los usuarios y al público, de acuerdo con los estándares de eficiencia y calidad en la prestación de los servicios del área de desempeño"/>
    <s v="TODAS LAS DEPENDENCIAS"/>
    <s v="SUBDIRECCIÓN LOCAL DE CHAPINERO"/>
    <s v="SUBDIRECCIÓN LOCAL DE CHAPINERO"/>
    <s v="Id° 17713"/>
    <n v="1668"/>
    <x v="0"/>
    <n v="80760882"/>
    <x v="483"/>
    <n v="3057364700"/>
    <s v="bperez@iberoamericana.edu.co"/>
    <s v="kra 19 # 183-30 Int 9 apto 301"/>
    <s v="MASCULINO"/>
    <s v="Bogota D.C"/>
    <s v="SANDRA-JIMENA"/>
    <n v="6569"/>
    <d v="2021-11-10T00:00:00"/>
    <s v="11/29/2021"/>
    <n v="2178"/>
    <d v="2021-12-09T00:00:00"/>
    <m/>
    <s v="no acepta"/>
    <x v="0"/>
    <x v="5"/>
    <m/>
    <m/>
    <m/>
    <x v="10"/>
    <x v="0"/>
  </r>
  <r>
    <x v="88"/>
    <s v="SECRETARIO"/>
    <n v="440"/>
    <n v="11"/>
    <n v="0"/>
    <n v="7"/>
    <n v="7"/>
    <s v="Realizar actividades de apoyo administrativo tales como: clasificar y ordenar correspondencia, transcripción de documentos, actualización del sistema de información de la secretaria distrital de integración social y el sistema sirbe y atención personal y telefónica a los usuarios y al público, de acuerdo con los estándares de eficiencia y calidad en la prestación de los servicios del área de desempeño"/>
    <s v="TODAS LAS DEPENDENCIAS"/>
    <s v="SUBDIRECCIÓN PARA LA VEJEZ"/>
    <s v="CPS BOSQUE POPULAR"/>
    <s v="Id° 17711"/>
    <n v="1671"/>
    <x v="1"/>
    <n v="1114787657"/>
    <x v="484"/>
    <n v="3115210411"/>
    <s v="julic2014@hotmail.com"/>
    <s v="KR 2 A SUR 6-36"/>
    <s v="MASCULINO"/>
    <s v="Facatativá"/>
    <s v="SANDRA-JIMENA"/>
    <n v="6569"/>
    <d v="2021-11-10T00:00:00"/>
    <s v="11/29/2021"/>
    <n v="2232"/>
    <d v="2021-12-09T00:00:00"/>
    <m/>
    <d v="2021-12-20T00:00:00"/>
    <x v="0"/>
    <x v="5"/>
    <m/>
    <m/>
    <m/>
    <x v="0"/>
    <x v="0"/>
  </r>
  <r>
    <x v="88"/>
    <s v="SECRETARIO"/>
    <n v="440"/>
    <n v="11"/>
    <n v="0"/>
    <n v="7"/>
    <n v="7"/>
    <s v="Realizar actividades de apoyo administrativo tales como: clasificar y ordenar correspondencia, transcripción de documentos, actualización del sistema de información de la secretaria distrital de integración social y el sistema sirbe y atención personal y telefónica a los usuarios y al público, de acuerdo con los estándares de eficiencia y calidad en la prestación de los servicios del área de desempeño"/>
    <s v="TODAS LAS DEPENDENCIAS"/>
    <s v="SUBDIRECCIÓN LOCAL DE MARTIRES"/>
    <s v="SUBDIRECCIÓN LOCAL DE MARTIRES"/>
    <s v="Id° 17709"/>
    <n v="1673"/>
    <x v="2"/>
    <n v="1019031564"/>
    <x v="485"/>
    <n v="3144384533"/>
    <s v="eimy_0423@hotmail.com"/>
    <s v="Calle 23 # 12 - 129 Apto 402 Torre 26"/>
    <s v="FEMENINO"/>
    <s v="Madrid"/>
    <s v="SANDRA-JIMENA"/>
    <n v="6569"/>
    <d v="2021-11-10T00:00:00"/>
    <s v="11/29/2021"/>
    <n v="2166"/>
    <d v="2021-12-09T00:00:00"/>
    <m/>
    <d v="2021-12-27T00:00:00"/>
    <x v="0"/>
    <x v="0"/>
    <m/>
    <m/>
    <s v="para posesion segunda semana de enero 2022"/>
    <x v="0"/>
    <x v="0"/>
  </r>
  <r>
    <x v="88"/>
    <s v="SECRETARIO"/>
    <n v="440"/>
    <n v="11"/>
    <n v="0"/>
    <n v="7"/>
    <n v="7"/>
    <s v="Realizar actividades de apoyo administrativo tales como: clasificar y ordenar correspondencia, transcripción de documentos, actualización del sistema de información de la secretaria distrital de integración social y el sistema sirbe y atención personal y telefónica a los usuarios y al público, de acuerdo con los estándares de eficiencia y calidad en la prestación de los servicios del área de desempeño"/>
    <s v="TODAS LAS DEPENDENCIAS"/>
    <s v="SUBDIRECCIÓN LOCAL DE KENNEDY"/>
    <s v="SUBDIRECCIÓN LOCAL DE KENNEDY"/>
    <s v="Id° 17710"/>
    <n v="1674"/>
    <x v="3"/>
    <n v="1032424786"/>
    <x v="486"/>
    <n v="3204529554"/>
    <s v="jsantiagoserna@sanmateo.edu.co"/>
    <s v="Carrera 14 No.9d-15"/>
    <s v="MASCULINO"/>
    <s v="Mosquera"/>
    <s v="SANDRA-JIMENA"/>
    <n v="6569"/>
    <d v="2021-11-10T00:00:00"/>
    <s v="11/29/2021"/>
    <n v="2230"/>
    <d v="2021-12-09T00:00:00"/>
    <m/>
    <d v="2021-12-20T00:00:00"/>
    <x v="1"/>
    <x v="2"/>
    <m/>
    <m/>
    <s v="No se puede  posesionar  el señor  Jose  Santiago Serna Moreno hasta que  la señora Sandra Hernandez de Maldonado sea ingresada a la nomina de pensionados "/>
    <x v="0"/>
    <x v="0"/>
  </r>
  <r>
    <x v="88"/>
    <s v="SECRETARIO"/>
    <n v="440"/>
    <n v="11"/>
    <n v="0"/>
    <n v="7"/>
    <n v="7"/>
    <s v="Realizar actividades de apoyo administrativo tales como: clasificar y ordenar correspondencia, transcripción de documentos, actualización del sistema de información de la secretaria distrital de integración social y el sistema sirbe y atención personal y telefónica a los usuarios y al público, de acuerdo con los estándares de eficiencia y calidad en la prestación de los servicios del área de desempeño"/>
    <s v="TODAS LAS DEPENDENCIAS"/>
    <s v="SUBDIRECCIÓN LOCAL DE BOSA"/>
    <s v="SUBDIRECCIÓN LOCAL DE BOSA"/>
    <s v="Id° 17715"/>
    <n v="1675"/>
    <x v="4"/>
    <n v="1098791673"/>
    <x v="487"/>
    <n v="3125070765"/>
    <s v="andrus-39@hotmail.com"/>
    <s v="calle 7cn 3-33"/>
    <s v="FEMENINO"/>
    <s v="Piedecuesta"/>
    <s v="SANDRA-JIMENA"/>
    <n v="6569"/>
    <d v="2021-11-10T00:00:00"/>
    <s v="11/29/2021"/>
    <n v="2170"/>
    <d v="2021-12-09T00:00:00"/>
    <m/>
    <s v="no acepta"/>
    <x v="5"/>
    <x v="1"/>
    <m/>
    <m/>
    <s v="la señora tiene programado el parto para las primera semana de enero 2022, solicita prorroga  por embarazo,  anexa examenez medicos "/>
    <x v="0"/>
    <x v="24"/>
  </r>
  <r>
    <x v="88"/>
    <s v="SECRETARIO"/>
    <n v="440"/>
    <n v="11"/>
    <n v="0"/>
    <n v="7"/>
    <n v="7"/>
    <s v="Realizar actividades de apoyo administrativo tales como: clasificar y ordenar correspondencia, transcripción de documentos, actualización del sistema de información de la secretaria distrital de integración social y el sistema sirbe y atención personal y telefónica a los usuarios y al público, de acuerdo con los estándares de eficiencia y calidad en la prestación de los servicios del área de desempeño"/>
    <s v="TODAS LAS DEPENDENCIAS"/>
    <s v="SUBDIRECCIÓN LOCAL DE SAN CRISTOBAL"/>
    <s v="SUBDIRECCIÓN LOCAL DE SAN CRISTOBAL"/>
    <s v="Id° 17716"/>
    <n v="1676"/>
    <x v="5"/>
    <n v="1094662783"/>
    <x v="488"/>
    <n v="3125455594"/>
    <s v="angelma08@hotmail.com"/>
    <s v="calle 56 b sur # 72 a 22"/>
    <s v="FEMENINO"/>
    <s v="Bogota D.C"/>
    <s v="SANDRA-JIMENA"/>
    <n v="6569"/>
    <d v="2021-11-10T00:00:00"/>
    <s v="11/29/2021"/>
    <n v="2177"/>
    <d v="2021-12-09T00:00:00"/>
    <m/>
    <d v="2021-12-21T00:00:00"/>
    <x v="2"/>
    <x v="3"/>
    <m/>
    <m/>
    <s v="Solicir prorroga para posesion  a partir del 1 de febrero 2022- solicita nueva prorroga por Covid"/>
    <x v="0"/>
    <x v="0"/>
  </r>
  <r>
    <x v="88"/>
    <s v="SECRETARIO"/>
    <n v="440"/>
    <n v="11"/>
    <n v="0"/>
    <n v="7"/>
    <n v="7"/>
    <s v="Realizar actividades de apoyo administrativo tales como: clasificar y ordenar correspondencia, transcripción de documentos, actualización del sistema de información de la secretaria distrital de integración social y el sistema sirbe y atención personal y telefónica a los usuarios y al público, de acuerdo con los estándares de eficiencia y calidad en la prestación de los servicios del área de desempeño"/>
    <s v="TODAS LAS DEPENDENCIAS"/>
    <s v="SUBDIRECCIÓN LOCAL DE USME SUMAPAZ"/>
    <s v="SUBDIRECCIÓN LOCAL DE USME SUMAPAZ"/>
    <s v="Id° 17717"/>
    <n v="1672"/>
    <x v="6"/>
    <n v="42134162"/>
    <x v="489"/>
    <n v="3133459765"/>
    <s v="alzateb22@gmail.com"/>
    <s v="Diagonal 31B Bis Sur # 24A-27"/>
    <s v="FEMENINO"/>
    <s v="Bogota D.C"/>
    <s v="SANDRA-JIMENA"/>
    <n v="6569"/>
    <d v="2021-11-10T00:00:00"/>
    <s v="11/29/2021"/>
    <n v="2171"/>
    <d v="2021-12-09T00:00:00"/>
    <m/>
    <d v="2021-12-20T00:00:00"/>
    <x v="0"/>
    <x v="5"/>
    <m/>
    <m/>
    <m/>
    <x v="0"/>
    <x v="0"/>
  </r>
  <r>
    <x v="89"/>
    <s v="SECRETARIO"/>
    <n v="440"/>
    <n v="11"/>
    <n v="0"/>
    <n v="1"/>
    <n v="1"/>
    <s v="Realizar actividades de apoyo administrativo tales como: clasificar y ordenar correspondencia, transcripción de documentos, actualización del sistema de información de la secretaria distrital de integración social y el sistema sirbe y atención personal y telefónica a los usuarios y al público, de acuerdo con los estándares de eficiencia y calidad en la prestación de los servicios del área de desempeño"/>
    <s v="TODAS LAS DEPENDENCIAS"/>
    <s v="OFICINA ASESORA DE ASUNTOS DISCIPLINARIOS"/>
    <s v="OFICINA ASESORA DE ASUNTOS DISCIPLINARIOS"/>
    <m/>
    <m/>
    <x v="7"/>
    <n v="52622133"/>
    <x v="490"/>
    <n v="3195241578"/>
    <s v="calderon.angelica@gmail.com"/>
    <s v="CALLE 188A Nro. 14 - 12"/>
    <s v="FEMENINO"/>
    <s v="Bogota D.C"/>
    <s v="JIMENA REALPE"/>
    <n v="6569"/>
    <d v="2021-11-10T00:00:00"/>
    <s v="11/29/2021"/>
    <n v="1365"/>
    <d v="2022-06-30T00:00:00"/>
    <m/>
    <d v="2022-07-27T00:00:00"/>
    <x v="0"/>
    <x v="13"/>
    <d v="1991-08-30T00:00:00"/>
    <d v="1972-12-06T00:00:00"/>
    <s v="SIMO 4 ACEPTACION"/>
    <x v="0"/>
    <x v="0"/>
  </r>
  <r>
    <x v="89"/>
    <s v="SECRETARIO"/>
    <n v="440"/>
    <n v="11"/>
    <n v="0"/>
    <n v="1"/>
    <n v="1"/>
    <s v="Realizar actividades de apoyo administrativo tales como: clasificar y ordenar correspondencia, transcripción de documentos, actualización del sistema de información de la secretaria distrital de integración social y el sistema sirbe y atención personal y telefónica a los usuarios y al público, de acuerdo con los estándares de eficiencia y calidad en la prestación de los servicios del área de desempeño"/>
    <s v="TODAS LAS DEPENDENCIAS"/>
    <m/>
    <m/>
    <s v="Id° 17715"/>
    <n v="1675"/>
    <x v="8"/>
    <n v="1030632002"/>
    <x v="491"/>
    <n v="3108124325"/>
    <s v="lores_312@hotmail.com"/>
    <s v="Calle 62 D Sur # 70-08"/>
    <s v="FEMENINO"/>
    <s v="Bogota D.C"/>
    <s v="SANDRA-JIMENA"/>
    <n v="6569"/>
    <d v="2021-11-10T00:00:00"/>
    <s v="11/29/2021"/>
    <m/>
    <m/>
    <m/>
    <m/>
    <x v="0"/>
    <x v="1"/>
    <m/>
    <m/>
    <m/>
    <x v="0"/>
    <x v="0"/>
  </r>
  <r>
    <x v="90"/>
    <s v="SECRETARIO"/>
    <n v="440"/>
    <n v="9"/>
    <n v="0"/>
    <n v="6"/>
    <n v="6"/>
    <s v="Elaborar, recepcionar, enviar, clasificar y archivar los documentos propios de la dependencia, así como realizar atención personal y telefónica a los usuarios y al público, de acuerdo con los estándares de eficiencia y calidad en la prestación de los servicios del área de desempeño"/>
    <s v="TODAS LAS DEPENDENCIAS"/>
    <s v="SUBDIRECCIÓN PARA LA JUVENTUD"/>
    <s v="CASA JUVENTUD KENNEDY"/>
    <s v="Id° 17718"/>
    <n v="1677"/>
    <x v="0"/>
    <n v="52233458"/>
    <x v="492"/>
    <n v="3138543093"/>
    <s v="dajeni23@hotmail.com"/>
    <s v="CRA 9 ESTE 38-23 CASA 62"/>
    <s v="FEMENINO"/>
    <s v="Soacha"/>
    <s v="SANDRA-JIMENA"/>
    <n v="6564"/>
    <d v="2021-11-10T00:00:00"/>
    <s v="11/29/2021"/>
    <n v="2233"/>
    <d v="2021-12-09T00:00:00"/>
    <m/>
    <d v="2021-12-28T00:00:00"/>
    <x v="0"/>
    <x v="0"/>
    <m/>
    <m/>
    <m/>
    <x v="0"/>
    <x v="0"/>
  </r>
  <r>
    <x v="90"/>
    <s v="SECRETARIO"/>
    <n v="440"/>
    <n v="9"/>
    <n v="0"/>
    <n v="6"/>
    <n v="6"/>
    <s v="Elaborar, recepcionar, enviar, clasificar y archivar los documentos propios de la dependencia, así como realizar atención personal y telefónica a los usuarios y al público, de acuerdo con los estándares de eficiencia y calidad en la prestación de los servicios del área de desempeño"/>
    <s v="TODAS LAS DEPENDENCIAS"/>
    <s v="SUBDIRECCIÓN LOCAL DE RAFAEL URIBE URIBE"/>
    <s v="SUBDIRECCIÓN LOCAL DE RAFAEL URIBE URIBE"/>
    <s v="Id° 17719"/>
    <n v="1681"/>
    <x v="1"/>
    <n v="1010200725"/>
    <x v="493"/>
    <n v="3202397415"/>
    <s v="angiepinedamanosalva@gmail.com"/>
    <s v="Calle 26C Sur 11 27 Este"/>
    <s v="FEMENINO"/>
    <s v="Bogota D.C"/>
    <s v="SANDRA-JIMENA"/>
    <n v="6564"/>
    <d v="2021-11-10T00:00:00"/>
    <s v="11/29/2021"/>
    <n v="2164"/>
    <d v="2021-12-09T00:00:00"/>
    <m/>
    <d v="2021-12-21T00:00:00"/>
    <x v="0"/>
    <x v="5"/>
    <m/>
    <m/>
    <m/>
    <x v="0"/>
    <x v="0"/>
  </r>
  <r>
    <x v="90"/>
    <s v="SECRETARIO"/>
    <n v="440"/>
    <n v="9"/>
    <n v="0"/>
    <n v="6"/>
    <n v="6"/>
    <s v="Elaborar, recepcionar, enviar, clasificar y archivar los documentos propios de la dependencia, así como realizar atención personal y telefónica a los usuarios y al público, de acuerdo con los estándares de eficiencia y calidad en la prestación de los servicios del área de desempeño"/>
    <s v="TODAS LAS DEPENDENCIAS"/>
    <s v="SUBDIRECCIÓN PARA LA JUVENTUD"/>
    <s v="CASA JUVENTUD BARRIOS UNIDOS"/>
    <s v="Id° 17724"/>
    <n v="1683"/>
    <x v="2"/>
    <n v="52713525"/>
    <x v="494"/>
    <n v="3125069011"/>
    <s v="adrisrodriguez@gmail.com"/>
    <s v="Calle 65 No. 20-42 Apto 301A"/>
    <s v="FEMENINO"/>
    <s v="Bogota D.C"/>
    <s v="SANDRA-JIMENA"/>
    <n v="6564"/>
    <d v="2021-11-10T00:00:00"/>
    <s v="11/29/2021"/>
    <n v="2176"/>
    <d v="2021-12-09T00:00:00"/>
    <m/>
    <d v="2021-12-27T00:00:00"/>
    <x v="0"/>
    <x v="0"/>
    <m/>
    <m/>
    <m/>
    <x v="0"/>
    <x v="0"/>
  </r>
  <r>
    <x v="90"/>
    <s v="SECRETARIO"/>
    <n v="440"/>
    <n v="9"/>
    <n v="0"/>
    <n v="6"/>
    <n v="6"/>
    <s v="Elaborar, recepcionar, enviar, clasificar y archivar los documentos propios de la dependencia, así como realizar atención personal y telefónica a los usuarios y al público, de acuerdo con los estándares de eficiencia y calidad en la prestación de los servicios del área de desempeño"/>
    <s v="TODAS LAS DEPENDENCIAS"/>
    <s v="SUBDIRECCIÓN PARA LA JUVENTUD"/>
    <s v="CASA DE LA JUVENTUD MARTIRES"/>
    <s v="Id° 17729"/>
    <n v="1687"/>
    <x v="3"/>
    <n v="7228734"/>
    <x v="495"/>
    <n v="3176804217"/>
    <s v="mariopuerto@gmail.com"/>
    <s v="Carrera 115 # 153-80 Interior 2 Apartamento 303"/>
    <s v="MASCULINO"/>
    <s v="Bogota D.C"/>
    <s v="SANDRA-JIMENA"/>
    <n v="6564"/>
    <d v="2021-11-10T00:00:00"/>
    <s v="11/29/2021"/>
    <n v="2180"/>
    <d v="2021-12-09T00:00:00"/>
    <m/>
    <d v="2021-12-22T00:00:00"/>
    <x v="1"/>
    <x v="2"/>
    <m/>
    <m/>
    <s v="SOLICITA PRORROGA DE POSESION 1/02/2022"/>
    <x v="0"/>
    <x v="0"/>
  </r>
  <r>
    <x v="90"/>
    <s v="SECRETARIO"/>
    <n v="440"/>
    <n v="9"/>
    <n v="0"/>
    <n v="6"/>
    <n v="6"/>
    <s v="Elaborar, recepcionar, enviar, clasificar y archivar los documentos propios de la dependencia, así como realizar atención personal y telefónica a los usuarios y al público, de acuerdo con los estándares de eficiencia y calidad en la prestación de los servicios del área de desempeño"/>
    <s v="TODAS LAS DEPENDENCIAS"/>
    <s v="SUBDIRECCIÓN PARA LA JUVENTUD"/>
    <s v="CASA JUVENTUD BOSA"/>
    <s v="Id° 17721"/>
    <n v="1690"/>
    <x v="4"/>
    <n v="1019142893"/>
    <x v="496"/>
    <n v="3052968160"/>
    <s v="mariapaulamc029@gmail.com"/>
    <s v="Calle 148 98 40"/>
    <s v="FEMENINO"/>
    <s v="Bogota D.C"/>
    <s v="SANDRA-JIMENA"/>
    <n v="6564"/>
    <d v="2021-11-10T00:00:00"/>
    <s v="11/29/2021"/>
    <n v="2173"/>
    <d v="2021-12-09T00:00:00"/>
    <m/>
    <d v="2021-12-21T00:00:00"/>
    <x v="2"/>
    <x v="3"/>
    <m/>
    <m/>
    <s v="SOLICITA PRORROGA DE POSESION 1/03/2022"/>
    <x v="0"/>
    <x v="0"/>
  </r>
  <r>
    <x v="90"/>
    <s v="SECRETARIO"/>
    <n v="440"/>
    <n v="9"/>
    <n v="0"/>
    <n v="6"/>
    <n v="6"/>
    <s v="Elaborar, recepcionar, enviar, clasificar y archivar los documentos propios de la dependencia, así como realizar atención personal y telefónica a los usuarios y al público, de acuerdo con los estándares de eficiencia y calidad en la prestación de los servicios del área de desempeño"/>
    <s v="TODAS LAS DEPENDENCIAS"/>
    <s v="SUBDIRECCIÓN PARA LA JUVENTUD"/>
    <s v="CASA JUVENTUD CIUDAD BOLIVAR"/>
    <s v="Id° 17723"/>
    <n v="1686"/>
    <x v="5"/>
    <n v="79621653"/>
    <x v="497"/>
    <n v="3163737986"/>
    <s v="hugofernunez@gmail.com"/>
    <s v="CL 83A 114-99 CS 193"/>
    <s v="MASCULINO"/>
    <s v="Bogota D.C"/>
    <s v="JIMENA REALPE"/>
    <n v="6564"/>
    <d v="2021-11-10T00:00:00"/>
    <s v="11/29/2021"/>
    <n v="2172"/>
    <d v="2021-12-09T00:00:00"/>
    <m/>
    <d v="2021-12-27T00:00:00"/>
    <x v="0"/>
    <x v="0"/>
    <m/>
    <m/>
    <m/>
    <x v="0"/>
    <x v="0"/>
  </r>
  <r>
    <x v="91"/>
    <s v="SECRETARIO"/>
    <n v="440"/>
    <n v="9"/>
    <n v="0"/>
    <n v="2"/>
    <n v="2"/>
    <s v="Elaborar, recepcionar, enviar, clasificar y archivar los documentos propios de la dependencia, así como realizar atención personal y telefónica a los usuarios y al público, de acuerdo con los estándares de eficiencia y calidad en la prestación de los servicios del área de desempeño"/>
    <s v="TODAS LAS DEPENDENCIAS"/>
    <s v="SUBDIRECCION PARA LA FAMILIA - CP CURNN"/>
    <s v="CP CURNN"/>
    <m/>
    <m/>
    <x v="6"/>
    <n v="1010108835"/>
    <x v="498"/>
    <n v="3115415163"/>
    <s v="lauradanielavargasquintero@gmail.com"/>
    <s v="CALLE 52G SUR Nro. 27 - 74"/>
    <m/>
    <m/>
    <s v="JIMENA REALPE"/>
    <n v="6564"/>
    <d v="2021-11-10T00:00:00"/>
    <s v="11/29/2021"/>
    <n v="1366"/>
    <d v="2022-06-30T00:00:00"/>
    <m/>
    <d v="2022-08-02T00:00:00"/>
    <x v="9"/>
    <x v="16"/>
    <d v="2018-07-12T00:00:00"/>
    <d v="2000-07-11T00:00:00"/>
    <s v="SIMO 4 ACEPTACION"/>
    <x v="0"/>
    <x v="0"/>
  </r>
  <r>
    <x v="91"/>
    <s v="SECRETARIO"/>
    <n v="440"/>
    <n v="9"/>
    <n v="0"/>
    <n v="2"/>
    <n v="2"/>
    <s v="Elaborar, recepcionar, enviar, clasificar y archivar los documentos propios de la dependencia, así como realizar atención personal y telefónica a los usuarios y al público, de acuerdo con los estándares de eficiencia y calidad en la prestación de los servicios del área de desempeño"/>
    <s v="TODAS LAS DEPENDENCIAS"/>
    <s v="SUBDIRECCIÓN PARA LA FAMILIA - CP LA MARÍA"/>
    <s v="CP LA MARÍA"/>
    <m/>
    <m/>
    <x v="7"/>
    <n v="52896107"/>
    <x v="499"/>
    <n v="3176654978"/>
    <s v="aangelica.arias@gmail.com"/>
    <s v="CALLE 14A Nro. 80D - 24"/>
    <m/>
    <m/>
    <s v="ANA LUCIA CASTRO"/>
    <n v="6564"/>
    <d v="2021-11-10T00:00:00"/>
    <s v="11/29/2021"/>
    <n v="1373"/>
    <d v="2022-06-30T00:00:00"/>
    <m/>
    <d v="2022-08-02T00:00:00"/>
    <x v="0"/>
    <x v="11"/>
    <d v="1999-09-30T00:00:00"/>
    <d v="1981-09-01T00:00:00"/>
    <s v="SIMO 4 COMUNICACION"/>
    <x v="0"/>
    <x v="0"/>
  </r>
  <r>
    <x v="92"/>
    <s v="PROFESIONAL UNIVERSITARIO"/>
    <n v="219"/>
    <n v="16"/>
    <n v="1"/>
    <n v="0"/>
    <n v="1"/>
    <s v="Participar en el diseño y ejecución de estrategias de fortalecimiento de las comunicaciones de la entidad, a través de un plan de medios enfocado en la divulgación interna y externa de la gestión de la Secretaría Distrital de Integración Social  aplicando criterios de eficiencia"/>
    <s v="OFICINA ASESORA DE COMUNICACIONES "/>
    <s v="OFICINA ASESORA DE COMUNICACIONES "/>
    <s v="OFICINA ASESORA DE COMUNICACIONES "/>
    <s v="Id°  16314"/>
    <n v="232"/>
    <x v="0"/>
    <n v="52145082"/>
    <x v="500"/>
    <n v="3015377653"/>
    <s v="vivianrueda@gmail.com"/>
    <s v="Calle 38 sur # 72 N 45 Apto 324"/>
    <s v="FEMENINO"/>
    <s v="Bogota D.C"/>
    <s v="ANA LUCIA CASTRO"/>
    <n v="5139"/>
    <d v="2021-11-09T00:00:00"/>
    <s v="11/29/2021"/>
    <n v="2553"/>
    <d v="2021-12-15T00:00:00"/>
    <s v="CARRERA ADMINISTRATIVA"/>
    <d v="2021-12-31T00:00:00"/>
    <x v="5"/>
    <x v="9"/>
    <m/>
    <m/>
    <s v="Con fecha 31 de Diciembre 2021 solicita la  máxima prorroga, porque se encuentra en periodo de prueba en otra Entidad "/>
    <x v="0"/>
    <x v="0"/>
  </r>
  <r>
    <x v="93"/>
    <s v="PROFESIONAL ESPECIALIZADO"/>
    <n v="222"/>
    <n v="21"/>
    <n v="1"/>
    <n v="0"/>
    <n v="1"/>
    <s v="Programar y efectuar las indagaciones preliminares y las investigaciones disciplinarias de los funcionarios y proyectar y sustanciar los autos, fallos y providencias correspondientes y orientar a las dependencias, interpretando y aplicando estrictamente las normas legales vigentes y dentro del marco de una política de prevención de conductas que infrinjan el régimen disciplinario"/>
    <s v="OFICINA DE ASUNTOS DISCIPLINARIOS"/>
    <s v="OFICINA DE ASUNTOS DISCIPLINARIOS"/>
    <s v="OFICINA DE ASUNTOS DISCIPLINARIOS"/>
    <s v="Id° 16204"/>
    <n v="163"/>
    <x v="0"/>
    <n v="1032415978"/>
    <x v="501"/>
    <n v="3115022360"/>
    <s v="castaneda.manuel@urosario.edu.co"/>
    <s v="Cll. 145 No. 7c-48"/>
    <s v="MASCULINO"/>
    <s v="Bogota D.C"/>
    <s v="JUAN C BRICEÑO"/>
    <n v="5168"/>
    <d v="2021-11-09T00:00:00"/>
    <s v="11/29/2021"/>
    <n v="2555"/>
    <d v="2021-12-15T00:00:00"/>
    <s v="CARRERA ADMINISTRATIVA"/>
    <d v="2021-12-20T00:00:00"/>
    <x v="0"/>
    <x v="6"/>
    <m/>
    <m/>
    <m/>
    <x v="0"/>
    <x v="0"/>
  </r>
  <r>
    <x v="94"/>
    <s v="PROFESIONAL UNIVERSITARIO"/>
    <n v="219"/>
    <n v="9"/>
    <n v="0"/>
    <n v="1"/>
    <n v="1"/>
    <s v="Estudiar, analizar y aplicar las normas y los procedimientos previstos en el régimen disciplinario vigente para la apertura y trámite de procesos disciplinarios de competencia de la Oficina de Asuntos Disciplinarios de la Secretaría Distrital de Integración Social."/>
    <s v="OFICINA DE ASUNTOS DISCIPLINARIOS"/>
    <s v="OFICINA DE ASUNTOS DISCIPLINARIOS"/>
    <s v="OFICINA DE ASUNTOS DISCIPLINARIOS"/>
    <s v="Id° 16621"/>
    <n v="509"/>
    <x v="0"/>
    <n v="1082989223"/>
    <x v="502"/>
    <n v="3003841839"/>
    <s v="jhon.becerra19@gmail.com"/>
    <s v="Manzana 74 Casa 8 barrio Ciudadela"/>
    <s v="MASCULINO"/>
    <s v="Santa Marta"/>
    <s v="JUAN C BRICEÑO"/>
    <n v="6563"/>
    <d v="2021-11-10T00:00:00"/>
    <s v="11/29/2021"/>
    <n v="2355"/>
    <d v="2021-12-10T00:00:00"/>
    <m/>
    <d v="2021-12-20T00:00:00"/>
    <x v="10"/>
    <x v="17"/>
    <m/>
    <m/>
    <m/>
    <x v="0"/>
    <x v="0"/>
  </r>
  <r>
    <x v="95"/>
    <s v="PROFESIONAL ESPECIALIZADO"/>
    <n v="222"/>
    <n v="23"/>
    <n v="1"/>
    <n v="0"/>
    <n v="1"/>
    <s v="Proponer, promover y realizar la formulación, implementación y seguimiento de la Política Pública en los procesos de promoción, prevención o atención dirigidos a la población beneficiaria o demandante de los programas desarrollados por la dependencia, asegurando el cumplimiento de las políticas públicas, enfoques misionales y estrategias de la Secretaría Distrital de Integración Social"/>
    <s v="SUBSECRETARIA-  DIRECCIÓN TERRITORIAL – DIRECCION POBLACIONAL - SUBDIRECCIONES TÉCNICAS- SUBDIRECCIONES LOCALES – ÁREA TERRITORIAL"/>
    <s v="DIRECCIÓN TERRITORIAL"/>
    <s v="DIRECCIÓN TERRITORIAL"/>
    <s v="Id° 16185"/>
    <n v="144"/>
    <x v="0"/>
    <n v="79577525"/>
    <x v="503"/>
    <n v="3168776608.3156199"/>
    <s v="wcastrol71@gmail.com"/>
    <s v="Calle 65 A 78-45"/>
    <s v="MASCULINO"/>
    <s v="Bogota D.C"/>
    <s v="CLARA HUERTAS"/>
    <n v="5107"/>
    <d v="2021-11-09T00:00:00"/>
    <s v="11/29/2021"/>
    <n v="2331"/>
    <d v="2021-12-10T00:00:00"/>
    <s v="CARRERA ADMINISTRATIVA"/>
    <d v="2021-12-20T00:00:00"/>
    <x v="1"/>
    <x v="2"/>
    <m/>
    <m/>
    <s v="Solicita prorroga para tomar posesion el dia 1 de febrero "/>
    <x v="0"/>
    <x v="0"/>
  </r>
  <r>
    <x v="96"/>
    <s v="PROFESIONAL ESPECIALIZADO"/>
    <n v="222"/>
    <n v="23"/>
    <n v="1"/>
    <n v="0"/>
    <n v="1"/>
    <s v="Proyectar, verificar y aprobar los actos administrativos y documentos que resuelvan las tutelas, Derechos de petición, acciones populares, consultas y reclamaciones propias de la gestión administrativa de personal y de derecho laboral administrativo, asegurando que se ajustan a los mandatos constitucionales y a los lineamientos y normas legales vigentes."/>
    <s v="DIRECCIÓN DE GESTIÓN CORPORATIVA - SUBDIRECCIÓN DE GESTIÓN Y DESARROLLO DEL TALENTO HUMANO – ADMINISTRACIÓN DE TALENTO HUMANO"/>
    <s v="SUBDIRECCIÓN DE GESTIÓN Y DESARROLLO DEL TALENTO HUMANO"/>
    <s v="SUBDIRECCIÓN DE GESTIÓN Y DESARROLLO DEL TALENTO HUMANO"/>
    <s v="Id° 16191"/>
    <n v="152"/>
    <x v="0"/>
    <n v="1110471477"/>
    <x v="504"/>
    <n v="3104797019"/>
    <s v="genersatili@hotmail.com"/>
    <s v="Diagonal 17b No. 90-53 torre 1 apto 102"/>
    <s v="MASCULINO"/>
    <s v="Bogota D.C"/>
    <s v="CLARA HUERTAS"/>
    <n v="5124"/>
    <d v="2021-11-09T00:00:00"/>
    <s v="11/29/2021"/>
    <n v="2332"/>
    <d v="2021-12-10T00:00:00"/>
    <s v="CARRERA ADMINISTRATIVA"/>
    <d v="2021-12-21T00:00:00"/>
    <x v="2"/>
    <x v="3"/>
    <m/>
    <m/>
    <s v="SOLICITA PRORROGA DE POSESION 2/02/2022 SOLICITA NUEVA PRÓRROGA HASTA EL 01/03/2022"/>
    <x v="0"/>
    <x v="0"/>
  </r>
  <r>
    <x v="97"/>
    <s v="PROFESIONAL UNIVERSITARIO"/>
    <n v="219"/>
    <n v="16"/>
    <n v="1"/>
    <n v="0"/>
    <n v="1"/>
    <s v="Ejecutar el Análisis, Diseño, Desarrollo, ajustes y puesta en marcha de los aplicativos de la Secretaría Distrital de Integración Social, de acuerdo a los lineamientos establecidos por la dependencia."/>
    <s v="DIRECCIÓN DE ANÁLISIS Y DISEÑO ESTRATÉGICO - SUBDIRECCIÓN DE INVESTIGACIÓN E INFORMACIÓN"/>
    <s v="SUBDIRECCIÓN DE INVESTIGACIÓN E INFORMACIÓN"/>
    <s v="SUBDIRECCIÓN DE INVESTIGACIÓN E INFORMACIÓN"/>
    <s v="Id° 16269"/>
    <n v="268"/>
    <x v="0"/>
    <n v="3203450"/>
    <x v="505"/>
    <n v="3132448323.7185001"/>
    <s v="quinte_1530@hotmail.com"/>
    <s v="Calle 30 sur 52 c 57"/>
    <s v="MASCULINO"/>
    <s v="Bogota D.C"/>
    <s v="CLARA HUERTAS"/>
    <n v="5084"/>
    <d v="2021-11-09T00:00:00"/>
    <s v="11/29/2021"/>
    <n v="2330"/>
    <d v="2021-12-10T00:00:00"/>
    <s v="CARRERA ADMINISTRATIVA"/>
    <d v="2021-12-28T00:00:00"/>
    <x v="0"/>
    <x v="0"/>
    <m/>
    <m/>
    <m/>
    <x v="0"/>
    <x v="0"/>
  </r>
  <r>
    <x v="98"/>
    <s v="PROFESIONAL UNIVERSITARIO"/>
    <n v="219"/>
    <n v="16"/>
    <n v="1"/>
    <n v="0"/>
    <n v="1"/>
    <s v="Proponer métodos, procedimientos, instrumentos administrativos y operativos y mecanismos de control para asegurar el desarrollo y cumplimiento de los proyectos a cargo de la unidad operativa"/>
    <s v="DIRECCION POBLACIONAL – SUBDIRECCIONES TÉCNICAS "/>
    <s v="DIRECCIÓN POBLACIONAL"/>
    <s v="DIRECCIÓN POBLACIONAL"/>
    <s v="Id° 16241"/>
    <n v="207"/>
    <x v="0"/>
    <n v="52222648"/>
    <x v="506"/>
    <n v="7759781"/>
    <s v="lopez_jadriana@hotmail.com"/>
    <s v="Calle 69 C Bis # 78-14 Sur"/>
    <s v="FEMENINO"/>
    <s v="Bogota D.C"/>
    <s v="CLARA HUERTAS"/>
    <n v="5085"/>
    <d v="2021-11-09T00:00:00"/>
    <s v="11/29/2021"/>
    <n v="2342"/>
    <d v="2021-12-10T00:00:00"/>
    <s v="CARRERA ADMINISTRATIVA"/>
    <s v="no acepta "/>
    <x v="0"/>
    <x v="1"/>
    <m/>
    <m/>
    <s v="NO ACEPTO EL CARGO"/>
    <x v="0"/>
    <x v="25"/>
  </r>
  <r>
    <x v="99"/>
    <s v="PROFESIONAL ESPECIALIZADO"/>
    <n v="222"/>
    <n v="21"/>
    <n v="1"/>
    <n v="0"/>
    <n v="1"/>
    <s v="Elaborar proyectos de decretos, resoluciones, actos administrativos relacionados con la actividad de la Secretaría Distrital de Integración Social y colaborar en la formulación de sistemas y procedimientos para el mejoramiento continuo del área, con el fin de asegurar que los documentos producidos en esta cumplan con los requisitos de forma y contenido estipulados en las normas vigentes, con calidad y oportunidad"/>
    <s v="OFICINA ASESORA JURÍDICA "/>
    <s v="OFICINA ASESORA JURÍDICA "/>
    <s v="OFICINA ASESORA JURÍDICA "/>
    <s v="Id° 16208"/>
    <n v="181"/>
    <x v="0"/>
    <n v="1010201547"/>
    <x v="507"/>
    <n v="4768591"/>
    <s v="braianmoreno92@hotmail.com"/>
    <s v="TRV 78 H 45 47 SUR"/>
    <s v="MASCULINO"/>
    <s v="Bogota D.C"/>
    <s v="CLARA HUERTAS"/>
    <n v="5132"/>
    <d v="2021-11-09T00:00:00"/>
    <s v="11/29/2021"/>
    <n v="2333"/>
    <d v="2021-12-10T00:00:00"/>
    <s v="CARRERA ADMINISTRATIVA"/>
    <d v="2021-12-30T00:00:00"/>
    <x v="0"/>
    <x v="4"/>
    <m/>
    <m/>
    <m/>
    <x v="0"/>
    <x v="0"/>
  </r>
  <r>
    <x v="100"/>
    <s v="AUXILIAR ADMINISTRATIVO"/>
    <n v="407"/>
    <n v="13"/>
    <n v="0"/>
    <n v="1"/>
    <n v="1"/>
    <s v="Realizar las labores relacionadas con el manejo de los inventarios físicos de muebles y equipos de la Secretaría Distrital de Integración Social."/>
    <s v="DIRECCIÓN DE GESTIÓN CORPORATIVA – SUBDIRECCIÓN ADMINISTRATIVA Y FINANCIERA – ÁREA DE APOYO LOGISTICO – INVENTARIOS"/>
    <s v="SUBDIRECCIÓN ADMINISTRATIVA Y FINANCIERA"/>
    <s v="SUBDIRECCIÓN ADMINISTRATIVA Y FINANCIERA"/>
    <s v="Id° 17527"/>
    <n v="1453"/>
    <x v="0"/>
    <n v="75085314"/>
    <x v="508"/>
    <n v="3217515711"/>
    <s v="lezt-4878@hotmail.com"/>
    <s v="Calle 64B # 39 B 09"/>
    <s v="MASCULINO"/>
    <s v="Manizales"/>
    <m/>
    <n v="6562"/>
    <d v="2021-11-10T00:00:00"/>
    <s v="11/29/2021"/>
    <n v="2347"/>
    <d v="2021-12-10T00:00:00"/>
    <m/>
    <d v="2021-12-30T00:00:00"/>
    <x v="0"/>
    <x v="0"/>
    <m/>
    <m/>
    <m/>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5"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A2648" firstHeaderRow="1" firstDataRow="1" firstDataCol="1" rowPageCount="1" colPageCount="1"/>
  <pivotFields count="36">
    <pivotField axis="axisPage" showAll="0">
      <items count="102">
        <item x="0"/>
        <item x="2"/>
        <item x="3"/>
        <item x="4"/>
        <item x="5"/>
        <item x="6"/>
        <item x="7"/>
        <item x="8"/>
        <item x="9"/>
        <item x="11"/>
        <item x="12"/>
        <item x="13"/>
        <item x="14"/>
        <item x="15"/>
        <item x="16"/>
        <item x="17"/>
        <item x="18"/>
        <item x="21"/>
        <item x="24"/>
        <item x="25"/>
        <item x="29"/>
        <item x="32"/>
        <item x="33"/>
        <item x="34"/>
        <item x="35"/>
        <item x="36"/>
        <item x="38"/>
        <item x="40"/>
        <item x="43"/>
        <item x="44"/>
        <item x="46"/>
        <item x="49"/>
        <item x="50"/>
        <item x="51"/>
        <item x="52"/>
        <item x="56"/>
        <item x="54"/>
        <item x="57"/>
        <item x="58"/>
        <item x="59"/>
        <item x="60"/>
        <item x="62"/>
        <item x="64"/>
        <item x="65"/>
        <item x="66"/>
        <item x="68"/>
        <item x="70"/>
        <item x="71"/>
        <item x="72"/>
        <item x="74"/>
        <item x="76"/>
        <item x="78"/>
        <item x="79"/>
        <item x="80"/>
        <item x="82"/>
        <item x="83"/>
        <item x="85"/>
        <item x="86"/>
        <item x="88"/>
        <item x="90"/>
        <item x="92"/>
        <item x="93"/>
        <item x="95"/>
        <item x="96"/>
        <item x="97"/>
        <item x="98"/>
        <item x="99"/>
        <item x="100"/>
        <item x="1"/>
        <item x="19"/>
        <item x="20"/>
        <item x="22"/>
        <item x="26"/>
        <item x="30"/>
        <item x="37"/>
        <item x="45"/>
        <item x="53"/>
        <item x="94"/>
        <item x="10"/>
        <item x="27"/>
        <item x="41"/>
        <item x="47"/>
        <item x="55"/>
        <item x="67"/>
        <item x="91"/>
        <item x="75"/>
        <item x="61"/>
        <item x="77"/>
        <item x="63"/>
        <item x="89"/>
        <item x="87"/>
        <item x="31"/>
        <item x="28"/>
        <item x="84"/>
        <item x="81"/>
        <item x="23"/>
        <item x="73"/>
        <item x="69"/>
        <item x="48"/>
        <item x="42"/>
        <item x="3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1"/>
        <item x="72"/>
        <item x="73"/>
        <item x="70"/>
        <item t="default"/>
      </items>
    </pivotField>
    <pivotField showAll="0"/>
    <pivotField axis="axisRow" showAll="0">
      <items count="510">
        <item x="459"/>
        <item x="74"/>
        <item x="436"/>
        <item x="106"/>
        <item x="69"/>
        <item x="127"/>
        <item x="202"/>
        <item x="494"/>
        <item x="142"/>
        <item x="119"/>
        <item x="431"/>
        <item x="317"/>
        <item x="146"/>
        <item x="113"/>
        <item x="32"/>
        <item x="251"/>
        <item x="454"/>
        <item x="193"/>
        <item x="1"/>
        <item x="397"/>
        <item x="242"/>
        <item x="357"/>
        <item x="197"/>
        <item x="171"/>
        <item x="221"/>
        <item x="54"/>
        <item x="480"/>
        <item x="303"/>
        <item x="14"/>
        <item x="334"/>
        <item x="218"/>
        <item x="487"/>
        <item x="25"/>
        <item x="375"/>
        <item x="122"/>
        <item x="391"/>
        <item x="11"/>
        <item x="111"/>
        <item x="444"/>
        <item x="420"/>
        <item x="490"/>
        <item x="438"/>
        <item x="499"/>
        <item x="34"/>
        <item x="488"/>
        <item x="209"/>
        <item x="493"/>
        <item x="245"/>
        <item x="231"/>
        <item x="170"/>
        <item x="199"/>
        <item x="267"/>
        <item x="17"/>
        <item x="176"/>
        <item x="93"/>
        <item x="254"/>
        <item x="190"/>
        <item x="213"/>
        <item x="489"/>
        <item x="268"/>
        <item x="210"/>
        <item x="152"/>
        <item x="64"/>
        <item x="39"/>
        <item x="305"/>
        <item x="483"/>
        <item x="507"/>
        <item x="341"/>
        <item x="373"/>
        <item x="166"/>
        <item x="255"/>
        <item x="97"/>
        <item x="196"/>
        <item x="291"/>
        <item x="16"/>
        <item x="421"/>
        <item x="345"/>
        <item x="249"/>
        <item x="15"/>
        <item x="104"/>
        <item x="429"/>
        <item x="340"/>
        <item x="284"/>
        <item x="377"/>
        <item x="105"/>
        <item x="10"/>
        <item x="198"/>
        <item x="277"/>
        <item x="329"/>
        <item x="465"/>
        <item x="200"/>
        <item x="466"/>
        <item x="72"/>
        <item x="5"/>
        <item x="440"/>
        <item x="179"/>
        <item x="132"/>
        <item x="135"/>
        <item x="225"/>
        <item x="53"/>
        <item x="168"/>
        <item x="107"/>
        <item x="246"/>
        <item x="206"/>
        <item x="215"/>
        <item x="447"/>
        <item x="228"/>
        <item x="100"/>
        <item x="121"/>
        <item x="50"/>
        <item x="350"/>
        <item x="68"/>
        <item x="266"/>
        <item x="362"/>
        <item x="137"/>
        <item x="174"/>
        <item x="2"/>
        <item x="112"/>
        <item x="462"/>
        <item x="18"/>
        <item x="472"/>
        <item x="292"/>
        <item x="318"/>
        <item x="27"/>
        <item x="371"/>
        <item x="324"/>
        <item x="433"/>
        <item x="285"/>
        <item x="243"/>
        <item x="4"/>
        <item x="359"/>
        <item x="337"/>
        <item x="29"/>
        <item x="8"/>
        <item x="382"/>
        <item x="278"/>
        <item x="139"/>
        <item x="258"/>
        <item x="347"/>
        <item x="338"/>
        <item x="390"/>
        <item x="445"/>
        <item x="276"/>
        <item x="407"/>
        <item x="115"/>
        <item x="272"/>
        <item x="78"/>
        <item x="28"/>
        <item x="40"/>
        <item x="376"/>
        <item x="79"/>
        <item x="446"/>
        <item x="159"/>
        <item x="138"/>
        <item x="44"/>
        <item x="328"/>
        <item x="230"/>
        <item x="220"/>
        <item x="42"/>
        <item x="307"/>
        <item x="379"/>
        <item x="216"/>
        <item x="418"/>
        <item x="123"/>
        <item x="51"/>
        <item x="298"/>
        <item x="149"/>
        <item x="343"/>
        <item x="310"/>
        <item x="316"/>
        <item x="353"/>
        <item x="84"/>
        <item x="430"/>
        <item x="435"/>
        <item x="264"/>
        <item x="154"/>
        <item x="145"/>
        <item x="479"/>
        <item x="261"/>
        <item x="162"/>
        <item x="114"/>
        <item x="99"/>
        <item x="3"/>
        <item x="504"/>
        <item x="368"/>
        <item x="71"/>
        <item x="385"/>
        <item x="141"/>
        <item x="404"/>
        <item x="147"/>
        <item x="308"/>
        <item x="151"/>
        <item x="233"/>
        <item x="257"/>
        <item x="381"/>
        <item x="422"/>
        <item x="296"/>
        <item x="427"/>
        <item x="295"/>
        <item x="364"/>
        <item x="30"/>
        <item x="73"/>
        <item x="410"/>
        <item x="320"/>
        <item x="260"/>
        <item x="351"/>
        <item x="26"/>
        <item x="109"/>
        <item x="370"/>
        <item x="223"/>
        <item x="253"/>
        <item x="158"/>
        <item x="102"/>
        <item x="497"/>
        <item x="77"/>
        <item x="234"/>
        <item x="322"/>
        <item x="7"/>
        <item x="177"/>
        <item x="352"/>
        <item x="293"/>
        <item x="61"/>
        <item x="280"/>
        <item x="425"/>
        <item x="470"/>
        <item x="323"/>
        <item x="21"/>
        <item x="369"/>
        <item x="157"/>
        <item x="95"/>
        <item x="250"/>
        <item x="125"/>
        <item x="239"/>
        <item x="269"/>
        <item x="485"/>
        <item x="143"/>
        <item x="98"/>
        <item x="52"/>
        <item x="476"/>
        <item x="48"/>
        <item x="506"/>
        <item x="47"/>
        <item x="366"/>
        <item x="46"/>
        <item x="281"/>
        <item x="91"/>
        <item x="474"/>
        <item x="229"/>
        <item x="409"/>
        <item x="309"/>
        <item x="12"/>
        <item x="452"/>
        <item x="65"/>
        <item x="101"/>
        <item x="502"/>
        <item x="175"/>
        <item x="287"/>
        <item x="37"/>
        <item x="403"/>
        <item x="86"/>
        <item x="348"/>
        <item x="346"/>
        <item x="388"/>
        <item x="60"/>
        <item x="80"/>
        <item x="378"/>
        <item x="181"/>
        <item x="372"/>
        <item x="482"/>
        <item x="167"/>
        <item x="165"/>
        <item x="392"/>
        <item x="90"/>
        <item x="160"/>
        <item x="256"/>
        <item x="161"/>
        <item x="437"/>
        <item x="227"/>
        <item x="486"/>
        <item x="81"/>
        <item x="406"/>
        <item x="118"/>
        <item x="271"/>
        <item x="355"/>
        <item x="204"/>
        <item x="66"/>
        <item x="367"/>
        <item x="387"/>
        <item x="89"/>
        <item x="129"/>
        <item x="423"/>
        <item x="484"/>
        <item x="217"/>
        <item x="349"/>
        <item x="439"/>
        <item x="475"/>
        <item x="214"/>
        <item x="468"/>
        <item x="240"/>
        <item x="148"/>
        <item x="463"/>
        <item x="389"/>
        <item x="498"/>
        <item x="185"/>
        <item x="180"/>
        <item x="302"/>
        <item x="87"/>
        <item x="192"/>
        <item x="491"/>
        <item x="183"/>
        <item x="282"/>
        <item x="130"/>
        <item x="23"/>
        <item x="191"/>
        <item x="156"/>
        <item x="304"/>
        <item x="384"/>
        <item x="208"/>
        <item x="319"/>
        <item x="212"/>
        <item x="289"/>
        <item x="361"/>
        <item x="83"/>
        <item x="94"/>
        <item x="274"/>
        <item x="457"/>
        <item x="424"/>
        <item x="380"/>
        <item x="144"/>
        <item x="508"/>
        <item x="458"/>
        <item x="428"/>
        <item x="56"/>
        <item x="124"/>
        <item x="451"/>
        <item x="400"/>
        <item x="59"/>
        <item x="236"/>
        <item x="365"/>
        <item x="294"/>
        <item x="492"/>
        <item x="501"/>
        <item x="201"/>
        <item x="203"/>
        <item x="248"/>
        <item x="169"/>
        <item x="0"/>
        <item x="344"/>
        <item x="35"/>
        <item x="394"/>
        <item x="70"/>
        <item x="401"/>
        <item x="335"/>
        <item x="49"/>
        <item x="63"/>
        <item x="131"/>
        <item x="108"/>
        <item x="241"/>
        <item x="496"/>
        <item x="415"/>
        <item x="283"/>
        <item x="434"/>
        <item x="495"/>
        <item x="211"/>
        <item x="188"/>
        <item x="443"/>
        <item x="399"/>
        <item x="315"/>
        <item x="374"/>
        <item x="36"/>
        <item x="22"/>
        <item x="471"/>
        <item x="441"/>
        <item x="460"/>
        <item x="342"/>
        <item x="331"/>
        <item x="505"/>
        <item x="286"/>
        <item x="55"/>
        <item x="405"/>
        <item x="237"/>
        <item x="473"/>
        <item x="85"/>
        <item x="128"/>
        <item x="311"/>
        <item x="411"/>
        <item x="82"/>
        <item x="57"/>
        <item x="363"/>
        <item x="273"/>
        <item x="416"/>
        <item x="300"/>
        <item x="326"/>
        <item x="20"/>
        <item x="354"/>
        <item x="339"/>
        <item x="262"/>
        <item x="24"/>
        <item x="103"/>
        <item x="279"/>
        <item x="88"/>
        <item x="412"/>
        <item x="75"/>
        <item x="110"/>
        <item x="477"/>
        <item x="417"/>
        <item x="398"/>
        <item x="238"/>
        <item x="455"/>
        <item x="222"/>
        <item x="184"/>
        <item x="456"/>
        <item x="244"/>
        <item x="413"/>
        <item x="120"/>
        <item x="76"/>
        <item x="187"/>
        <item x="461"/>
        <item x="117"/>
        <item x="432"/>
        <item x="186"/>
        <item x="205"/>
        <item x="164"/>
        <item x="442"/>
        <item x="270"/>
        <item x="67"/>
        <item x="469"/>
        <item x="426"/>
        <item x="325"/>
        <item x="150"/>
        <item x="31"/>
        <item x="449"/>
        <item x="235"/>
        <item x="43"/>
        <item x="299"/>
        <item x="321"/>
        <item x="408"/>
        <item x="9"/>
        <item x="386"/>
        <item x="288"/>
        <item x="33"/>
        <item x="395"/>
        <item x="312"/>
        <item x="19"/>
        <item x="478"/>
        <item x="182"/>
        <item x="13"/>
        <item x="333"/>
        <item x="290"/>
        <item x="396"/>
        <item x="402"/>
        <item x="419"/>
        <item x="189"/>
        <item x="336"/>
        <item x="414"/>
        <item x="313"/>
        <item x="140"/>
        <item x="133"/>
        <item x="275"/>
        <item x="136"/>
        <item x="41"/>
        <item x="195"/>
        <item x="301"/>
        <item x="178"/>
        <item x="58"/>
        <item x="306"/>
        <item x="327"/>
        <item x="265"/>
        <item x="92"/>
        <item x="153"/>
        <item x="219"/>
        <item x="226"/>
        <item x="155"/>
        <item x="314"/>
        <item x="500"/>
        <item x="450"/>
        <item x="360"/>
        <item x="453"/>
        <item x="356"/>
        <item x="448"/>
        <item x="163"/>
        <item x="126"/>
        <item x="503"/>
        <item x="134"/>
        <item x="263"/>
        <item x="96"/>
        <item x="383"/>
        <item x="62"/>
        <item x="332"/>
        <item x="330"/>
        <item x="38"/>
        <item x="173"/>
        <item x="259"/>
        <item x="45"/>
        <item x="6"/>
        <item x="194"/>
        <item x="207"/>
        <item x="358"/>
        <item x="297"/>
        <item x="252"/>
        <item x="481"/>
        <item x="247"/>
        <item x="172"/>
        <item x="393"/>
        <item x="224"/>
        <item x="464"/>
        <item x="116"/>
        <item x="232"/>
        <item x="4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6">
        <item x="0"/>
        <item x="1"/>
        <item x="8"/>
        <item x="4"/>
        <item x="2"/>
        <item x="14"/>
        <item x="10"/>
        <item x="5"/>
        <item x="11"/>
        <item x="6"/>
        <item x="13"/>
        <item x="9"/>
        <item x="12"/>
        <item x="7"/>
        <item x="3"/>
        <item t="default"/>
      </items>
    </pivotField>
    <pivotField axis="axisRow" showAll="0">
      <items count="26">
        <item x="6"/>
        <item x="5"/>
        <item x="0"/>
        <item x="4"/>
        <item x="18"/>
        <item x="2"/>
        <item x="15"/>
        <item x="8"/>
        <item x="3"/>
        <item x="24"/>
        <item x="17"/>
        <item x="22"/>
        <item x="9"/>
        <item x="19"/>
        <item x="20"/>
        <item x="12"/>
        <item x="13"/>
        <item x="11"/>
        <item x="23"/>
        <item x="7"/>
        <item x="16"/>
        <item x="10"/>
        <item x="21"/>
        <item x="14"/>
        <item x="1"/>
        <item t="default"/>
      </items>
    </pivotField>
    <pivotField showAll="0"/>
    <pivotField showAll="0"/>
    <pivotField showAll="0"/>
    <pivotField axis="axisRow" showAll="0">
      <items count="12">
        <item x="2"/>
        <item x="6"/>
        <item x="10"/>
        <item x="5"/>
        <item x="4"/>
        <item x="8"/>
        <item x="7"/>
        <item x="1"/>
        <item x="9"/>
        <item x="3"/>
        <item x="0"/>
        <item t="default"/>
      </items>
    </pivotField>
    <pivotField axis="axisRow" showAll="0">
      <items count="27">
        <item x="16"/>
        <item x="24"/>
        <item x="3"/>
        <item x="20"/>
        <item x="6"/>
        <item x="5"/>
        <item x="9"/>
        <item x="7"/>
        <item x="10"/>
        <item x="4"/>
        <item x="11"/>
        <item x="25"/>
        <item x="1"/>
        <item x="14"/>
        <item x="18"/>
        <item x="15"/>
        <item x="12"/>
        <item x="19"/>
        <item x="23"/>
        <item x="17"/>
        <item x="8"/>
        <item x="21"/>
        <item x="22"/>
        <item x="13"/>
        <item x="2"/>
        <item x="0"/>
        <item t="default"/>
      </items>
    </pivotField>
  </pivotFields>
  <rowFields count="6">
    <field x="13"/>
    <field x="15"/>
    <field x="29"/>
    <field x="30"/>
    <field x="35"/>
    <field x="34"/>
  </rowFields>
  <rowItems count="2645">
    <i>
      <x/>
    </i>
    <i r="1">
      <x v="1"/>
    </i>
    <i r="2">
      <x/>
    </i>
    <i r="3">
      <x v="1"/>
    </i>
    <i r="4">
      <x v="25"/>
    </i>
    <i r="5">
      <x v="10"/>
    </i>
    <i r="1">
      <x v="4"/>
    </i>
    <i r="2">
      <x/>
    </i>
    <i r="3">
      <x/>
    </i>
    <i r="4">
      <x v="25"/>
    </i>
    <i r="5">
      <x v="10"/>
    </i>
    <i r="1">
      <x v="8"/>
    </i>
    <i r="2">
      <x v="1"/>
    </i>
    <i r="3">
      <x v="5"/>
    </i>
    <i r="4">
      <x v="25"/>
    </i>
    <i r="5">
      <x v="10"/>
    </i>
    <i r="1">
      <x v="13"/>
    </i>
    <i r="2">
      <x/>
    </i>
    <i r="3">
      <x v="4"/>
    </i>
    <i r="4">
      <x v="25"/>
    </i>
    <i r="5">
      <x v="10"/>
    </i>
    <i r="1">
      <x v="43"/>
    </i>
    <i r="2">
      <x/>
    </i>
    <i r="3">
      <x v="3"/>
    </i>
    <i r="4">
      <x v="25"/>
    </i>
    <i r="5">
      <x v="10"/>
    </i>
    <i r="1">
      <x v="49"/>
    </i>
    <i r="2">
      <x/>
    </i>
    <i r="3">
      <x/>
    </i>
    <i r="4">
      <x v="25"/>
    </i>
    <i r="5">
      <x v="10"/>
    </i>
    <i r="1">
      <x v="63"/>
    </i>
    <i r="2">
      <x/>
    </i>
    <i r="3">
      <x v="24"/>
    </i>
    <i r="4">
      <x v="24"/>
    </i>
    <i r="5">
      <x v="10"/>
    </i>
    <i r="1">
      <x v="65"/>
    </i>
    <i r="2">
      <x/>
    </i>
    <i r="3">
      <x v="1"/>
    </i>
    <i r="4">
      <x v="25"/>
    </i>
    <i r="5">
      <x v="2"/>
    </i>
    <i r="1">
      <x v="66"/>
    </i>
    <i r="2">
      <x/>
    </i>
    <i r="3">
      <x v="3"/>
    </i>
    <i r="4">
      <x v="25"/>
    </i>
    <i r="5">
      <x v="10"/>
    </i>
    <i r="1">
      <x v="96"/>
    </i>
    <i r="2">
      <x/>
    </i>
    <i r="3">
      <x/>
    </i>
    <i r="4">
      <x v="25"/>
    </i>
    <i r="5">
      <x v="10"/>
    </i>
    <i r="1">
      <x v="98"/>
    </i>
    <i r="2">
      <x v="1"/>
    </i>
    <i r="3">
      <x v="5"/>
    </i>
    <i r="4">
      <x v="25"/>
    </i>
    <i r="5">
      <x v="10"/>
    </i>
    <i r="1">
      <x v="99"/>
    </i>
    <i r="2">
      <x/>
    </i>
    <i r="3">
      <x v="24"/>
    </i>
    <i r="4">
      <x v="2"/>
    </i>
    <i r="5">
      <x v="10"/>
    </i>
    <i r="1">
      <x v="108"/>
    </i>
    <i r="2">
      <x/>
    </i>
    <i r="3">
      <x v="3"/>
    </i>
    <i r="4">
      <x v="25"/>
    </i>
    <i r="5">
      <x v="10"/>
    </i>
    <i r="1">
      <x v="115"/>
    </i>
    <i r="2">
      <x/>
    </i>
    <i r="3">
      <x v="24"/>
    </i>
    <i r="4">
      <x v="20"/>
    </i>
    <i r="5">
      <x v="10"/>
    </i>
    <i r="1">
      <x v="116"/>
    </i>
    <i r="2">
      <x/>
    </i>
    <i r="3">
      <x v="24"/>
    </i>
    <i r="4">
      <x v="25"/>
    </i>
    <i r="5">
      <x v="10"/>
    </i>
    <i r="1">
      <x v="118"/>
    </i>
    <i r="2">
      <x v="2"/>
    </i>
    <i r="3">
      <x v="6"/>
    </i>
    <i r="4">
      <x v="25"/>
    </i>
    <i r="5">
      <x v="10"/>
    </i>
    <i r="1">
      <x v="123"/>
    </i>
    <i r="2">
      <x/>
    </i>
    <i r="3">
      <x v="2"/>
    </i>
    <i r="4">
      <x v="25"/>
    </i>
    <i r="5">
      <x v="10"/>
    </i>
    <i r="1">
      <x v="125"/>
    </i>
    <i r="2">
      <x/>
    </i>
    <i r="3">
      <x v="6"/>
    </i>
    <i r="4">
      <x v="25"/>
    </i>
    <i r="5">
      <x v="10"/>
    </i>
    <i r="1">
      <x v="137"/>
    </i>
    <i r="2">
      <x/>
    </i>
    <i r="3">
      <x/>
    </i>
    <i r="4">
      <x v="25"/>
    </i>
    <i r="5">
      <x v="10"/>
    </i>
    <i r="1">
      <x v="141"/>
    </i>
    <i r="2">
      <x v="4"/>
    </i>
    <i r="3">
      <x v="8"/>
    </i>
    <i r="4">
      <x v="25"/>
    </i>
    <i r="5">
      <x v="10"/>
    </i>
    <i r="1">
      <x v="153"/>
    </i>
    <i r="2">
      <x v="2"/>
    </i>
    <i r="3">
      <x v="6"/>
    </i>
    <i r="4">
      <x v="25"/>
    </i>
    <i r="5">
      <x v="10"/>
    </i>
    <i r="1">
      <x v="157"/>
    </i>
    <i r="2">
      <x/>
    </i>
    <i r="3">
      <x v="1"/>
    </i>
    <i r="4">
      <x v="25"/>
    </i>
    <i r="5">
      <x v="10"/>
    </i>
    <i r="1">
      <x v="158"/>
    </i>
    <i r="2">
      <x/>
    </i>
    <i r="3">
      <x v="3"/>
    </i>
    <i r="4">
      <x v="25"/>
    </i>
    <i r="5">
      <x v="10"/>
    </i>
    <i r="1">
      <x v="161"/>
    </i>
    <i r="2">
      <x/>
    </i>
    <i r="3">
      <x v="1"/>
    </i>
    <i r="4">
      <x v="25"/>
    </i>
    <i r="5">
      <x v="10"/>
    </i>
    <i r="1">
      <x v="176"/>
    </i>
    <i r="2">
      <x/>
    </i>
    <i r="3">
      <x v="3"/>
    </i>
    <i r="4">
      <x v="25"/>
    </i>
    <i r="5">
      <x v="10"/>
    </i>
    <i r="1">
      <x v="178"/>
    </i>
    <i r="2">
      <x/>
    </i>
    <i r="3">
      <x v="3"/>
    </i>
    <i r="4">
      <x v="25"/>
    </i>
    <i r="5">
      <x v="10"/>
    </i>
    <i r="1">
      <x v="182"/>
    </i>
    <i r="2">
      <x/>
    </i>
    <i r="3">
      <x v="2"/>
    </i>
    <i r="4">
      <x v="25"/>
    </i>
    <i r="5">
      <x v="10"/>
    </i>
    <i r="1">
      <x v="183"/>
    </i>
    <i r="2">
      <x v="4"/>
    </i>
    <i r="3">
      <x v="8"/>
    </i>
    <i r="4">
      <x v="25"/>
    </i>
    <i r="5">
      <x v="10"/>
    </i>
    <i r="1">
      <x v="185"/>
    </i>
    <i r="2">
      <x/>
    </i>
    <i r="3">
      <x v="3"/>
    </i>
    <i r="4">
      <x v="25"/>
    </i>
    <i r="5">
      <x v="10"/>
    </i>
    <i r="1">
      <x v="189"/>
    </i>
    <i r="2">
      <x/>
    </i>
    <i r="3">
      <x v="2"/>
    </i>
    <i r="4">
      <x v="25"/>
    </i>
    <i r="5">
      <x v="10"/>
    </i>
    <i r="1">
      <x v="191"/>
    </i>
    <i r="2">
      <x v="4"/>
    </i>
    <i r="3">
      <x v="8"/>
    </i>
    <i r="4">
      <x v="25"/>
    </i>
    <i r="5">
      <x v="10"/>
    </i>
    <i r="1">
      <x v="192"/>
    </i>
    <i r="2">
      <x/>
    </i>
    <i r="3">
      <x/>
    </i>
    <i r="4">
      <x v="25"/>
    </i>
    <i r="5">
      <x v="10"/>
    </i>
    <i r="1">
      <x v="229"/>
    </i>
    <i r="2">
      <x/>
    </i>
    <i r="3">
      <x v="3"/>
    </i>
    <i r="4">
      <x v="25"/>
    </i>
    <i r="5">
      <x v="10"/>
    </i>
    <i r="1">
      <x v="232"/>
    </i>
    <i r="2">
      <x/>
    </i>
    <i r="3">
      <x v="1"/>
    </i>
    <i r="4">
      <x v="25"/>
    </i>
    <i r="5">
      <x v="10"/>
    </i>
    <i r="1">
      <x v="237"/>
    </i>
    <i r="2">
      <x/>
    </i>
    <i r="3">
      <x/>
    </i>
    <i r="4">
      <x v="25"/>
    </i>
    <i r="5">
      <x v="10"/>
    </i>
    <i r="1">
      <x v="240"/>
    </i>
    <i r="2">
      <x/>
    </i>
    <i r="3">
      <x v="24"/>
    </i>
    <i r="4">
      <x v="11"/>
    </i>
    <i r="5">
      <x v="10"/>
    </i>
    <i r="1">
      <x v="241"/>
    </i>
    <i r="2">
      <x v="4"/>
    </i>
    <i r="3">
      <x v="8"/>
    </i>
    <i r="4">
      <x v="25"/>
    </i>
    <i r="5">
      <x v="10"/>
    </i>
    <i r="1">
      <x v="243"/>
    </i>
    <i r="2">
      <x/>
    </i>
    <i r="3">
      <x v="2"/>
    </i>
    <i r="4">
      <x v="25"/>
    </i>
    <i r="5">
      <x v="10"/>
    </i>
    <i r="1">
      <x v="247"/>
    </i>
    <i r="2">
      <x/>
    </i>
    <i r="3">
      <x v="2"/>
    </i>
    <i r="4">
      <x v="25"/>
    </i>
    <i r="5">
      <x v="10"/>
    </i>
    <i r="1">
      <x v="252"/>
    </i>
    <i r="2">
      <x/>
    </i>
    <i r="3">
      <x v="2"/>
    </i>
    <i r="4">
      <x v="25"/>
    </i>
    <i r="5">
      <x v="10"/>
    </i>
    <i r="1">
      <x v="254"/>
    </i>
    <i r="2">
      <x v="6"/>
    </i>
    <i r="3">
      <x v="10"/>
    </i>
    <i r="4">
      <x v="25"/>
    </i>
    <i r="5">
      <x v="10"/>
    </i>
    <i r="1">
      <x v="257"/>
    </i>
    <i r="2">
      <x/>
    </i>
    <i r="3">
      <x v="2"/>
    </i>
    <i r="4">
      <x v="25"/>
    </i>
    <i r="5">
      <x v="10"/>
    </i>
    <i r="1">
      <x v="259"/>
    </i>
    <i r="2">
      <x/>
    </i>
    <i r="3">
      <x v="3"/>
    </i>
    <i r="4">
      <x v="25"/>
    </i>
    <i r="5">
      <x v="10"/>
    </i>
    <i r="1">
      <x v="273"/>
    </i>
    <i r="2">
      <x/>
    </i>
    <i r="3">
      <x/>
    </i>
    <i r="4">
      <x v="25"/>
    </i>
    <i r="5">
      <x v="10"/>
    </i>
    <i r="1">
      <x v="281"/>
    </i>
    <i r="2">
      <x v="2"/>
    </i>
    <i r="3">
      <x v="5"/>
    </i>
    <i r="4">
      <x v="25"/>
    </i>
    <i r="5">
      <x v="10"/>
    </i>
    <i r="1">
      <x v="292"/>
    </i>
    <i r="2">
      <x/>
    </i>
    <i r="3">
      <x v="3"/>
    </i>
    <i r="4">
      <x v="25"/>
    </i>
    <i r="5">
      <x v="10"/>
    </i>
    <i r="1">
      <x v="306"/>
    </i>
    <i r="2">
      <x/>
    </i>
    <i r="3">
      <x v="1"/>
    </i>
    <i r="4">
      <x v="25"/>
    </i>
    <i r="5">
      <x v="10"/>
    </i>
    <i r="1">
      <x v="314"/>
    </i>
    <i r="2">
      <x/>
    </i>
    <i r="3">
      <x v="3"/>
    </i>
    <i r="4">
      <x v="25"/>
    </i>
    <i r="5">
      <x v="10"/>
    </i>
    <i r="1">
      <x v="328"/>
    </i>
    <i r="2">
      <x/>
    </i>
    <i r="3">
      <x/>
    </i>
    <i r="4">
      <x v="25"/>
    </i>
    <i r="5">
      <x v="10"/>
    </i>
    <i r="1">
      <x v="329"/>
    </i>
    <i r="2">
      <x/>
    </i>
    <i r="3">
      <x v="2"/>
    </i>
    <i r="4">
      <x v="25"/>
    </i>
    <i r="5">
      <x v="10"/>
    </i>
    <i r="1">
      <x v="332"/>
    </i>
    <i r="2">
      <x/>
    </i>
    <i r="3">
      <x/>
    </i>
    <i r="4">
      <x v="25"/>
    </i>
    <i r="5">
      <x v="10"/>
    </i>
    <i r="1">
      <x v="340"/>
    </i>
    <i r="2">
      <x/>
    </i>
    <i r="3">
      <x v="2"/>
    </i>
    <i r="4">
      <x v="25"/>
    </i>
    <i r="5">
      <x v="10"/>
    </i>
    <i r="1">
      <x v="341"/>
    </i>
    <i r="2">
      <x/>
    </i>
    <i r="3">
      <x/>
    </i>
    <i r="4">
      <x v="25"/>
    </i>
    <i r="5">
      <x v="10"/>
    </i>
    <i r="1">
      <x v="346"/>
    </i>
    <i r="2">
      <x/>
    </i>
    <i r="3">
      <x v="2"/>
    </i>
    <i r="4">
      <x v="25"/>
    </i>
    <i r="5">
      <x v="10"/>
    </i>
    <i r="1">
      <x v="348"/>
    </i>
    <i r="2">
      <x/>
    </i>
    <i r="3">
      <x v="3"/>
    </i>
    <i r="4">
      <x v="25"/>
    </i>
    <i r="5">
      <x v="10"/>
    </i>
    <i r="1">
      <x v="355"/>
    </i>
    <i r="2">
      <x/>
    </i>
    <i r="3">
      <x/>
    </i>
    <i r="4">
      <x v="25"/>
    </i>
    <i r="5">
      <x v="10"/>
    </i>
    <i r="1">
      <x v="369"/>
    </i>
    <i r="2">
      <x v="1"/>
    </i>
    <i r="3">
      <x v="5"/>
    </i>
    <i r="4">
      <x v="25"/>
    </i>
    <i r="5">
      <x v="10"/>
    </i>
    <i r="1">
      <x v="376"/>
    </i>
    <i r="2">
      <x/>
    </i>
    <i r="3">
      <x v="2"/>
    </i>
    <i r="4">
      <x v="25"/>
    </i>
    <i r="5">
      <x v="10"/>
    </i>
    <i r="1">
      <x v="382"/>
    </i>
    <i r="2">
      <x v="1"/>
    </i>
    <i r="3">
      <x v="5"/>
    </i>
    <i r="4">
      <x v="25"/>
    </i>
    <i r="5">
      <x v="10"/>
    </i>
    <i r="1">
      <x v="386"/>
    </i>
    <i r="2">
      <x/>
    </i>
    <i r="3">
      <x v="3"/>
    </i>
    <i r="4">
      <x v="25"/>
    </i>
    <i r="5">
      <x v="10"/>
    </i>
    <i r="1">
      <x v="387"/>
    </i>
    <i r="2">
      <x/>
    </i>
    <i r="3">
      <x v="1"/>
    </i>
    <i r="4">
      <x v="25"/>
    </i>
    <i r="5">
      <x v="10"/>
    </i>
    <i r="1">
      <x v="400"/>
    </i>
    <i r="2">
      <x v="1"/>
    </i>
    <i r="3">
      <x v="5"/>
    </i>
    <i r="4">
      <x v="25"/>
    </i>
    <i r="5">
      <x v="10"/>
    </i>
    <i r="1">
      <x v="414"/>
    </i>
    <i r="2">
      <x v="4"/>
    </i>
    <i r="3">
      <x v="8"/>
    </i>
    <i r="4">
      <x v="25"/>
    </i>
    <i r="5">
      <x v="10"/>
    </i>
    <i r="1">
      <x v="428"/>
    </i>
    <i r="2">
      <x/>
    </i>
    <i r="3">
      <x v="3"/>
    </i>
    <i r="4">
      <x v="25"/>
    </i>
    <i r="5">
      <x v="10"/>
    </i>
    <i r="1">
      <x v="429"/>
    </i>
    <i r="2">
      <x/>
    </i>
    <i r="3">
      <x v="3"/>
    </i>
    <i r="4">
      <x v="25"/>
    </i>
    <i r="5">
      <x v="10"/>
    </i>
    <i r="1">
      <x v="430"/>
    </i>
    <i r="2">
      <x/>
    </i>
    <i r="3">
      <x v="1"/>
    </i>
    <i r="4">
      <x v="25"/>
    </i>
    <i r="5">
      <x v="10"/>
    </i>
    <i r="1">
      <x v="440"/>
    </i>
    <i r="2">
      <x/>
    </i>
    <i r="3">
      <x/>
    </i>
    <i r="4">
      <x v="25"/>
    </i>
    <i r="5">
      <x v="10"/>
    </i>
    <i r="1">
      <x v="460"/>
    </i>
    <i r="2">
      <x/>
    </i>
    <i r="3">
      <x/>
    </i>
    <i r="4">
      <x v="25"/>
    </i>
    <i r="5">
      <x v="10"/>
    </i>
    <i r="1">
      <x v="461"/>
    </i>
    <i r="2">
      <x/>
    </i>
    <i r="3">
      <x/>
    </i>
    <i r="4">
      <x v="25"/>
    </i>
    <i r="5">
      <x v="10"/>
    </i>
    <i r="1">
      <x v="464"/>
    </i>
    <i r="2">
      <x/>
    </i>
    <i r="3">
      <x v="24"/>
    </i>
    <i r="4">
      <x v="9"/>
    </i>
    <i r="5">
      <x v="10"/>
    </i>
    <i r="1">
      <x v="472"/>
    </i>
    <i r="2">
      <x/>
    </i>
    <i r="3">
      <x/>
    </i>
    <i r="4">
      <x v="25"/>
    </i>
    <i r="5">
      <x v="10"/>
    </i>
    <i r="1">
      <x v="474"/>
    </i>
    <i r="2">
      <x v="7"/>
    </i>
    <i r="3">
      <x v="12"/>
    </i>
    <i r="4">
      <x v="25"/>
    </i>
    <i r="5">
      <x v="10"/>
    </i>
    <i r="1">
      <x v="482"/>
    </i>
    <i r="2">
      <x v="1"/>
    </i>
    <i r="3">
      <x v="5"/>
    </i>
    <i r="4">
      <x v="25"/>
    </i>
    <i r="5">
      <x v="10"/>
    </i>
    <i r="1">
      <x v="487"/>
    </i>
    <i r="2">
      <x v="1"/>
    </i>
    <i r="3">
      <x v="5"/>
    </i>
    <i r="4">
      <x v="25"/>
    </i>
    <i r="5">
      <x v="10"/>
    </i>
    <i r="1">
      <x v="491"/>
    </i>
    <i r="2">
      <x/>
    </i>
    <i r="3">
      <x/>
    </i>
    <i r="4">
      <x v="25"/>
    </i>
    <i r="5">
      <x v="10"/>
    </i>
    <i r="1">
      <x v="493"/>
    </i>
    <i r="2">
      <x v="1"/>
    </i>
    <i r="3">
      <x v="5"/>
    </i>
    <i r="4">
      <x v="25"/>
    </i>
    <i r="5">
      <x v="10"/>
    </i>
    <i>
      <x v="1"/>
    </i>
    <i r="1">
      <x v="9"/>
    </i>
    <i r="2">
      <x/>
    </i>
    <i r="3">
      <x v="1"/>
    </i>
    <i r="4">
      <x v="25"/>
    </i>
    <i r="5">
      <x v="10"/>
    </i>
    <i r="1">
      <x v="14"/>
    </i>
    <i r="2">
      <x v="1"/>
    </i>
    <i r="3">
      <x v="5"/>
    </i>
    <i r="4">
      <x v="25"/>
    </i>
    <i r="5">
      <x v="10"/>
    </i>
    <i r="1">
      <x v="18"/>
    </i>
    <i r="2">
      <x/>
    </i>
    <i r="3">
      <x v="2"/>
    </i>
    <i r="4">
      <x v="25"/>
    </i>
    <i r="5">
      <x v="10"/>
    </i>
    <i r="1">
      <x v="23"/>
    </i>
    <i r="2">
      <x/>
    </i>
    <i r="3">
      <x/>
    </i>
    <i r="4">
      <x v="25"/>
    </i>
    <i r="5">
      <x v="10"/>
    </i>
    <i r="1">
      <x v="24"/>
    </i>
    <i r="2">
      <x/>
    </i>
    <i r="3">
      <x v="3"/>
    </i>
    <i r="4">
      <x v="25"/>
    </i>
    <i r="5">
      <x v="10"/>
    </i>
    <i r="1">
      <x v="25"/>
    </i>
    <i r="2">
      <x v="7"/>
    </i>
    <i r="3">
      <x v="12"/>
    </i>
    <i r="4">
      <x v="25"/>
    </i>
    <i r="5">
      <x v="10"/>
    </i>
    <i r="1">
      <x v="30"/>
    </i>
    <i r="2">
      <x/>
    </i>
    <i r="3">
      <x v="1"/>
    </i>
    <i r="4">
      <x v="25"/>
    </i>
    <i r="5">
      <x v="10"/>
    </i>
    <i r="1">
      <x v="34"/>
    </i>
    <i r="2">
      <x v="4"/>
    </i>
    <i r="3">
      <x v="8"/>
    </i>
    <i r="4">
      <x v="25"/>
    </i>
    <i r="5">
      <x/>
    </i>
    <i r="1">
      <x v="46"/>
    </i>
    <i r="2">
      <x/>
    </i>
    <i r="3">
      <x v="1"/>
    </i>
    <i r="4">
      <x v="25"/>
    </i>
    <i r="5">
      <x v="10"/>
    </i>
    <i r="1">
      <x v="61"/>
    </i>
    <i r="2">
      <x/>
    </i>
    <i r="3">
      <x v="4"/>
    </i>
    <i r="4">
      <x v="25"/>
    </i>
    <i r="5">
      <x v="10"/>
    </i>
    <i r="1">
      <x v="72"/>
    </i>
    <i r="2">
      <x/>
    </i>
    <i r="3">
      <x v="4"/>
    </i>
    <i r="4">
      <x v="25"/>
    </i>
    <i r="5">
      <x v="10"/>
    </i>
    <i r="1">
      <x v="92"/>
    </i>
    <i r="2">
      <x v="13"/>
    </i>
    <i r="3">
      <x v="23"/>
    </i>
    <i r="4">
      <x v="25"/>
    </i>
    <i r="5">
      <x v="10"/>
    </i>
    <i r="1">
      <x v="129"/>
    </i>
    <i r="2">
      <x v="1"/>
    </i>
    <i r="3">
      <x v="5"/>
    </i>
    <i r="4">
      <x v="25"/>
    </i>
    <i r="5">
      <x v="10"/>
    </i>
    <i r="1">
      <x v="136"/>
    </i>
    <i r="2">
      <x v="1"/>
    </i>
    <i r="3">
      <x v="5"/>
    </i>
    <i r="4">
      <x v="25"/>
    </i>
    <i r="5">
      <x v="10"/>
    </i>
    <i r="1">
      <x v="147"/>
    </i>
    <i r="2">
      <x v="1"/>
    </i>
    <i r="3">
      <x v="5"/>
    </i>
    <i r="4">
      <x v="25"/>
    </i>
    <i r="5">
      <x v="10"/>
    </i>
    <i r="1">
      <x v="148"/>
    </i>
    <i r="2">
      <x/>
    </i>
    <i r="3">
      <x v="19"/>
    </i>
    <i r="4">
      <x v="25"/>
    </i>
    <i r="5">
      <x v="10"/>
    </i>
    <i r="1">
      <x v="151"/>
    </i>
    <i r="2">
      <x/>
    </i>
    <i r="3">
      <x v="24"/>
    </i>
    <i r="4">
      <x v="22"/>
    </i>
    <i r="5">
      <x v="10"/>
    </i>
    <i r="1">
      <x v="156"/>
    </i>
    <i r="2">
      <x/>
    </i>
    <i r="3">
      <x v="1"/>
    </i>
    <i r="4">
      <x v="25"/>
    </i>
    <i r="5">
      <x v="10"/>
    </i>
    <i r="1">
      <x v="180"/>
    </i>
    <i r="2">
      <x v="8"/>
    </i>
    <i r="3">
      <x v="24"/>
    </i>
    <i r="4">
      <x v="4"/>
    </i>
    <i r="5">
      <x v="10"/>
    </i>
    <i r="1">
      <x v="215"/>
    </i>
    <i r="2">
      <x/>
    </i>
    <i r="3">
      <x v="1"/>
    </i>
    <i r="4">
      <x v="25"/>
    </i>
    <i r="5">
      <x v="10"/>
    </i>
    <i r="1">
      <x v="228"/>
    </i>
    <i r="2">
      <x/>
    </i>
    <i r="3">
      <x/>
    </i>
    <i r="4">
      <x v="25"/>
    </i>
    <i r="5">
      <x v="10"/>
    </i>
    <i r="1">
      <x v="235"/>
    </i>
    <i r="2">
      <x v="1"/>
    </i>
    <i r="3">
      <x v="5"/>
    </i>
    <i r="4">
      <x v="25"/>
    </i>
    <i r="5">
      <x v="10"/>
    </i>
    <i r="1">
      <x v="239"/>
    </i>
    <i r="2">
      <x/>
    </i>
    <i r="3">
      <x v="2"/>
    </i>
    <i r="4">
      <x v="25"/>
    </i>
    <i r="5">
      <x v="10"/>
    </i>
    <i r="1">
      <x v="255"/>
    </i>
    <i r="2">
      <x v="2"/>
    </i>
    <i r="3">
      <x v="6"/>
    </i>
    <i r="4">
      <x v="25"/>
    </i>
    <i r="5">
      <x v="10"/>
    </i>
    <i r="1">
      <x v="275"/>
    </i>
    <i r="2">
      <x/>
    </i>
    <i r="3">
      <x v="1"/>
    </i>
    <i r="4">
      <x v="25"/>
    </i>
    <i r="5">
      <x v="9"/>
    </i>
    <i r="1">
      <x v="285"/>
    </i>
    <i r="2">
      <x/>
    </i>
    <i r="3">
      <x v="1"/>
    </i>
    <i r="4">
      <x v="25"/>
    </i>
    <i r="5">
      <x v="10"/>
    </i>
    <i r="1">
      <x v="288"/>
    </i>
    <i r="2">
      <x/>
    </i>
    <i r="3">
      <x v="3"/>
    </i>
    <i r="4">
      <x v="25"/>
    </i>
    <i r="5">
      <x v="10"/>
    </i>
    <i r="1">
      <x v="291"/>
    </i>
    <i r="2">
      <x/>
    </i>
    <i r="3">
      <x v="1"/>
    </i>
    <i r="4">
      <x v="25"/>
    </i>
    <i r="5">
      <x v="10"/>
    </i>
    <i r="1">
      <x v="298"/>
    </i>
    <i r="2">
      <x/>
    </i>
    <i r="3">
      <x v="3"/>
    </i>
    <i r="4">
      <x v="25"/>
    </i>
    <i r="5">
      <x v="10"/>
    </i>
    <i r="1">
      <x v="299"/>
    </i>
    <i r="2">
      <x/>
    </i>
    <i r="3">
      <x v="2"/>
    </i>
    <i r="4">
      <x v="25"/>
    </i>
    <i r="5">
      <x v="10"/>
    </i>
    <i r="1">
      <x v="300"/>
    </i>
    <i r="2">
      <x/>
    </i>
    <i r="3">
      <x v="2"/>
    </i>
    <i r="4">
      <x v="25"/>
    </i>
    <i r="5">
      <x v="10"/>
    </i>
    <i r="1">
      <x v="322"/>
    </i>
    <i r="2">
      <x/>
    </i>
    <i r="3">
      <x v="3"/>
    </i>
    <i r="4">
      <x v="25"/>
    </i>
    <i r="5">
      <x v="10"/>
    </i>
    <i r="1">
      <x v="336"/>
    </i>
    <i r="2">
      <x/>
    </i>
    <i r="3">
      <x v="2"/>
    </i>
    <i r="4">
      <x v="25"/>
    </i>
    <i r="5">
      <x v="10"/>
    </i>
    <i r="1">
      <x v="350"/>
    </i>
    <i r="2">
      <x v="1"/>
    </i>
    <i r="3">
      <x v="5"/>
    </i>
    <i r="4">
      <x v="25"/>
    </i>
    <i r="5">
      <x v="10"/>
    </i>
    <i r="1">
      <x v="354"/>
    </i>
    <i r="2">
      <x/>
    </i>
    <i r="3">
      <x v="3"/>
    </i>
    <i r="4">
      <x v="25"/>
    </i>
    <i r="5">
      <x v="10"/>
    </i>
    <i r="1">
      <x v="392"/>
    </i>
    <i r="2">
      <x/>
    </i>
    <i r="3">
      <x/>
    </i>
    <i r="4">
      <x v="25"/>
    </i>
    <i r="5">
      <x v="10"/>
    </i>
    <i r="1">
      <x v="396"/>
    </i>
    <i r="2">
      <x/>
    </i>
    <i r="3">
      <x v="3"/>
    </i>
    <i r="4">
      <x v="25"/>
    </i>
    <i r="5">
      <x v="10"/>
    </i>
    <i r="1">
      <x v="402"/>
    </i>
    <i r="2">
      <x v="1"/>
    </i>
    <i r="3">
      <x v="5"/>
    </i>
    <i r="4">
      <x v="25"/>
    </i>
    <i r="5">
      <x v="10"/>
    </i>
    <i r="1">
      <x v="433"/>
    </i>
    <i r="2">
      <x/>
    </i>
    <i r="3">
      <x v="2"/>
    </i>
    <i r="4">
      <x v="25"/>
    </i>
    <i r="5">
      <x v="10"/>
    </i>
    <i r="1">
      <x v="457"/>
    </i>
    <i r="2">
      <x v="1"/>
    </i>
    <i r="3">
      <x v="5"/>
    </i>
    <i r="4">
      <x v="25"/>
    </i>
    <i r="5">
      <x v="10"/>
    </i>
    <i r="1">
      <x v="458"/>
    </i>
    <i r="2">
      <x/>
    </i>
    <i r="3">
      <x v="1"/>
    </i>
    <i r="4">
      <x v="25"/>
    </i>
    <i r="5">
      <x v="10"/>
    </i>
    <i r="1">
      <x v="471"/>
    </i>
    <i r="2">
      <x/>
    </i>
    <i r="3">
      <x/>
    </i>
    <i r="4">
      <x v="25"/>
    </i>
    <i r="5">
      <x v="10"/>
    </i>
    <i r="1">
      <x v="483"/>
    </i>
    <i r="2">
      <x/>
    </i>
    <i r="3">
      <x v="3"/>
    </i>
    <i r="4">
      <x v="25"/>
    </i>
    <i r="5">
      <x v="10"/>
    </i>
    <i r="1">
      <x v="485"/>
    </i>
    <i r="2">
      <x/>
    </i>
    <i r="3">
      <x v="3"/>
    </i>
    <i r="4">
      <x v="25"/>
    </i>
    <i r="5">
      <x v="10"/>
    </i>
    <i r="1">
      <x v="490"/>
    </i>
    <i r="2">
      <x/>
    </i>
    <i r="3">
      <x/>
    </i>
    <i r="4">
      <x v="25"/>
    </i>
    <i r="5">
      <x v="10"/>
    </i>
    <i r="1">
      <x v="492"/>
    </i>
    <i r="2">
      <x/>
    </i>
    <i r="3">
      <x/>
    </i>
    <i r="4">
      <x v="25"/>
    </i>
    <i r="5">
      <x v="10"/>
    </i>
    <i>
      <x v="2"/>
    </i>
    <i r="1">
      <x v="7"/>
    </i>
    <i r="2">
      <x/>
    </i>
    <i r="3">
      <x v="2"/>
    </i>
    <i r="4">
      <x v="25"/>
    </i>
    <i r="5">
      <x v="10"/>
    </i>
    <i r="1">
      <x v="20"/>
    </i>
    <i r="2">
      <x/>
    </i>
    <i r="3">
      <x v="3"/>
    </i>
    <i r="4">
      <x v="25"/>
    </i>
    <i r="5">
      <x v="10"/>
    </i>
    <i r="1">
      <x v="22"/>
    </i>
    <i r="2">
      <x/>
    </i>
    <i r="3">
      <x v="2"/>
    </i>
    <i r="4">
      <x v="25"/>
    </i>
    <i r="5">
      <x v="10"/>
    </i>
    <i r="1">
      <x v="48"/>
    </i>
    <i r="2">
      <x/>
    </i>
    <i r="3">
      <x v="2"/>
    </i>
    <i r="4">
      <x v="25"/>
    </i>
    <i r="5">
      <x v="10"/>
    </i>
    <i r="1">
      <x v="53"/>
    </i>
    <i r="2">
      <x v="1"/>
    </i>
    <i r="3">
      <x v="5"/>
    </i>
    <i r="4">
      <x v="25"/>
    </i>
    <i r="5">
      <x v="10"/>
    </i>
    <i r="1">
      <x v="62"/>
    </i>
    <i r="2">
      <x/>
    </i>
    <i r="3">
      <x v="3"/>
    </i>
    <i r="4">
      <x v="25"/>
    </i>
    <i r="5">
      <x v="10"/>
    </i>
    <i r="1">
      <x v="71"/>
    </i>
    <i r="2">
      <x/>
    </i>
    <i r="3">
      <x v="3"/>
    </i>
    <i r="4">
      <x v="25"/>
    </i>
    <i r="5">
      <x v="10"/>
    </i>
    <i r="1">
      <x v="86"/>
    </i>
    <i r="2">
      <x/>
    </i>
    <i r="3">
      <x v="4"/>
    </i>
    <i r="4">
      <x v="25"/>
    </i>
    <i r="5">
      <x v="10"/>
    </i>
    <i r="1">
      <x v="93"/>
    </i>
    <i r="2">
      <x v="1"/>
    </i>
    <i r="3">
      <x v="8"/>
    </i>
    <i r="4">
      <x v="25"/>
    </i>
    <i r="5">
      <x v="10"/>
    </i>
    <i r="1">
      <x v="97"/>
    </i>
    <i r="2">
      <x/>
    </i>
    <i r="3">
      <x v="2"/>
    </i>
    <i r="4">
      <x v="25"/>
    </i>
    <i r="5">
      <x v="10"/>
    </i>
    <i r="1">
      <x v="105"/>
    </i>
    <i r="2">
      <x/>
    </i>
    <i r="3">
      <x/>
    </i>
    <i r="4">
      <x v="25"/>
    </i>
    <i r="5">
      <x v="10"/>
    </i>
    <i r="1">
      <x v="116"/>
    </i>
    <i r="2">
      <x/>
    </i>
    <i r="3">
      <x v="24"/>
    </i>
    <i r="4">
      <x v="25"/>
    </i>
    <i r="5">
      <x v="10"/>
    </i>
    <i r="1">
      <x v="132"/>
    </i>
    <i r="2">
      <x v="4"/>
    </i>
    <i r="3">
      <x v="8"/>
    </i>
    <i r="4">
      <x v="25"/>
    </i>
    <i r="5">
      <x v="10"/>
    </i>
    <i r="1">
      <x v="142"/>
    </i>
    <i r="2">
      <x/>
    </i>
    <i r="3">
      <x v="1"/>
    </i>
    <i r="4">
      <x v="25"/>
    </i>
    <i r="5">
      <x v="10"/>
    </i>
    <i r="1">
      <x v="144"/>
    </i>
    <i r="2">
      <x v="1"/>
    </i>
    <i r="3">
      <x v="5"/>
    </i>
    <i r="4">
      <x v="25"/>
    </i>
    <i r="5">
      <x v="10"/>
    </i>
    <i r="1">
      <x v="154"/>
    </i>
    <i r="2">
      <x v="1"/>
    </i>
    <i r="3">
      <x v="5"/>
    </i>
    <i r="4">
      <x v="25"/>
    </i>
    <i r="5">
      <x v="10"/>
    </i>
    <i r="1">
      <x v="163"/>
    </i>
    <i r="2">
      <x/>
    </i>
    <i r="3">
      <x v="3"/>
    </i>
    <i r="4">
      <x v="25"/>
    </i>
    <i r="5">
      <x v="10"/>
    </i>
    <i r="1">
      <x v="166"/>
    </i>
    <i r="2">
      <x/>
    </i>
    <i r="3">
      <x v="3"/>
    </i>
    <i r="4">
      <x v="25"/>
    </i>
    <i r="5">
      <x v="10"/>
    </i>
    <i r="1">
      <x v="171"/>
    </i>
    <i r="2">
      <x/>
    </i>
    <i r="3">
      <x v="1"/>
    </i>
    <i r="4">
      <x v="25"/>
    </i>
    <i r="5">
      <x v="10"/>
    </i>
    <i r="1">
      <x v="179"/>
    </i>
    <i r="2">
      <x/>
    </i>
    <i r="3">
      <x/>
    </i>
    <i r="4">
      <x v="25"/>
    </i>
    <i r="5">
      <x v="10"/>
    </i>
    <i r="1">
      <x v="201"/>
    </i>
    <i r="2">
      <x/>
    </i>
    <i r="3">
      <x v="16"/>
    </i>
    <i r="4">
      <x v="25"/>
    </i>
    <i r="5">
      <x v="10"/>
    </i>
    <i r="1">
      <x v="204"/>
    </i>
    <i r="2">
      <x/>
    </i>
    <i r="3">
      <x v="24"/>
    </i>
    <i r="4">
      <x v="13"/>
    </i>
    <i r="5">
      <x v="10"/>
    </i>
    <i r="1">
      <x v="211"/>
    </i>
    <i r="2">
      <x v="2"/>
    </i>
    <i r="3">
      <x v="6"/>
    </i>
    <i r="4">
      <x v="25"/>
    </i>
    <i r="5">
      <x v="10"/>
    </i>
    <i r="1">
      <x v="221"/>
    </i>
    <i r="2">
      <x/>
    </i>
    <i r="3">
      <x v="17"/>
    </i>
    <i r="4">
      <x v="25"/>
    </i>
    <i r="5">
      <x v="10"/>
    </i>
    <i r="1">
      <x v="234"/>
    </i>
    <i r="2">
      <x/>
    </i>
    <i r="3">
      <x v="2"/>
    </i>
    <i r="4">
      <x v="25"/>
    </i>
    <i r="5">
      <x v="10"/>
    </i>
    <i r="1">
      <x v="263"/>
    </i>
    <i r="2">
      <x/>
    </i>
    <i r="3">
      <x v="21"/>
    </i>
    <i r="4">
      <x v="25"/>
    </i>
    <i r="5">
      <x v="10"/>
    </i>
    <i r="1">
      <x v="272"/>
    </i>
    <i r="2">
      <x/>
    </i>
    <i r="3">
      <x v="1"/>
    </i>
    <i r="4">
      <x v="25"/>
    </i>
    <i r="5">
      <x v="10"/>
    </i>
    <i r="1">
      <x v="277"/>
    </i>
    <i r="2">
      <x/>
    </i>
    <i r="3">
      <x v="1"/>
    </i>
    <i r="4">
      <x v="25"/>
    </i>
    <i r="5">
      <x v="10"/>
    </i>
    <i r="1">
      <x v="353"/>
    </i>
    <i r="2">
      <x v="3"/>
    </i>
    <i r="3">
      <x v="7"/>
    </i>
    <i r="4">
      <x v="25"/>
    </i>
    <i r="5">
      <x v="10"/>
    </i>
    <i r="1">
      <x v="357"/>
    </i>
    <i r="2">
      <x/>
    </i>
    <i r="3">
      <x v="1"/>
    </i>
    <i r="4">
      <x v="25"/>
    </i>
    <i r="5">
      <x v="10"/>
    </i>
    <i r="1">
      <x v="378"/>
    </i>
    <i r="2">
      <x/>
    </i>
    <i r="3">
      <x v="24"/>
    </i>
    <i r="4">
      <x v="25"/>
    </i>
    <i r="5">
      <x v="10"/>
    </i>
    <i r="1">
      <x v="409"/>
    </i>
    <i r="2">
      <x/>
    </i>
    <i r="3">
      <x v="3"/>
    </i>
    <i r="4">
      <x v="25"/>
    </i>
    <i r="5">
      <x v="10"/>
    </i>
    <i r="1">
      <x v="415"/>
    </i>
    <i r="2">
      <x v="2"/>
    </i>
    <i r="3">
      <x v="6"/>
    </i>
    <i r="4">
      <x v="25"/>
    </i>
    <i r="5">
      <x v="10"/>
    </i>
    <i r="1">
      <x v="425"/>
    </i>
    <i r="2">
      <x v="9"/>
    </i>
    <i r="3">
      <x v="15"/>
    </i>
    <i r="4">
      <x v="25"/>
    </i>
    <i r="5">
      <x v="10"/>
    </i>
    <i r="1">
      <x v="432"/>
    </i>
    <i r="2">
      <x/>
    </i>
    <i r="3">
      <x v="24"/>
    </i>
    <i r="4">
      <x v="10"/>
    </i>
    <i r="5">
      <x v="10"/>
    </i>
    <i r="1">
      <x v="456"/>
    </i>
    <i r="2">
      <x/>
    </i>
    <i r="3">
      <x v="4"/>
    </i>
    <i r="4">
      <x v="25"/>
    </i>
    <i r="5">
      <x v="10"/>
    </i>
    <i r="1">
      <x v="466"/>
    </i>
    <i r="2">
      <x/>
    </i>
    <i r="3">
      <x/>
    </i>
    <i r="4">
      <x v="25"/>
    </i>
    <i r="5">
      <x v="10"/>
    </i>
    <i r="1">
      <x v="469"/>
    </i>
    <i r="2">
      <x/>
    </i>
    <i r="3">
      <x v="1"/>
    </i>
    <i r="4">
      <x v="25"/>
    </i>
    <i r="5">
      <x v="10"/>
    </i>
    <i r="1">
      <x v="470"/>
    </i>
    <i r="2">
      <x/>
    </i>
    <i r="3">
      <x v="1"/>
    </i>
    <i r="4">
      <x v="25"/>
    </i>
    <i r="5">
      <x v="10"/>
    </i>
    <i r="1">
      <x v="484"/>
    </i>
    <i r="2">
      <x v="2"/>
    </i>
    <i r="3">
      <x v="6"/>
    </i>
    <i r="4">
      <x v="25"/>
    </i>
    <i r="5">
      <x v="10"/>
    </i>
    <i r="1">
      <x v="502"/>
    </i>
    <i r="2">
      <x/>
    </i>
    <i r="3">
      <x v="2"/>
    </i>
    <i r="4">
      <x v="25"/>
    </i>
    <i r="5">
      <x v="10"/>
    </i>
    <i r="1">
      <x v="505"/>
    </i>
    <i r="2">
      <x/>
    </i>
    <i r="3">
      <x v="3"/>
    </i>
    <i r="4">
      <x v="25"/>
    </i>
    <i r="5">
      <x v="10"/>
    </i>
    <i>
      <x v="3"/>
    </i>
    <i r="1">
      <x v="12"/>
    </i>
    <i r="2">
      <x/>
    </i>
    <i r="3">
      <x v="13"/>
    </i>
    <i r="4">
      <x v="25"/>
    </i>
    <i r="5">
      <x v="10"/>
    </i>
    <i r="1">
      <x v="50"/>
    </i>
    <i r="2">
      <x/>
    </i>
    <i r="3">
      <x/>
    </i>
    <i r="4">
      <x v="25"/>
    </i>
    <i r="5">
      <x v="10"/>
    </i>
    <i r="1">
      <x v="87"/>
    </i>
    <i r="2">
      <x v="2"/>
    </i>
    <i r="3">
      <x v="6"/>
    </i>
    <i r="4">
      <x v="25"/>
    </i>
    <i r="5">
      <x v="10"/>
    </i>
    <i r="1">
      <x v="89"/>
    </i>
    <i r="2">
      <x/>
    </i>
    <i r="3">
      <x v="1"/>
    </i>
    <i r="4">
      <x v="25"/>
    </i>
    <i r="5">
      <x v="10"/>
    </i>
    <i r="1">
      <x v="106"/>
    </i>
    <i r="2">
      <x/>
    </i>
    <i r="3">
      <x v="17"/>
    </i>
    <i r="4">
      <x v="25"/>
    </i>
    <i r="5">
      <x v="10"/>
    </i>
    <i r="1">
      <x v="109"/>
    </i>
    <i r="2">
      <x/>
    </i>
    <i r="3">
      <x v="3"/>
    </i>
    <i r="4">
      <x v="25"/>
    </i>
    <i r="5">
      <x v="10"/>
    </i>
    <i r="1">
      <x v="111"/>
    </i>
    <i r="2">
      <x/>
    </i>
    <i r="3">
      <x v="16"/>
    </i>
    <i r="4">
      <x v="25"/>
    </i>
    <i r="5">
      <x v="10"/>
    </i>
    <i r="1">
      <x v="116"/>
    </i>
    <i r="2">
      <x/>
    </i>
    <i r="3">
      <x v="24"/>
    </i>
    <i r="4">
      <x v="25"/>
    </i>
    <i r="5">
      <x v="10"/>
    </i>
    <i r="1">
      <x v="128"/>
    </i>
    <i r="2">
      <x v="7"/>
    </i>
    <i r="3">
      <x v="12"/>
    </i>
    <i r="4">
      <x v="25"/>
    </i>
    <i r="5">
      <x v="10"/>
    </i>
    <i r="1">
      <x v="152"/>
    </i>
    <i r="2">
      <x/>
    </i>
    <i r="3">
      <x v="16"/>
    </i>
    <i r="4">
      <x v="25"/>
    </i>
    <i r="5">
      <x v="10"/>
    </i>
    <i r="1">
      <x v="155"/>
    </i>
    <i r="2">
      <x/>
    </i>
    <i r="3">
      <x/>
    </i>
    <i r="4">
      <x v="25"/>
    </i>
    <i r="5">
      <x v="10"/>
    </i>
    <i r="1">
      <x v="174"/>
    </i>
    <i r="2">
      <x/>
    </i>
    <i r="3">
      <x v="3"/>
    </i>
    <i r="4">
      <x v="25"/>
    </i>
    <i r="5">
      <x v="10"/>
    </i>
    <i r="1">
      <x v="175"/>
    </i>
    <i r="2">
      <x/>
    </i>
    <i r="3">
      <x v="2"/>
    </i>
    <i r="4">
      <x v="25"/>
    </i>
    <i r="5">
      <x v="10"/>
    </i>
    <i r="1">
      <x v="187"/>
    </i>
    <i r="2">
      <x/>
    </i>
    <i r="3">
      <x v="3"/>
    </i>
    <i r="4">
      <x v="25"/>
    </i>
    <i r="5">
      <x v="10"/>
    </i>
    <i r="1">
      <x v="200"/>
    </i>
    <i r="2">
      <x/>
    </i>
    <i r="3">
      <x v="2"/>
    </i>
    <i r="4">
      <x v="25"/>
    </i>
    <i r="5">
      <x v="10"/>
    </i>
    <i r="1">
      <x v="209"/>
    </i>
    <i r="2">
      <x/>
    </i>
    <i r="3">
      <x v="1"/>
    </i>
    <i r="4">
      <x v="25"/>
    </i>
    <i r="5">
      <x v="10"/>
    </i>
    <i r="1">
      <x v="214"/>
    </i>
    <i r="2">
      <x/>
    </i>
    <i r="3">
      <x v="2"/>
    </i>
    <i r="4">
      <x v="25"/>
    </i>
    <i r="5">
      <x v="10"/>
    </i>
    <i r="1">
      <x v="218"/>
    </i>
    <i r="2">
      <x/>
    </i>
    <i r="3">
      <x v="1"/>
    </i>
    <i r="4">
      <x v="25"/>
    </i>
    <i r="5">
      <x v="10"/>
    </i>
    <i r="1">
      <x v="236"/>
    </i>
    <i r="2">
      <x/>
    </i>
    <i r="3">
      <x v="3"/>
    </i>
    <i r="4">
      <x v="25"/>
    </i>
    <i r="5">
      <x v="10"/>
    </i>
    <i r="1">
      <x v="245"/>
    </i>
    <i r="2">
      <x v="11"/>
    </i>
    <i r="3">
      <x v="20"/>
    </i>
    <i r="4">
      <x v="25"/>
    </i>
    <i r="5">
      <x v="10"/>
    </i>
    <i r="1">
      <x v="278"/>
    </i>
    <i r="2">
      <x v="1"/>
    </i>
    <i r="3">
      <x v="5"/>
    </i>
    <i r="4">
      <x v="25"/>
    </i>
    <i r="5">
      <x v="10"/>
    </i>
    <i r="1">
      <x v="333"/>
    </i>
    <i r="2">
      <x/>
    </i>
    <i r="3">
      <x v="1"/>
    </i>
    <i r="4">
      <x v="25"/>
    </i>
    <i r="5">
      <x v="10"/>
    </i>
    <i r="1">
      <x v="337"/>
    </i>
    <i r="2">
      <x/>
    </i>
    <i r="3">
      <x v="2"/>
    </i>
    <i r="4">
      <x v="25"/>
    </i>
    <i r="5">
      <x v="10"/>
    </i>
    <i r="1">
      <x v="362"/>
    </i>
    <i r="2">
      <x v="1"/>
    </i>
    <i r="3">
      <x v="5"/>
    </i>
    <i r="4">
      <x v="25"/>
    </i>
    <i r="5">
      <x v="10"/>
    </i>
    <i r="1">
      <x v="459"/>
    </i>
    <i r="2">
      <x v="7"/>
    </i>
    <i r="3">
      <x v="12"/>
    </i>
    <i r="4">
      <x v="25"/>
    </i>
    <i r="5">
      <x v="10"/>
    </i>
    <i r="1">
      <x v="479"/>
    </i>
    <i r="2">
      <x/>
    </i>
    <i r="3">
      <x v="1"/>
    </i>
    <i r="4">
      <x v="25"/>
    </i>
    <i r="5">
      <x v="10"/>
    </i>
    <i r="1">
      <x v="480"/>
    </i>
    <i r="2">
      <x/>
    </i>
    <i r="3">
      <x/>
    </i>
    <i r="4">
      <x v="25"/>
    </i>
    <i r="5">
      <x v="10"/>
    </i>
    <i r="1">
      <x v="494"/>
    </i>
    <i r="2">
      <x/>
    </i>
    <i r="3">
      <x v="24"/>
    </i>
    <i r="4">
      <x v="12"/>
    </i>
    <i r="5">
      <x v="10"/>
    </i>
    <i r="1">
      <x v="506"/>
    </i>
    <i r="2">
      <x v="1"/>
    </i>
    <i r="3">
      <x v="5"/>
    </i>
    <i r="4">
      <x v="25"/>
    </i>
    <i r="5">
      <x v="10"/>
    </i>
    <i r="1">
      <x v="507"/>
    </i>
    <i r="2">
      <x/>
    </i>
    <i r="3">
      <x v="17"/>
    </i>
    <i r="4">
      <x v="25"/>
    </i>
    <i r="5">
      <x v="10"/>
    </i>
    <i>
      <x v="4"/>
    </i>
    <i r="1">
      <x v="31"/>
    </i>
    <i r="2">
      <x v="7"/>
    </i>
    <i r="3">
      <x v="24"/>
    </i>
    <i r="4">
      <x v="1"/>
    </i>
    <i r="5">
      <x v="10"/>
    </i>
    <i r="1">
      <x v="54"/>
    </i>
    <i r="2">
      <x/>
    </i>
    <i r="3">
      <x v="16"/>
    </i>
    <i r="4">
      <x v="25"/>
    </i>
    <i r="5">
      <x v="10"/>
    </i>
    <i r="1">
      <x v="88"/>
    </i>
    <i r="2">
      <x/>
    </i>
    <i r="3">
      <x v="3"/>
    </i>
    <i r="4">
      <x v="25"/>
    </i>
    <i r="5">
      <x v="3"/>
    </i>
    <i r="1">
      <x v="90"/>
    </i>
    <i r="2">
      <x v="1"/>
    </i>
    <i r="3">
      <x v="5"/>
    </i>
    <i r="4">
      <x v="25"/>
    </i>
    <i r="5">
      <x v="10"/>
    </i>
    <i r="1">
      <x v="91"/>
    </i>
    <i r="2">
      <x/>
    </i>
    <i r="3">
      <x v="3"/>
    </i>
    <i r="4">
      <x v="25"/>
    </i>
    <i r="5">
      <x v="10"/>
    </i>
    <i r="1">
      <x v="114"/>
    </i>
    <i r="2">
      <x/>
    </i>
    <i r="3">
      <x v="3"/>
    </i>
    <i r="4">
      <x v="25"/>
    </i>
    <i r="5">
      <x v="10"/>
    </i>
    <i r="1">
      <x v="116"/>
    </i>
    <i r="2">
      <x/>
    </i>
    <i r="3">
      <x v="24"/>
    </i>
    <i r="4">
      <x v="25"/>
    </i>
    <i r="5">
      <x v="10"/>
    </i>
    <i r="1">
      <x v="135"/>
    </i>
    <i r="2">
      <x/>
    </i>
    <i r="3">
      <x v="1"/>
    </i>
    <i r="4">
      <x v="25"/>
    </i>
    <i r="5">
      <x v="10"/>
    </i>
    <i r="1">
      <x v="146"/>
    </i>
    <i r="2">
      <x v="1"/>
    </i>
    <i r="3">
      <x v="5"/>
    </i>
    <i r="4">
      <x v="25"/>
    </i>
    <i r="5">
      <x v="10"/>
    </i>
    <i r="1">
      <x v="164"/>
    </i>
    <i r="2">
      <x/>
    </i>
    <i r="3">
      <x v="3"/>
    </i>
    <i r="4">
      <x v="25"/>
    </i>
    <i r="5">
      <x v="10"/>
    </i>
    <i r="1">
      <x v="181"/>
    </i>
    <i r="2">
      <x v="6"/>
    </i>
    <i r="3">
      <x v="10"/>
    </i>
    <i r="4">
      <x v="25"/>
    </i>
    <i r="5">
      <x v="7"/>
    </i>
    <i r="1">
      <x v="217"/>
    </i>
    <i r="2">
      <x v="4"/>
    </i>
    <i r="3">
      <x v="8"/>
    </i>
    <i r="4">
      <x v="25"/>
    </i>
    <i r="5">
      <x v="10"/>
    </i>
    <i r="1">
      <x v="231"/>
    </i>
    <i r="2">
      <x/>
    </i>
    <i r="3">
      <x/>
    </i>
    <i r="4">
      <x v="25"/>
    </i>
    <i r="5">
      <x v="10"/>
    </i>
    <i r="1">
      <x v="358"/>
    </i>
    <i r="2">
      <x v="4"/>
    </i>
    <i r="3">
      <x v="8"/>
    </i>
    <i r="4">
      <x v="25"/>
    </i>
    <i r="5">
      <x v="10"/>
    </i>
    <i r="1">
      <x v="380"/>
    </i>
    <i r="2">
      <x/>
    </i>
    <i r="3">
      <x v="16"/>
    </i>
    <i r="4">
      <x v="25"/>
    </i>
    <i r="5">
      <x v="10"/>
    </i>
    <i r="1">
      <x v="412"/>
    </i>
    <i r="2">
      <x/>
    </i>
    <i r="3">
      <x v="24"/>
    </i>
    <i r="4">
      <x v="16"/>
    </i>
    <i r="5">
      <x v="10"/>
    </i>
    <i r="1">
      <x v="418"/>
    </i>
    <i r="2">
      <x/>
    </i>
    <i r="3">
      <x v="4"/>
    </i>
    <i r="4">
      <x v="25"/>
    </i>
    <i r="5">
      <x v="10"/>
    </i>
    <i r="1">
      <x v="422"/>
    </i>
    <i r="2">
      <x/>
    </i>
    <i r="3">
      <x v="2"/>
    </i>
    <i r="4">
      <x v="25"/>
    </i>
    <i r="5">
      <x v="10"/>
    </i>
    <i r="1">
      <x v="431"/>
    </i>
    <i r="2">
      <x/>
    </i>
    <i r="3">
      <x/>
    </i>
    <i r="4">
      <x v="25"/>
    </i>
    <i r="5">
      <x v="10"/>
    </i>
    <i r="1">
      <x v="463"/>
    </i>
    <i r="2">
      <x/>
    </i>
    <i r="3">
      <x v="3"/>
    </i>
    <i r="4">
      <x v="25"/>
    </i>
    <i r="5">
      <x v="10"/>
    </i>
    <i r="1">
      <x v="467"/>
    </i>
    <i r="2">
      <x/>
    </i>
    <i r="3">
      <x v="3"/>
    </i>
    <i r="4">
      <x v="25"/>
    </i>
    <i r="5">
      <x v="10"/>
    </i>
    <i r="1">
      <x v="468"/>
    </i>
    <i r="2">
      <x/>
    </i>
    <i r="3">
      <x v="16"/>
    </i>
    <i r="4">
      <x v="25"/>
    </i>
    <i r="5">
      <x v="10"/>
    </i>
    <i r="1">
      <x v="504"/>
    </i>
    <i r="2">
      <x/>
    </i>
    <i r="3">
      <x v="1"/>
    </i>
    <i r="4">
      <x v="25"/>
    </i>
    <i r="5">
      <x v="10"/>
    </i>
    <i>
      <x v="5"/>
    </i>
    <i r="1">
      <x v="44"/>
    </i>
    <i r="2">
      <x v="4"/>
    </i>
    <i r="3">
      <x v="8"/>
    </i>
    <i r="4">
      <x v="25"/>
    </i>
    <i r="5">
      <x v="10"/>
    </i>
    <i r="1">
      <x v="47"/>
    </i>
    <i r="2">
      <x/>
    </i>
    <i r="3">
      <x v="3"/>
    </i>
    <i r="4">
      <x v="25"/>
    </i>
    <i r="5">
      <x v="10"/>
    </i>
    <i r="1">
      <x v="95"/>
    </i>
    <i r="2">
      <x v="2"/>
    </i>
    <i r="3">
      <x v="6"/>
    </i>
    <i r="4">
      <x v="25"/>
    </i>
    <i r="5">
      <x v="10"/>
    </i>
    <i r="1">
      <x v="107"/>
    </i>
    <i r="2">
      <x/>
    </i>
    <i r="3">
      <x v="4"/>
    </i>
    <i r="4">
      <x v="25"/>
    </i>
    <i r="5">
      <x v="10"/>
    </i>
    <i r="1">
      <x v="112"/>
    </i>
    <i r="2">
      <x/>
    </i>
    <i r="3">
      <x/>
    </i>
    <i r="4">
      <x v="25"/>
    </i>
    <i r="5">
      <x v="10"/>
    </i>
    <i r="1">
      <x v="116"/>
    </i>
    <i r="2">
      <x/>
    </i>
    <i r="3">
      <x v="24"/>
    </i>
    <i r="4">
      <x v="25"/>
    </i>
    <i r="5">
      <x v="10"/>
    </i>
    <i r="1">
      <x v="133"/>
    </i>
    <i r="2">
      <x/>
    </i>
    <i r="3">
      <x v="2"/>
    </i>
    <i r="4">
      <x v="25"/>
    </i>
    <i r="5">
      <x v="10"/>
    </i>
    <i r="1">
      <x v="150"/>
    </i>
    <i r="2">
      <x v="1"/>
    </i>
    <i r="3">
      <x v="5"/>
    </i>
    <i r="4">
      <x v="25"/>
    </i>
    <i r="5">
      <x v="10"/>
    </i>
    <i r="1">
      <x v="213"/>
    </i>
    <i r="2">
      <x/>
    </i>
    <i r="3">
      <x v="2"/>
    </i>
    <i r="4">
      <x v="25"/>
    </i>
    <i r="5">
      <x v="10"/>
    </i>
    <i r="1">
      <x v="270"/>
    </i>
    <i r="2">
      <x v="7"/>
    </i>
    <i r="3">
      <x v="12"/>
    </i>
    <i r="4">
      <x v="25"/>
    </i>
    <i r="5">
      <x v="10"/>
    </i>
    <i r="1">
      <x v="323"/>
    </i>
    <i r="2">
      <x/>
    </i>
    <i r="3">
      <x v="16"/>
    </i>
    <i r="4">
      <x v="25"/>
    </i>
    <i r="5">
      <x v="10"/>
    </i>
    <i r="1">
      <x v="342"/>
    </i>
    <i r="2">
      <x/>
    </i>
    <i r="3">
      <x v="2"/>
    </i>
    <i r="4">
      <x v="25"/>
    </i>
    <i r="5">
      <x v="10"/>
    </i>
    <i r="1">
      <x v="399"/>
    </i>
    <i r="2">
      <x/>
    </i>
    <i r="3">
      <x v="3"/>
    </i>
    <i r="4">
      <x v="25"/>
    </i>
    <i r="5">
      <x v="10"/>
    </i>
    <i r="1">
      <x v="407"/>
    </i>
    <i r="2">
      <x/>
    </i>
    <i r="3">
      <x v="16"/>
    </i>
    <i r="4">
      <x v="25"/>
    </i>
    <i r="5">
      <x v="10"/>
    </i>
    <i r="1">
      <x v="475"/>
    </i>
    <i r="2">
      <x/>
    </i>
    <i r="3">
      <x v="1"/>
    </i>
    <i r="4">
      <x v="25"/>
    </i>
    <i r="5">
      <x v="10"/>
    </i>
    <i r="1">
      <x v="481"/>
    </i>
    <i r="2">
      <x/>
    </i>
    <i r="3">
      <x v="14"/>
    </i>
    <i r="4">
      <x v="25"/>
    </i>
    <i r="5">
      <x v="10"/>
    </i>
    <i r="1">
      <x v="489"/>
    </i>
    <i r="2">
      <x/>
    </i>
    <i r="3">
      <x/>
    </i>
    <i r="4">
      <x v="25"/>
    </i>
    <i r="5">
      <x v="10"/>
    </i>
    <i r="1">
      <x v="508"/>
    </i>
    <i r="2">
      <x v="2"/>
    </i>
    <i r="3">
      <x v="6"/>
    </i>
    <i r="4">
      <x v="25"/>
    </i>
    <i r="5">
      <x v="10"/>
    </i>
    <i>
      <x v="6"/>
    </i>
    <i r="1">
      <x v="5"/>
    </i>
    <i r="2">
      <x/>
    </i>
    <i r="3">
      <x v="13"/>
    </i>
    <i r="4">
      <x v="25"/>
    </i>
    <i r="5">
      <x v="10"/>
    </i>
    <i r="1">
      <x v="6"/>
    </i>
    <i r="2">
      <x/>
    </i>
    <i r="3">
      <x v="5"/>
    </i>
    <i r="4">
      <x v="25"/>
    </i>
    <i r="5">
      <x v="10"/>
    </i>
    <i r="1">
      <x v="51"/>
    </i>
    <i r="2">
      <x/>
    </i>
    <i r="3">
      <x v="3"/>
    </i>
    <i r="4">
      <x v="25"/>
    </i>
    <i r="5">
      <x v="10"/>
    </i>
    <i r="1">
      <x v="58"/>
    </i>
    <i r="2">
      <x/>
    </i>
    <i r="3">
      <x v="1"/>
    </i>
    <i r="4">
      <x v="25"/>
    </i>
    <i r="5">
      <x v="10"/>
    </i>
    <i r="1">
      <x v="69"/>
    </i>
    <i r="2">
      <x/>
    </i>
    <i r="3">
      <x v="24"/>
    </i>
    <i r="4">
      <x v="7"/>
    </i>
    <i r="5">
      <x v="10"/>
    </i>
    <i r="1">
      <x v="102"/>
    </i>
    <i r="2">
      <x/>
    </i>
    <i r="3">
      <x v="1"/>
    </i>
    <i r="4">
      <x v="25"/>
    </i>
    <i r="5">
      <x v="10"/>
    </i>
    <i r="1">
      <x v="116"/>
    </i>
    <i r="2">
      <x/>
    </i>
    <i r="3">
      <x v="24"/>
    </i>
    <i r="4">
      <x v="25"/>
    </i>
    <i r="5">
      <x v="10"/>
    </i>
    <i r="1">
      <x v="222"/>
    </i>
    <i r="2">
      <x/>
    </i>
    <i r="3">
      <x v="1"/>
    </i>
    <i r="4">
      <x v="25"/>
    </i>
    <i r="5">
      <x v="10"/>
    </i>
    <i r="1">
      <x v="253"/>
    </i>
    <i r="2">
      <x/>
    </i>
    <i r="3">
      <x v="1"/>
    </i>
    <i r="4">
      <x v="25"/>
    </i>
    <i r="5">
      <x v="10"/>
    </i>
    <i r="1">
      <x v="264"/>
    </i>
    <i r="2">
      <x/>
    </i>
    <i r="3">
      <x v="3"/>
    </i>
    <i r="4">
      <x v="25"/>
    </i>
    <i r="5">
      <x v="10"/>
    </i>
    <i r="1">
      <x v="297"/>
    </i>
    <i r="2">
      <x/>
    </i>
    <i r="3">
      <x v="1"/>
    </i>
    <i r="4">
      <x v="25"/>
    </i>
    <i r="5">
      <x v="10"/>
    </i>
    <i r="1">
      <x v="302"/>
    </i>
    <i r="2">
      <x v="11"/>
    </i>
    <i r="3">
      <x v="20"/>
    </i>
    <i r="4">
      <x v="25"/>
    </i>
    <i r="5">
      <x v="10"/>
    </i>
    <i r="1">
      <x v="304"/>
    </i>
    <i r="2">
      <x/>
    </i>
    <i r="3">
      <x v="1"/>
    </i>
    <i r="4">
      <x v="25"/>
    </i>
    <i r="5">
      <x v="10"/>
    </i>
    <i r="1">
      <x v="334"/>
    </i>
    <i r="2">
      <x/>
    </i>
    <i r="3">
      <x v="2"/>
    </i>
    <i r="4">
      <x v="25"/>
    </i>
    <i r="5">
      <x v="10"/>
    </i>
    <i r="1">
      <x v="375"/>
    </i>
    <i r="2">
      <x/>
    </i>
    <i r="3">
      <x v="2"/>
    </i>
    <i r="4">
      <x v="25"/>
    </i>
    <i r="5">
      <x v="10"/>
    </i>
    <i r="1">
      <x v="437"/>
    </i>
    <i r="2">
      <x/>
    </i>
    <i r="3">
      <x v="2"/>
    </i>
    <i r="4">
      <x v="25"/>
    </i>
    <i r="5">
      <x v="10"/>
    </i>
    <i>
      <x v="7"/>
    </i>
    <i r="1">
      <x v="40"/>
    </i>
    <i r="2">
      <x/>
    </i>
    <i r="3">
      <x v="16"/>
    </i>
    <i r="4">
      <x v="25"/>
    </i>
    <i r="5">
      <x v="10"/>
    </i>
    <i r="1">
      <x v="42"/>
    </i>
    <i r="2">
      <x/>
    </i>
    <i r="3">
      <x v="17"/>
    </i>
    <i r="4">
      <x v="25"/>
    </i>
    <i r="5">
      <x v="10"/>
    </i>
    <i r="1">
      <x v="59"/>
    </i>
    <i r="2">
      <x/>
    </i>
    <i r="3">
      <x v="24"/>
    </i>
    <i r="4">
      <x v="15"/>
    </i>
    <i r="5">
      <x v="10"/>
    </i>
    <i r="1">
      <x v="85"/>
    </i>
    <i r="2">
      <x/>
    </i>
    <i r="3">
      <x v="2"/>
    </i>
    <i r="4">
      <x v="25"/>
    </i>
    <i r="5">
      <x v="10"/>
    </i>
    <i r="1">
      <x v="212"/>
    </i>
    <i r="2">
      <x/>
    </i>
    <i r="3">
      <x v="1"/>
    </i>
    <i r="4">
      <x v="25"/>
    </i>
    <i r="5">
      <x v="10"/>
    </i>
    <i r="1">
      <x v="244"/>
    </i>
    <i r="2">
      <x/>
    </i>
    <i r="3">
      <x v="3"/>
    </i>
    <i r="4">
      <x v="25"/>
    </i>
    <i r="5">
      <x v="10"/>
    </i>
    <i r="1">
      <x v="251"/>
    </i>
    <i r="2">
      <x/>
    </i>
    <i r="3">
      <x v="24"/>
    </i>
    <i r="4">
      <x v="18"/>
    </i>
    <i r="5">
      <x v="10"/>
    </i>
    <i r="1">
      <x v="266"/>
    </i>
    <i r="2">
      <x/>
    </i>
    <i r="3">
      <x v="24"/>
    </i>
    <i r="4">
      <x v="6"/>
    </i>
    <i r="5">
      <x v="10"/>
    </i>
    <i r="1">
      <x v="269"/>
    </i>
    <i r="2">
      <x/>
    </i>
    <i r="3">
      <x/>
    </i>
    <i r="4">
      <x v="25"/>
    </i>
    <i r="5">
      <x v="10"/>
    </i>
    <i r="1">
      <x v="279"/>
    </i>
    <i r="2">
      <x/>
    </i>
    <i r="3">
      <x v="2"/>
    </i>
    <i r="4">
      <x v="25"/>
    </i>
    <i r="5">
      <x v="10"/>
    </i>
    <i r="1">
      <x v="343"/>
    </i>
    <i r="2">
      <x/>
    </i>
    <i r="3">
      <x v="24"/>
    </i>
    <i r="4">
      <x v="8"/>
    </i>
    <i r="5">
      <x v="10"/>
    </i>
    <i r="1">
      <x v="383"/>
    </i>
    <i r="2">
      <x/>
    </i>
    <i r="3">
      <x v="17"/>
    </i>
    <i r="4">
      <x v="25"/>
    </i>
    <i r="5">
      <x v="10"/>
    </i>
    <i r="1">
      <x v="426"/>
    </i>
    <i r="2">
      <x/>
    </i>
    <i r="3">
      <x v="1"/>
    </i>
    <i r="4">
      <x v="25"/>
    </i>
    <i r="5">
      <x v="10"/>
    </i>
    <i r="1">
      <x v="488"/>
    </i>
    <i r="2">
      <x/>
    </i>
    <i r="3">
      <x v="3"/>
    </i>
    <i r="4">
      <x v="25"/>
    </i>
    <i r="5">
      <x v="10"/>
    </i>
    <i r="1">
      <x v="501"/>
    </i>
    <i r="2">
      <x/>
    </i>
    <i r="3">
      <x v="1"/>
    </i>
    <i r="4">
      <x v="25"/>
    </i>
    <i r="5">
      <x v="10"/>
    </i>
    <i>
      <x v="8"/>
    </i>
    <i r="1">
      <x v="29"/>
    </i>
    <i r="2">
      <x/>
    </i>
    <i r="3">
      <x v="3"/>
    </i>
    <i r="4">
      <x v="25"/>
    </i>
    <i r="5">
      <x v="10"/>
    </i>
    <i r="1">
      <x v="36"/>
    </i>
    <i r="2">
      <x v="14"/>
    </i>
    <i r="3">
      <x v="24"/>
    </i>
    <i r="4">
      <x v="25"/>
    </i>
    <i r="5">
      <x v="10"/>
    </i>
    <i r="1">
      <x v="224"/>
    </i>
    <i r="2">
      <x/>
    </i>
    <i r="3">
      <x v="2"/>
    </i>
    <i r="4">
      <x v="25"/>
    </i>
    <i r="5">
      <x v="10"/>
    </i>
    <i r="1">
      <x v="233"/>
    </i>
    <i r="2">
      <x/>
    </i>
    <i r="3">
      <x v="1"/>
    </i>
    <i r="4">
      <x v="25"/>
    </i>
    <i r="5">
      <x v="10"/>
    </i>
    <i r="1">
      <x v="284"/>
    </i>
    <i r="2">
      <x/>
    </i>
    <i r="3">
      <x/>
    </i>
    <i r="4">
      <x v="25"/>
    </i>
    <i r="5">
      <x v="10"/>
    </i>
    <i r="1">
      <x v="289"/>
    </i>
    <i r="2">
      <x v="12"/>
    </i>
    <i r="3">
      <x v="22"/>
    </i>
    <i r="4">
      <x v="25"/>
    </i>
    <i r="5">
      <x v="10"/>
    </i>
    <i r="1">
      <x v="308"/>
    </i>
    <i r="2">
      <x/>
    </i>
    <i r="3">
      <x v="24"/>
    </i>
    <i r="4">
      <x v="25"/>
    </i>
    <i r="5">
      <x v="10"/>
    </i>
    <i r="1">
      <x v="310"/>
    </i>
    <i r="2">
      <x/>
    </i>
    <i r="3">
      <x v="1"/>
    </i>
    <i r="4">
      <x v="25"/>
    </i>
    <i r="5">
      <x v="10"/>
    </i>
    <i r="1">
      <x v="344"/>
    </i>
    <i r="2">
      <x/>
    </i>
    <i r="3">
      <x v="1"/>
    </i>
    <i r="4">
      <x v="25"/>
    </i>
    <i r="5">
      <x v="10"/>
    </i>
    <i r="1">
      <x v="345"/>
    </i>
    <i r="2">
      <x/>
    </i>
    <i r="3">
      <x v="16"/>
    </i>
    <i r="4">
      <x v="25"/>
    </i>
    <i r="5">
      <x v="10"/>
    </i>
    <i r="1">
      <x v="352"/>
    </i>
    <i r="2">
      <x/>
    </i>
    <i r="3">
      <x v="2"/>
    </i>
    <i r="4">
      <x v="25"/>
    </i>
    <i r="5">
      <x v="10"/>
    </i>
    <i r="1">
      <x v="398"/>
    </i>
    <i r="2">
      <x/>
    </i>
    <i r="3">
      <x v="1"/>
    </i>
    <i r="4">
      <x v="25"/>
    </i>
    <i r="5">
      <x v="10"/>
    </i>
    <i r="1">
      <x v="445"/>
    </i>
    <i r="2">
      <x/>
    </i>
    <i r="3">
      <x v="1"/>
    </i>
    <i r="4">
      <x v="25"/>
    </i>
    <i r="5">
      <x v="10"/>
    </i>
    <i r="1">
      <x v="447"/>
    </i>
    <i r="2">
      <x/>
    </i>
    <i r="3">
      <x/>
    </i>
    <i r="4">
      <x v="25"/>
    </i>
    <i r="5">
      <x v="10"/>
    </i>
    <i r="1">
      <x v="453"/>
    </i>
    <i r="2">
      <x/>
    </i>
    <i r="3">
      <x/>
    </i>
    <i r="4">
      <x v="25"/>
    </i>
    <i r="5">
      <x v="10"/>
    </i>
    <i r="1">
      <x v="477"/>
    </i>
    <i r="2">
      <x/>
    </i>
    <i r="3">
      <x/>
    </i>
    <i r="4">
      <x v="25"/>
    </i>
    <i r="5">
      <x v="10"/>
    </i>
    <i>
      <x v="9"/>
    </i>
    <i r="1">
      <x v="16"/>
    </i>
    <i r="2">
      <x/>
    </i>
    <i r="3">
      <x/>
    </i>
    <i r="4">
      <x v="25"/>
    </i>
    <i r="5">
      <x v="10"/>
    </i>
    <i r="1">
      <x v="77"/>
    </i>
    <i r="2">
      <x/>
    </i>
    <i r="3">
      <x v="1"/>
    </i>
    <i r="4">
      <x v="25"/>
    </i>
    <i r="5">
      <x v="10"/>
    </i>
    <i r="1">
      <x v="79"/>
    </i>
    <i r="2">
      <x v="7"/>
    </i>
    <i r="3">
      <x v="24"/>
    </i>
    <i r="4">
      <x v="5"/>
    </i>
    <i r="5">
      <x v="10"/>
    </i>
    <i r="1">
      <x v="100"/>
    </i>
    <i r="2">
      <x/>
    </i>
    <i r="3">
      <x v="24"/>
    </i>
    <i r="4">
      <x v="25"/>
    </i>
    <i r="5">
      <x v="10"/>
    </i>
    <i r="1">
      <x v="131"/>
    </i>
    <i r="2">
      <x/>
    </i>
    <i r="3">
      <x/>
    </i>
    <i r="4">
      <x v="25"/>
    </i>
    <i r="5">
      <x v="10"/>
    </i>
    <i r="1">
      <x v="230"/>
    </i>
    <i r="2">
      <x/>
    </i>
    <i r="3">
      <x v="1"/>
    </i>
    <i r="4">
      <x v="25"/>
    </i>
    <i r="5">
      <x v="10"/>
    </i>
    <i r="1">
      <x v="250"/>
    </i>
    <i r="2">
      <x/>
    </i>
    <i r="3">
      <x v="3"/>
    </i>
    <i r="4">
      <x v="25"/>
    </i>
    <i r="5">
      <x v="10"/>
    </i>
    <i r="1">
      <x v="309"/>
    </i>
    <i r="2">
      <x/>
    </i>
    <i r="3">
      <x v="1"/>
    </i>
    <i r="4">
      <x v="25"/>
    </i>
    <i r="5">
      <x v="10"/>
    </i>
    <i r="1">
      <x v="311"/>
    </i>
    <i r="2">
      <x/>
    </i>
    <i r="3">
      <x v="17"/>
    </i>
    <i r="4">
      <x v="25"/>
    </i>
    <i r="5">
      <x v="10"/>
    </i>
    <i r="1">
      <x v="360"/>
    </i>
    <i r="2">
      <x/>
    </i>
    <i r="3">
      <x v="1"/>
    </i>
    <i r="4">
      <x v="25"/>
    </i>
    <i r="5">
      <x v="10"/>
    </i>
    <i r="1">
      <x v="371"/>
    </i>
    <i r="2">
      <x/>
    </i>
    <i r="3">
      <x v="2"/>
    </i>
    <i r="4">
      <x v="25"/>
    </i>
    <i r="5">
      <x v="10"/>
    </i>
    <i r="1">
      <x v="421"/>
    </i>
    <i r="2">
      <x/>
    </i>
    <i r="3">
      <x/>
    </i>
    <i r="4">
      <x v="25"/>
    </i>
    <i r="5">
      <x v="10"/>
    </i>
    <i r="1">
      <x v="424"/>
    </i>
    <i r="2">
      <x/>
    </i>
    <i r="3">
      <x v="3"/>
    </i>
    <i r="4">
      <x v="25"/>
    </i>
    <i r="5">
      <x v="4"/>
    </i>
    <i>
      <x v="10"/>
    </i>
    <i r="1">
      <x v="15"/>
    </i>
    <i r="2">
      <x/>
    </i>
    <i r="3">
      <x v="3"/>
    </i>
    <i r="4">
      <x v="25"/>
    </i>
    <i r="5">
      <x v="10"/>
    </i>
    <i r="1">
      <x v="82"/>
    </i>
    <i r="2">
      <x/>
    </i>
    <i r="3">
      <x v="3"/>
    </i>
    <i r="4">
      <x v="25"/>
    </i>
    <i r="5">
      <x v="10"/>
    </i>
    <i r="1">
      <x v="84"/>
    </i>
    <i r="2">
      <x/>
    </i>
    <i r="3">
      <x v="13"/>
    </i>
    <i r="4">
      <x v="25"/>
    </i>
    <i r="5">
      <x v="10"/>
    </i>
    <i r="1">
      <x v="103"/>
    </i>
    <i r="2">
      <x/>
    </i>
    <i r="3">
      <x v="4"/>
    </i>
    <i r="4">
      <x v="25"/>
    </i>
    <i r="5">
      <x v="10"/>
    </i>
    <i r="1">
      <x v="120"/>
    </i>
    <i r="2">
      <x v="1"/>
    </i>
    <i r="3">
      <x v="5"/>
    </i>
    <i r="4">
      <x v="25"/>
    </i>
    <i r="5">
      <x v="10"/>
    </i>
    <i r="1">
      <x v="139"/>
    </i>
    <i r="2">
      <x/>
    </i>
    <i r="3">
      <x/>
    </i>
    <i r="4">
      <x v="25"/>
    </i>
    <i r="5">
      <x v="10"/>
    </i>
    <i r="1">
      <x v="282"/>
    </i>
    <i r="2">
      <x/>
    </i>
    <i r="3">
      <x/>
    </i>
    <i r="4">
      <x v="25"/>
    </i>
    <i r="5">
      <x v="10"/>
    </i>
    <i r="1">
      <x v="408"/>
    </i>
    <i r="2">
      <x/>
    </i>
    <i r="3">
      <x/>
    </i>
    <i r="4">
      <x v="25"/>
    </i>
    <i r="5">
      <x v="10"/>
    </i>
    <i r="1">
      <x v="410"/>
    </i>
    <i r="2">
      <x/>
    </i>
    <i r="3">
      <x v="1"/>
    </i>
    <i r="4">
      <x v="25"/>
    </i>
    <i r="5">
      <x v="10"/>
    </i>
    <i r="1">
      <x v="446"/>
    </i>
    <i r="2">
      <x v="1"/>
    </i>
    <i r="3">
      <x v="5"/>
    </i>
    <i r="4">
      <x v="25"/>
    </i>
    <i r="5">
      <x v="10"/>
    </i>
    <i>
      <x v="11"/>
    </i>
    <i r="1">
      <x v="3"/>
    </i>
    <i r="2">
      <x v="9"/>
    </i>
    <i r="3">
      <x v="15"/>
    </i>
    <i r="4">
      <x v="25"/>
    </i>
    <i r="5">
      <x v="10"/>
    </i>
    <i r="1">
      <x v="28"/>
    </i>
    <i r="2">
      <x/>
    </i>
    <i r="3">
      <x v="2"/>
    </i>
    <i r="4">
      <x v="25"/>
    </i>
    <i r="5">
      <x v="10"/>
    </i>
    <i r="1">
      <x v="127"/>
    </i>
    <i r="2">
      <x/>
    </i>
    <i r="3">
      <x v="1"/>
    </i>
    <i r="4">
      <x v="25"/>
    </i>
    <i r="5">
      <x v="10"/>
    </i>
    <i r="1">
      <x v="145"/>
    </i>
    <i r="2">
      <x/>
    </i>
    <i r="3">
      <x/>
    </i>
    <i r="4">
      <x v="25"/>
    </i>
    <i r="5">
      <x v="10"/>
    </i>
    <i r="1">
      <x v="256"/>
    </i>
    <i r="2">
      <x/>
    </i>
    <i r="3">
      <x v="1"/>
    </i>
    <i r="4">
      <x v="25"/>
    </i>
    <i r="5">
      <x v="10"/>
    </i>
    <i r="1">
      <x v="303"/>
    </i>
    <i r="2">
      <x/>
    </i>
    <i r="3">
      <x v="1"/>
    </i>
    <i r="4">
      <x v="25"/>
    </i>
    <i r="5">
      <x v="10"/>
    </i>
    <i r="1">
      <x v="377"/>
    </i>
    <i r="2">
      <x/>
    </i>
    <i r="3">
      <x v="3"/>
    </i>
    <i r="4">
      <x v="25"/>
    </i>
    <i r="5">
      <x v="10"/>
    </i>
    <i r="1">
      <x v="381"/>
    </i>
    <i r="2">
      <x v="2"/>
    </i>
    <i r="3">
      <x v="6"/>
    </i>
    <i r="4">
      <x v="25"/>
    </i>
    <i r="5">
      <x v="10"/>
    </i>
    <i r="1">
      <x v="395"/>
    </i>
    <i r="2">
      <x/>
    </i>
    <i r="3">
      <x v="24"/>
    </i>
    <i r="4">
      <x v="19"/>
    </i>
    <i r="5">
      <x v="10"/>
    </i>
    <i r="1">
      <x v="411"/>
    </i>
    <i r="2">
      <x/>
    </i>
    <i r="3">
      <x v="1"/>
    </i>
    <i r="4">
      <x v="25"/>
    </i>
    <i r="5">
      <x v="10"/>
    </i>
    <i r="1">
      <x v="496"/>
    </i>
    <i r="2">
      <x/>
    </i>
    <i r="3">
      <x v="4"/>
    </i>
    <i r="4">
      <x v="25"/>
    </i>
    <i r="5">
      <x v="10"/>
    </i>
    <i r="1">
      <x v="499"/>
    </i>
    <i r="2">
      <x/>
    </i>
    <i r="3">
      <x v="1"/>
    </i>
    <i r="4">
      <x v="25"/>
    </i>
    <i r="5">
      <x v="10"/>
    </i>
    <i>
      <x v="12"/>
    </i>
    <i r="1">
      <x v="78"/>
    </i>
    <i r="2">
      <x/>
    </i>
    <i r="3">
      <x v="3"/>
    </i>
    <i r="4">
      <x v="25"/>
    </i>
    <i r="5">
      <x v="10"/>
    </i>
    <i r="1">
      <x v="81"/>
    </i>
    <i r="2">
      <x v="1"/>
    </i>
    <i r="3">
      <x v="5"/>
    </i>
    <i r="4">
      <x v="25"/>
    </i>
    <i r="5">
      <x v="10"/>
    </i>
    <i r="1">
      <x v="101"/>
    </i>
    <i r="2">
      <x/>
    </i>
    <i r="3">
      <x v="13"/>
    </i>
    <i r="4">
      <x v="25"/>
    </i>
    <i r="5">
      <x v="10"/>
    </i>
    <i r="1">
      <x v="210"/>
    </i>
    <i r="2">
      <x/>
    </i>
    <i r="3">
      <x v="1"/>
    </i>
    <i r="4">
      <x v="25"/>
    </i>
    <i r="5">
      <x v="10"/>
    </i>
    <i r="1">
      <x v="246"/>
    </i>
    <i r="2">
      <x v="1"/>
    </i>
    <i r="3">
      <x v="5"/>
    </i>
    <i r="4">
      <x v="25"/>
    </i>
    <i r="5">
      <x v="10"/>
    </i>
    <i r="1">
      <x v="317"/>
    </i>
    <i r="2">
      <x v="7"/>
    </i>
    <i r="3">
      <x v="11"/>
    </i>
    <i r="4">
      <x v="25"/>
    </i>
    <i r="5">
      <x v="10"/>
    </i>
    <i r="1">
      <x v="325"/>
    </i>
    <i r="2">
      <x v="1"/>
    </i>
    <i r="3">
      <x v="5"/>
    </i>
    <i r="4">
      <x v="25"/>
    </i>
    <i r="5">
      <x v="10"/>
    </i>
    <i r="1">
      <x v="389"/>
    </i>
    <i r="2">
      <x/>
    </i>
    <i r="3">
      <x/>
    </i>
    <i r="4">
      <x v="25"/>
    </i>
    <i r="5">
      <x v="10"/>
    </i>
    <i r="1">
      <x v="420"/>
    </i>
    <i r="2">
      <x/>
    </i>
    <i r="3">
      <x v="1"/>
    </i>
    <i r="4">
      <x v="25"/>
    </i>
    <i r="5">
      <x v="10"/>
    </i>
    <i r="1">
      <x v="439"/>
    </i>
    <i r="2">
      <x/>
    </i>
    <i r="3">
      <x v="1"/>
    </i>
    <i r="4">
      <x v="25"/>
    </i>
    <i r="5">
      <x v="10"/>
    </i>
    <i>
      <x v="13"/>
    </i>
    <i r="1">
      <x v="45"/>
    </i>
    <i r="2">
      <x/>
    </i>
    <i r="3">
      <x v="1"/>
    </i>
    <i r="4">
      <x v="25"/>
    </i>
    <i r="5">
      <x v="10"/>
    </i>
    <i r="1">
      <x v="55"/>
    </i>
    <i r="2">
      <x/>
    </i>
    <i r="3">
      <x v="24"/>
    </i>
    <i r="4">
      <x v="23"/>
    </i>
    <i r="5">
      <x v="10"/>
    </i>
    <i r="1">
      <x v="67"/>
    </i>
    <i r="2">
      <x/>
    </i>
    <i r="3">
      <x/>
    </i>
    <i r="4">
      <x v="25"/>
    </i>
    <i r="5">
      <x v="10"/>
    </i>
    <i r="1">
      <x v="74"/>
    </i>
    <i r="2">
      <x/>
    </i>
    <i r="3">
      <x v="3"/>
    </i>
    <i r="4">
      <x v="25"/>
    </i>
    <i r="5">
      <x v="10"/>
    </i>
    <i r="1">
      <x v="295"/>
    </i>
    <i r="2">
      <x v="12"/>
    </i>
    <i r="3">
      <x v="22"/>
    </i>
    <i r="4">
      <x v="25"/>
    </i>
    <i r="5">
      <x v="10"/>
    </i>
    <i r="1">
      <x v="320"/>
    </i>
    <i r="2">
      <x/>
    </i>
    <i r="3">
      <x v="1"/>
    </i>
    <i r="4">
      <x v="25"/>
    </i>
    <i r="5">
      <x v="10"/>
    </i>
    <i r="1">
      <x v="324"/>
    </i>
    <i r="2">
      <x/>
    </i>
    <i r="3">
      <x v="16"/>
    </i>
    <i r="4">
      <x v="25"/>
    </i>
    <i r="5">
      <x v="10"/>
    </i>
    <i r="1">
      <x v="330"/>
    </i>
    <i r="2">
      <x/>
    </i>
    <i r="3">
      <x v="2"/>
    </i>
    <i r="4">
      <x v="25"/>
    </i>
    <i r="5">
      <x v="10"/>
    </i>
    <i r="1">
      <x v="356"/>
    </i>
    <i r="2">
      <x/>
    </i>
    <i r="3">
      <x v="24"/>
    </i>
    <i r="4">
      <x v="25"/>
    </i>
    <i r="5">
      <x v="10"/>
    </i>
    <i r="1">
      <x v="416"/>
    </i>
    <i r="2">
      <x/>
    </i>
    <i r="3">
      <x v="1"/>
    </i>
    <i r="4">
      <x v="25"/>
    </i>
    <i r="5">
      <x v="10"/>
    </i>
    <i>
      <x v="14"/>
    </i>
    <i r="1">
      <x/>
    </i>
    <i r="2">
      <x/>
    </i>
    <i r="3">
      <x v="2"/>
    </i>
    <i r="4">
      <x v="25"/>
    </i>
    <i r="5">
      <x v="10"/>
    </i>
    <i r="1">
      <x v="52"/>
    </i>
    <i r="2">
      <x/>
    </i>
    <i r="3">
      <x v="24"/>
    </i>
    <i r="4">
      <x v="25"/>
    </i>
    <i r="5">
      <x v="10"/>
    </i>
    <i r="1">
      <x v="60"/>
    </i>
    <i r="2">
      <x/>
    </i>
    <i r="3">
      <x v="17"/>
    </i>
    <i r="4">
      <x v="25"/>
    </i>
    <i r="5">
      <x v="10"/>
    </i>
    <i r="1">
      <x v="193"/>
    </i>
    <i r="2">
      <x/>
    </i>
    <i r="3">
      <x v="1"/>
    </i>
    <i r="4">
      <x v="25"/>
    </i>
    <i r="5">
      <x v="10"/>
    </i>
    <i r="1">
      <x v="207"/>
    </i>
    <i r="2">
      <x v="9"/>
    </i>
    <i r="3">
      <x v="15"/>
    </i>
    <i r="4">
      <x v="25"/>
    </i>
    <i r="5">
      <x v="10"/>
    </i>
    <i r="1">
      <x v="238"/>
    </i>
    <i r="2">
      <x/>
    </i>
    <i r="3">
      <x v="24"/>
    </i>
    <i r="4">
      <x v="25"/>
    </i>
    <i r="5">
      <x v="10"/>
    </i>
    <i r="1">
      <x v="364"/>
    </i>
    <i r="2">
      <x/>
    </i>
    <i r="3">
      <x v="1"/>
    </i>
    <i r="4">
      <x v="25"/>
    </i>
    <i r="5">
      <x v="10"/>
    </i>
    <i r="1">
      <x v="374"/>
    </i>
    <i r="2">
      <x/>
    </i>
    <i r="3">
      <x v="2"/>
    </i>
    <i r="4">
      <x v="25"/>
    </i>
    <i r="5">
      <x v="10"/>
    </i>
    <i r="1">
      <x v="448"/>
    </i>
    <i r="2">
      <x v="2"/>
    </i>
    <i r="3">
      <x v="6"/>
    </i>
    <i r="4">
      <x v="25"/>
    </i>
    <i r="5">
      <x v="10"/>
    </i>
    <i>
      <x v="15"/>
    </i>
    <i r="1">
      <x v="70"/>
    </i>
    <i r="2">
      <x/>
    </i>
    <i r="3">
      <x v="19"/>
    </i>
    <i r="4">
      <x v="25"/>
    </i>
    <i r="5">
      <x v="10"/>
    </i>
    <i r="1">
      <x v="73"/>
    </i>
    <i r="2">
      <x/>
    </i>
    <i r="3">
      <x v="1"/>
    </i>
    <i r="4">
      <x v="25"/>
    </i>
    <i r="5">
      <x v="10"/>
    </i>
    <i r="1">
      <x v="119"/>
    </i>
    <i r="2">
      <x/>
    </i>
    <i r="3">
      <x v="24"/>
    </i>
    <i r="4">
      <x v="25"/>
    </i>
    <i r="5">
      <x v="10"/>
    </i>
    <i r="1">
      <x v="167"/>
    </i>
    <i r="2">
      <x v="1"/>
    </i>
    <i r="3">
      <x v="5"/>
    </i>
    <i r="4">
      <x v="25"/>
    </i>
    <i r="5">
      <x v="10"/>
    </i>
    <i r="1">
      <x v="274"/>
    </i>
    <i r="2">
      <x/>
    </i>
    <i r="3">
      <x v="19"/>
    </i>
    <i r="4">
      <x v="25"/>
    </i>
    <i r="5">
      <x v="10"/>
    </i>
    <i r="1">
      <x v="363"/>
    </i>
    <i r="2">
      <x/>
    </i>
    <i r="3">
      <x v="16"/>
    </i>
    <i r="4">
      <x v="25"/>
    </i>
    <i r="5">
      <x v="10"/>
    </i>
    <i r="1">
      <x v="373"/>
    </i>
    <i r="2">
      <x/>
    </i>
    <i r="3">
      <x v="24"/>
    </i>
    <i r="4">
      <x v="25"/>
    </i>
    <i r="5">
      <x v="10"/>
    </i>
    <i r="1">
      <x v="403"/>
    </i>
    <i r="2">
      <x/>
    </i>
    <i r="3">
      <x v="13"/>
    </i>
    <i r="4">
      <x v="25"/>
    </i>
    <i r="5">
      <x v="10"/>
    </i>
    <i r="1">
      <x v="404"/>
    </i>
    <i r="2">
      <x/>
    </i>
    <i r="3">
      <x v="24"/>
    </i>
    <i r="4">
      <x v="25"/>
    </i>
    <i r="5">
      <x v="10"/>
    </i>
    <i r="1">
      <x v="452"/>
    </i>
    <i r="2">
      <x/>
    </i>
    <i r="3">
      <x v="1"/>
    </i>
    <i r="4">
      <x v="25"/>
    </i>
    <i r="5">
      <x v="10"/>
    </i>
    <i>
      <x v="16"/>
    </i>
    <i r="1">
      <x v="37"/>
    </i>
    <i r="2">
      <x/>
    </i>
    <i r="3">
      <x v="16"/>
    </i>
    <i r="4">
      <x v="25"/>
    </i>
    <i r="5">
      <x v="10"/>
    </i>
    <i r="1">
      <x v="56"/>
    </i>
    <i r="2">
      <x/>
    </i>
    <i r="3">
      <x v="1"/>
    </i>
    <i r="4">
      <x v="25"/>
    </i>
    <i r="5">
      <x v="10"/>
    </i>
    <i r="1">
      <x v="121"/>
    </i>
    <i r="2">
      <x v="7"/>
    </i>
    <i r="3">
      <x v="12"/>
    </i>
    <i r="4">
      <x v="25"/>
    </i>
    <i r="5">
      <x v="10"/>
    </i>
    <i r="1">
      <x v="177"/>
    </i>
    <i r="2">
      <x/>
    </i>
    <i r="3">
      <x v="16"/>
    </i>
    <i r="4">
      <x v="25"/>
    </i>
    <i r="5">
      <x v="10"/>
    </i>
    <i r="1">
      <x v="319"/>
    </i>
    <i r="2">
      <x/>
    </i>
    <i r="3">
      <x v="16"/>
    </i>
    <i r="4">
      <x v="25"/>
    </i>
    <i r="5">
      <x v="10"/>
    </i>
    <i r="1">
      <x v="347"/>
    </i>
    <i r="2">
      <x/>
    </i>
    <i r="3">
      <x v="1"/>
    </i>
    <i r="4">
      <x v="25"/>
    </i>
    <i r="5">
      <x v="10"/>
    </i>
    <i r="1">
      <x v="417"/>
    </i>
    <i r="2">
      <x/>
    </i>
    <i r="3">
      <x v="24"/>
    </i>
    <i r="4">
      <x v="25"/>
    </i>
    <i r="5">
      <x v="10"/>
    </i>
    <i r="1">
      <x v="443"/>
    </i>
    <i r="2">
      <x/>
    </i>
    <i r="3">
      <x v="24"/>
    </i>
    <i r="4">
      <x v="25"/>
    </i>
    <i r="5">
      <x v="10"/>
    </i>
    <i r="1">
      <x v="444"/>
    </i>
    <i r="2">
      <x/>
    </i>
    <i r="3">
      <x v="16"/>
    </i>
    <i r="4">
      <x v="25"/>
    </i>
    <i r="5">
      <x v="10"/>
    </i>
    <i>
      <x v="17"/>
    </i>
    <i r="1">
      <x v="26"/>
    </i>
    <i r="2">
      <x v="10"/>
    </i>
    <i r="3">
      <x v="18"/>
    </i>
    <i r="4">
      <x v="25"/>
    </i>
    <i r="5">
      <x v="10"/>
    </i>
    <i r="1">
      <x v="57"/>
    </i>
    <i r="2">
      <x v="10"/>
    </i>
    <i r="3">
      <x v="18"/>
    </i>
    <i r="4">
      <x v="25"/>
    </i>
    <i r="5">
      <x v="10"/>
    </i>
    <i r="1">
      <x v="76"/>
    </i>
    <i r="2">
      <x/>
    </i>
    <i r="3">
      <x v="1"/>
    </i>
    <i r="4">
      <x v="25"/>
    </i>
    <i r="5">
      <x v="10"/>
    </i>
    <i r="1">
      <x v="117"/>
    </i>
    <i r="2">
      <x/>
    </i>
    <i r="3">
      <x v="16"/>
    </i>
    <i r="4">
      <x v="25"/>
    </i>
    <i r="5">
      <x v="10"/>
    </i>
    <i r="1">
      <x v="220"/>
    </i>
    <i r="2">
      <x v="7"/>
    </i>
    <i r="3">
      <x v="12"/>
    </i>
    <i r="4">
      <x v="25"/>
    </i>
    <i r="5">
      <x v="10"/>
    </i>
    <i r="1">
      <x v="313"/>
    </i>
    <i r="2">
      <x/>
    </i>
    <i r="3">
      <x v="1"/>
    </i>
    <i r="4">
      <x v="25"/>
    </i>
    <i r="5">
      <x v="10"/>
    </i>
    <i r="1">
      <x v="393"/>
    </i>
    <i r="2">
      <x/>
    </i>
    <i r="3">
      <x v="24"/>
    </i>
    <i r="4">
      <x v="25"/>
    </i>
    <i r="5">
      <x v="10"/>
    </i>
    <i>
      <x v="18"/>
    </i>
    <i r="1">
      <x v="138"/>
    </i>
    <i r="2">
      <x/>
    </i>
    <i r="3">
      <x/>
    </i>
    <i r="4">
      <x v="25"/>
    </i>
    <i r="5">
      <x v="10"/>
    </i>
    <i r="1">
      <x v="226"/>
    </i>
    <i r="2">
      <x/>
    </i>
    <i r="3">
      <x v="24"/>
    </i>
    <i r="4">
      <x v="25"/>
    </i>
    <i r="5">
      <x v="10"/>
    </i>
    <i r="1">
      <x v="261"/>
    </i>
    <i r="2">
      <x/>
    </i>
    <i r="3">
      <x v="1"/>
    </i>
    <i r="4">
      <x v="25"/>
    </i>
    <i r="5">
      <x v="10"/>
    </i>
    <i r="1">
      <x v="296"/>
    </i>
    <i r="2">
      <x/>
    </i>
    <i r="3">
      <x v="16"/>
    </i>
    <i r="4">
      <x v="25"/>
    </i>
    <i r="5">
      <x v="10"/>
    </i>
    <i r="1">
      <x v="307"/>
    </i>
    <i r="2">
      <x/>
    </i>
    <i r="3">
      <x v="16"/>
    </i>
    <i r="4">
      <x v="25"/>
    </i>
    <i r="5">
      <x v="10"/>
    </i>
    <i r="1">
      <x v="339"/>
    </i>
    <i r="2">
      <x/>
    </i>
    <i r="3">
      <x v="1"/>
    </i>
    <i r="4">
      <x v="25"/>
    </i>
    <i r="5">
      <x v="10"/>
    </i>
    <i r="1">
      <x v="500"/>
    </i>
    <i r="2">
      <x/>
    </i>
    <i r="3">
      <x v="16"/>
    </i>
    <i r="4">
      <x v="25"/>
    </i>
    <i r="5">
      <x v="10"/>
    </i>
    <i>
      <x v="19"/>
    </i>
    <i r="1">
      <x v="17"/>
    </i>
    <i r="2">
      <x/>
    </i>
    <i r="3">
      <x v="16"/>
    </i>
    <i r="4">
      <x v="25"/>
    </i>
    <i r="5">
      <x v="10"/>
    </i>
    <i r="1">
      <x v="104"/>
    </i>
    <i r="2">
      <x/>
    </i>
    <i r="3">
      <x v="16"/>
    </i>
    <i r="4">
      <x v="25"/>
    </i>
    <i r="5">
      <x v="10"/>
    </i>
    <i r="1">
      <x v="110"/>
    </i>
    <i r="2">
      <x/>
    </i>
    <i r="3">
      <x v="24"/>
    </i>
    <i r="4">
      <x v="14"/>
    </i>
    <i r="5">
      <x v="10"/>
    </i>
    <i r="1">
      <x v="198"/>
    </i>
    <i r="2">
      <x/>
    </i>
    <i r="3">
      <x v="1"/>
    </i>
    <i r="4">
      <x v="25"/>
    </i>
    <i r="5">
      <x v="10"/>
    </i>
    <i r="1">
      <x v="260"/>
    </i>
    <i r="2">
      <x/>
    </i>
    <i r="3">
      <x/>
    </i>
    <i r="4">
      <x v="25"/>
    </i>
    <i r="5">
      <x v="10"/>
    </i>
    <i r="1">
      <x v="268"/>
    </i>
    <i r="2">
      <x/>
    </i>
    <i r="3">
      <x v="16"/>
    </i>
    <i r="4">
      <x v="25"/>
    </i>
    <i r="5">
      <x v="10"/>
    </i>
    <i r="1">
      <x v="293"/>
    </i>
    <i r="2">
      <x/>
    </i>
    <i r="3">
      <x v="3"/>
    </i>
    <i r="4">
      <x v="25"/>
    </i>
    <i r="5">
      <x v="10"/>
    </i>
    <i r="1">
      <x v="370"/>
    </i>
    <i r="2">
      <x/>
    </i>
    <i r="3">
      <x v="24"/>
    </i>
    <i r="4">
      <x v="25"/>
    </i>
    <i r="5">
      <x v="10"/>
    </i>
    <i>
      <x v="20"/>
    </i>
    <i r="1">
      <x v="196"/>
    </i>
    <i r="2">
      <x/>
    </i>
    <i r="3">
      <x v="1"/>
    </i>
    <i r="4">
      <x v="25"/>
    </i>
    <i r="5">
      <x v="10"/>
    </i>
    <i r="1">
      <x v="205"/>
    </i>
    <i r="2">
      <x/>
    </i>
    <i r="3">
      <x v="1"/>
    </i>
    <i r="4">
      <x v="25"/>
    </i>
    <i r="5">
      <x v="10"/>
    </i>
    <i r="1">
      <x v="312"/>
    </i>
    <i r="2">
      <x/>
    </i>
    <i r="3">
      <x v="24"/>
    </i>
    <i r="4">
      <x v="25"/>
    </i>
    <i r="5">
      <x v="10"/>
    </i>
    <i r="1">
      <x v="495"/>
    </i>
    <i r="2">
      <x/>
    </i>
    <i r="3">
      <x v="16"/>
    </i>
    <i r="4">
      <x v="25"/>
    </i>
    <i r="5">
      <x v="10"/>
    </i>
    <i>
      <x v="21"/>
    </i>
    <i r="1">
      <x v="219"/>
    </i>
    <i r="2">
      <x/>
    </i>
    <i r="3">
      <x v="24"/>
    </i>
    <i r="4">
      <x v="17"/>
    </i>
    <i r="5">
      <x v="10"/>
    </i>
    <i r="1">
      <x v="397"/>
    </i>
    <i r="2">
      <x/>
    </i>
    <i r="3">
      <x v="24"/>
    </i>
    <i r="4">
      <x v="25"/>
    </i>
    <i r="5">
      <x v="10"/>
    </i>
    <i r="1">
      <x v="498"/>
    </i>
    <i r="2">
      <x/>
    </i>
    <i r="3">
      <x v="2"/>
    </i>
    <i r="4">
      <x v="25"/>
    </i>
    <i r="5">
      <x v="10"/>
    </i>
    <i>
      <x v="22"/>
    </i>
    <i r="1">
      <x v="32"/>
    </i>
    <i r="2">
      <x/>
    </i>
    <i r="3">
      <x v="24"/>
    </i>
    <i r="4">
      <x v="25"/>
    </i>
    <i r="5">
      <x v="10"/>
    </i>
    <i r="1">
      <x v="165"/>
    </i>
    <i r="2">
      <x/>
    </i>
    <i r="3">
      <x v="1"/>
    </i>
    <i r="4">
      <x v="25"/>
    </i>
    <i r="5">
      <x v="10"/>
    </i>
    <i r="1">
      <x v="170"/>
    </i>
    <i r="2">
      <x/>
    </i>
    <i r="3">
      <x v="3"/>
    </i>
    <i r="4">
      <x v="25"/>
    </i>
    <i r="5">
      <x v="10"/>
    </i>
    <i>
      <x v="23"/>
    </i>
    <i r="1">
      <x v="206"/>
    </i>
    <i r="2">
      <x/>
    </i>
    <i r="3">
      <x v="24"/>
    </i>
    <i r="4">
      <x v="25"/>
    </i>
    <i r="5">
      <x v="10"/>
    </i>
    <i r="1">
      <x v="394"/>
    </i>
    <i r="2">
      <x/>
    </i>
    <i r="3">
      <x v="1"/>
    </i>
    <i r="4">
      <x v="25"/>
    </i>
    <i r="5">
      <x v="10"/>
    </i>
    <i r="1">
      <x v="434"/>
    </i>
    <i r="2">
      <x/>
    </i>
    <i r="3">
      <x v="1"/>
    </i>
    <i r="4">
      <x v="25"/>
    </i>
    <i r="5">
      <x v="10"/>
    </i>
    <i>
      <x v="24"/>
    </i>
    <i r="1">
      <x v="283"/>
    </i>
    <i r="2">
      <x/>
    </i>
    <i r="3">
      <x v="1"/>
    </i>
    <i r="4">
      <x v="25"/>
    </i>
    <i r="5">
      <x v="10"/>
    </i>
    <i r="1">
      <x v="391"/>
    </i>
    <i r="2">
      <x/>
    </i>
    <i r="3">
      <x v="3"/>
    </i>
    <i r="4">
      <x v="25"/>
    </i>
    <i r="5">
      <x v="10"/>
    </i>
    <i r="1">
      <x v="478"/>
    </i>
    <i r="2">
      <x v="7"/>
    </i>
    <i r="3">
      <x v="24"/>
    </i>
    <i r="4">
      <x v="3"/>
    </i>
    <i r="5">
      <x v="10"/>
    </i>
    <i>
      <x v="25"/>
    </i>
    <i r="1">
      <x v="21"/>
    </i>
    <i r="2">
      <x v="4"/>
    </i>
    <i r="3">
      <x v="8"/>
    </i>
    <i r="4">
      <x v="25"/>
    </i>
    <i r="5">
      <x v="10"/>
    </i>
    <i r="1">
      <x v="305"/>
    </i>
    <i r="2">
      <x/>
    </i>
    <i r="3">
      <x v="2"/>
    </i>
    <i r="4">
      <x v="25"/>
    </i>
    <i r="5">
      <x v="10"/>
    </i>
    <i r="1">
      <x v="462"/>
    </i>
    <i r="2">
      <x/>
    </i>
    <i r="3">
      <x/>
    </i>
    <i r="4">
      <x v="25"/>
    </i>
    <i r="5">
      <x v="10"/>
    </i>
    <i>
      <x v="26"/>
    </i>
    <i r="1">
      <x v="27"/>
    </i>
    <i r="2">
      <x/>
    </i>
    <i r="3">
      <x v="1"/>
    </i>
    <i r="4">
      <x v="25"/>
    </i>
    <i r="5">
      <x v="10"/>
    </i>
    <i r="1">
      <x v="497"/>
    </i>
    <i r="2">
      <x/>
    </i>
    <i r="3">
      <x/>
    </i>
    <i r="4">
      <x v="25"/>
    </i>
    <i r="5">
      <x v="10"/>
    </i>
    <i>
      <x v="27"/>
    </i>
    <i r="1">
      <x v="64"/>
    </i>
    <i r="2">
      <x v="7"/>
    </i>
    <i r="3">
      <x v="24"/>
    </i>
    <i r="4">
      <x/>
    </i>
    <i r="5">
      <x v="10"/>
    </i>
    <i r="1">
      <x v="130"/>
    </i>
    <i r="2">
      <x/>
    </i>
    <i r="3">
      <x/>
    </i>
    <i r="4">
      <x v="25"/>
    </i>
    <i r="5">
      <x v="10"/>
    </i>
    <i r="1">
      <x v="315"/>
    </i>
    <i r="2">
      <x/>
    </i>
    <i r="3">
      <x v="1"/>
    </i>
    <i r="4">
      <x v="25"/>
    </i>
    <i r="5">
      <x v="10"/>
    </i>
    <i>
      <x v="28"/>
    </i>
    <i r="1">
      <x v="321"/>
    </i>
    <i r="2">
      <x/>
    </i>
    <i r="3">
      <x/>
    </i>
    <i r="4">
      <x v="25"/>
    </i>
    <i r="5">
      <x v="10"/>
    </i>
    <i r="1">
      <x v="465"/>
    </i>
    <i r="2">
      <x/>
    </i>
    <i r="3">
      <x v="1"/>
    </i>
    <i r="4">
      <x v="25"/>
    </i>
    <i r="5">
      <x v="10"/>
    </i>
    <i r="1">
      <x v="476"/>
    </i>
    <i r="2">
      <x v="2"/>
    </i>
    <i r="3">
      <x v="6"/>
    </i>
    <i r="4">
      <x v="25"/>
    </i>
    <i r="5">
      <x v="10"/>
    </i>
    <i>
      <x v="29"/>
    </i>
    <i r="1">
      <x v="113"/>
    </i>
    <i r="2">
      <x/>
    </i>
    <i r="3">
      <x v="2"/>
    </i>
    <i r="4">
      <x v="25"/>
    </i>
    <i r="5">
      <x v="10"/>
    </i>
    <i r="1">
      <x v="159"/>
    </i>
    <i r="2">
      <x/>
    </i>
    <i r="3">
      <x v="2"/>
    </i>
    <i r="4">
      <x v="25"/>
    </i>
    <i r="5">
      <x v="10"/>
    </i>
    <i r="1">
      <x v="190"/>
    </i>
    <i r="2">
      <x v="1"/>
    </i>
    <i r="3">
      <x v="6"/>
    </i>
    <i r="4">
      <x v="25"/>
    </i>
    <i r="5">
      <x v="10"/>
    </i>
    <i r="1">
      <x v="249"/>
    </i>
    <i r="2">
      <x/>
    </i>
    <i r="3">
      <x v="1"/>
    </i>
    <i r="4">
      <x v="25"/>
    </i>
    <i r="5">
      <x v="10"/>
    </i>
    <i>
      <x v="30"/>
    </i>
    <i r="1">
      <x v="168"/>
    </i>
    <i r="2">
      <x v="1"/>
    </i>
    <i r="3">
      <x v="5"/>
    </i>
    <i r="4">
      <x v="25"/>
    </i>
    <i r="5">
      <x v="10"/>
    </i>
    <i r="1">
      <x v="199"/>
    </i>
    <i r="2">
      <x v="7"/>
    </i>
    <i r="3">
      <x v="12"/>
    </i>
    <i r="4">
      <x v="25"/>
    </i>
    <i r="5">
      <x v="10"/>
    </i>
    <i r="1">
      <x v="388"/>
    </i>
    <i r="2">
      <x/>
    </i>
    <i r="3">
      <x v="3"/>
    </i>
    <i r="4">
      <x v="25"/>
    </i>
    <i r="5">
      <x v="10"/>
    </i>
    <i>
      <x v="31"/>
    </i>
    <i r="1">
      <x v="338"/>
    </i>
    <i r="2">
      <x v="4"/>
    </i>
    <i r="3">
      <x v="8"/>
    </i>
    <i r="4">
      <x v="25"/>
    </i>
    <i r="5">
      <x v="10"/>
    </i>
    <i r="1">
      <x v="384"/>
    </i>
    <i r="2">
      <x v="2"/>
    </i>
    <i r="3">
      <x v="6"/>
    </i>
    <i r="4">
      <x v="25"/>
    </i>
    <i r="5">
      <x v="10"/>
    </i>
    <i>
      <x v="32"/>
    </i>
    <i r="1">
      <x v="242"/>
    </i>
    <i r="2">
      <x v="1"/>
    </i>
    <i r="3">
      <x v="5"/>
    </i>
    <i r="4">
      <x v="25"/>
    </i>
    <i r="5">
      <x v="10"/>
    </i>
    <i r="1">
      <x v="442"/>
    </i>
    <i r="2">
      <x/>
    </i>
    <i r="3">
      <x v="3"/>
    </i>
    <i r="4">
      <x v="25"/>
    </i>
    <i r="5">
      <x v="10"/>
    </i>
    <i>
      <x v="33"/>
    </i>
    <i r="1">
      <x v="184"/>
    </i>
    <i r="2">
      <x v="4"/>
    </i>
    <i r="3">
      <x v="8"/>
    </i>
    <i r="4">
      <x v="25"/>
    </i>
    <i r="5">
      <x v="10"/>
    </i>
    <i r="1">
      <x v="286"/>
    </i>
    <i r="2">
      <x/>
    </i>
    <i r="3">
      <x/>
    </i>
    <i r="4">
      <x v="25"/>
    </i>
    <i r="5">
      <x v="10"/>
    </i>
    <i r="1">
      <x v="455"/>
    </i>
    <i r="2">
      <x/>
    </i>
    <i r="3">
      <x v="3"/>
    </i>
    <i r="4">
      <x v="25"/>
    </i>
    <i r="5">
      <x v="10"/>
    </i>
    <i>
      <x v="34"/>
    </i>
    <i r="1">
      <x v="208"/>
    </i>
    <i r="2">
      <x v="7"/>
    </i>
    <i r="3">
      <x v="12"/>
    </i>
    <i r="4">
      <x v="25"/>
    </i>
    <i r="5">
      <x v="10"/>
    </i>
    <i r="1">
      <x v="227"/>
    </i>
    <i r="2">
      <x/>
    </i>
    <i r="3">
      <x v="3"/>
    </i>
    <i r="4">
      <x v="25"/>
    </i>
    <i r="5">
      <x v="10"/>
    </i>
    <i r="1">
      <x v="367"/>
    </i>
    <i r="2">
      <x/>
    </i>
    <i r="3">
      <x v="1"/>
    </i>
    <i r="4">
      <x v="25"/>
    </i>
    <i r="5">
      <x v="10"/>
    </i>
    <i r="1">
      <x v="473"/>
    </i>
    <i r="2">
      <x/>
    </i>
    <i r="3">
      <x v="1"/>
    </i>
    <i r="4">
      <x v="25"/>
    </i>
    <i r="5">
      <x v="10"/>
    </i>
    <i>
      <x v="35"/>
    </i>
    <i r="1">
      <x v="124"/>
    </i>
    <i r="2">
      <x/>
    </i>
    <i r="3">
      <x v="3"/>
    </i>
    <i r="4">
      <x v="25"/>
    </i>
    <i r="5">
      <x v="10"/>
    </i>
    <i r="1">
      <x v="169"/>
    </i>
    <i r="2">
      <x/>
    </i>
    <i r="3">
      <x v="1"/>
    </i>
    <i r="4">
      <x v="25"/>
    </i>
    <i r="5">
      <x v="10"/>
    </i>
    <i>
      <x v="36"/>
    </i>
    <i r="1">
      <x v="11"/>
    </i>
    <i r="2">
      <x/>
    </i>
    <i r="3">
      <x v="3"/>
    </i>
    <i r="4">
      <x v="25"/>
    </i>
    <i r="5">
      <x v="10"/>
    </i>
    <i r="1">
      <x v="68"/>
    </i>
    <i r="2">
      <x v="1"/>
    </i>
    <i r="3">
      <x v="6"/>
    </i>
    <i r="4">
      <x v="25"/>
    </i>
    <i r="5">
      <x v="10"/>
    </i>
    <i r="1">
      <x v="267"/>
    </i>
    <i r="2">
      <x/>
    </i>
    <i r="3">
      <x v="1"/>
    </i>
    <i r="4">
      <x v="25"/>
    </i>
    <i r="5">
      <x v="10"/>
    </i>
    <i>
      <x v="37"/>
    </i>
    <i r="1">
      <x v="33"/>
    </i>
    <i r="2">
      <x/>
    </i>
    <i r="3">
      <x v="2"/>
    </i>
    <i r="4">
      <x v="25"/>
    </i>
    <i r="5">
      <x v="10"/>
    </i>
    <i r="1">
      <x v="122"/>
    </i>
    <i r="2">
      <x v="1"/>
    </i>
    <i r="3">
      <x v="5"/>
    </i>
    <i r="4">
      <x v="25"/>
    </i>
    <i r="5">
      <x v="10"/>
    </i>
    <i r="1">
      <x v="318"/>
    </i>
    <i r="2">
      <x/>
    </i>
    <i r="3">
      <x v="1"/>
    </i>
    <i r="4">
      <x v="25"/>
    </i>
    <i r="5">
      <x v="10"/>
    </i>
    <i r="1">
      <x v="368"/>
    </i>
    <i r="2">
      <x/>
    </i>
    <i r="3">
      <x v="6"/>
    </i>
    <i r="4">
      <x v="25"/>
    </i>
    <i r="5">
      <x v="10"/>
    </i>
    <i>
      <x v="38"/>
    </i>
    <i r="1">
      <x v="83"/>
    </i>
    <i r="2">
      <x/>
    </i>
    <i r="3">
      <x v="3"/>
    </i>
    <i r="4">
      <x v="25"/>
    </i>
    <i r="5">
      <x v="10"/>
    </i>
    <i r="1">
      <x v="149"/>
    </i>
    <i r="2">
      <x/>
    </i>
    <i r="3">
      <x v="3"/>
    </i>
    <i r="4">
      <x v="25"/>
    </i>
    <i r="5">
      <x v="1"/>
    </i>
    <i r="1">
      <x v="203"/>
    </i>
    <i r="2">
      <x/>
    </i>
    <i r="3">
      <x v="1"/>
    </i>
    <i r="4">
      <x v="25"/>
    </i>
    <i r="5">
      <x v="10"/>
    </i>
    <i r="1">
      <x v="265"/>
    </i>
    <i r="2">
      <x/>
    </i>
    <i r="3">
      <x v="24"/>
    </i>
    <i r="4">
      <x v="21"/>
    </i>
    <i r="5">
      <x v="10"/>
    </i>
    <i>
      <x v="39"/>
    </i>
    <i r="1">
      <x v="160"/>
    </i>
    <i r="2">
      <x/>
    </i>
    <i r="3">
      <x/>
    </i>
    <i r="4">
      <x v="25"/>
    </i>
    <i r="5">
      <x v="10"/>
    </i>
    <i r="1">
      <x v="327"/>
    </i>
    <i r="2">
      <x/>
    </i>
    <i r="3">
      <x/>
    </i>
    <i r="4">
      <x v="25"/>
    </i>
    <i r="5">
      <x v="10"/>
    </i>
    <i r="1">
      <x v="435"/>
    </i>
    <i r="2">
      <x/>
    </i>
    <i r="3">
      <x v="1"/>
    </i>
    <i r="4">
      <x v="25"/>
    </i>
    <i r="5">
      <x v="10"/>
    </i>
    <i>
      <x v="40"/>
    </i>
    <i r="1">
      <x v="194"/>
    </i>
    <i r="2">
      <x/>
    </i>
    <i r="3">
      <x v="2"/>
    </i>
    <i r="4">
      <x v="25"/>
    </i>
    <i r="5">
      <x v="10"/>
    </i>
    <i r="1">
      <x v="216"/>
    </i>
    <i r="2">
      <x/>
    </i>
    <i r="3">
      <x/>
    </i>
    <i r="4">
      <x v="25"/>
    </i>
    <i r="5">
      <x v="10"/>
    </i>
    <i>
      <x v="41"/>
    </i>
    <i r="1">
      <x v="134"/>
    </i>
    <i r="2">
      <x v="7"/>
    </i>
    <i r="3">
      <x v="12"/>
    </i>
    <i r="4">
      <x v="25"/>
    </i>
    <i r="5">
      <x v="10"/>
    </i>
    <i r="1">
      <x v="225"/>
    </i>
    <i r="2">
      <x/>
    </i>
    <i r="3">
      <x v="1"/>
    </i>
    <i r="4">
      <x v="25"/>
    </i>
    <i r="5">
      <x v="10"/>
    </i>
    <i>
      <x v="42"/>
    </i>
    <i r="1">
      <x v="486"/>
    </i>
    <i r="2">
      <x/>
    </i>
    <i r="3">
      <x/>
    </i>
    <i r="4">
      <x v="25"/>
    </i>
    <i r="5">
      <x v="10"/>
    </i>
    <i>
      <x v="43"/>
    </i>
    <i r="1">
      <x v="186"/>
    </i>
    <i r="2">
      <x/>
    </i>
    <i r="3">
      <x v="1"/>
    </i>
    <i r="4">
      <x v="25"/>
    </i>
    <i r="5">
      <x v="10"/>
    </i>
    <i r="1">
      <x v="316"/>
    </i>
    <i r="2">
      <x/>
    </i>
    <i r="3">
      <x v="3"/>
    </i>
    <i r="4">
      <x v="25"/>
    </i>
    <i r="5">
      <x v="10"/>
    </i>
    <i r="1">
      <x v="438"/>
    </i>
    <i r="2">
      <x/>
    </i>
    <i r="3">
      <x v="2"/>
    </i>
    <i r="4">
      <x v="25"/>
    </i>
    <i r="5">
      <x v="10"/>
    </i>
    <i>
      <x v="44"/>
    </i>
    <i r="1">
      <x v="287"/>
    </i>
    <i r="2">
      <x v="4"/>
    </i>
    <i r="3">
      <x v="8"/>
    </i>
    <i r="4">
      <x v="25"/>
    </i>
    <i r="5">
      <x v="10"/>
    </i>
    <i>
      <x v="45"/>
    </i>
    <i r="1">
      <x v="262"/>
    </i>
    <i r="2">
      <x/>
    </i>
    <i r="3">
      <x v="2"/>
    </i>
    <i r="4">
      <x v="25"/>
    </i>
    <i r="5">
      <x v="10"/>
    </i>
    <i>
      <x v="46"/>
    </i>
    <i r="1">
      <x v="301"/>
    </i>
    <i r="2">
      <x/>
    </i>
    <i r="3">
      <x v="2"/>
    </i>
    <i r="4">
      <x v="25"/>
    </i>
    <i r="5">
      <x v="6"/>
    </i>
    <i>
      <x v="47"/>
    </i>
    <i r="1">
      <x v="35"/>
    </i>
    <i r="2">
      <x/>
    </i>
    <i r="3">
      <x v="2"/>
    </i>
    <i r="4">
      <x v="25"/>
    </i>
    <i r="5">
      <x v="10"/>
    </i>
    <i r="1">
      <x v="140"/>
    </i>
    <i r="2">
      <x/>
    </i>
    <i r="3">
      <x/>
    </i>
    <i r="4">
      <x v="25"/>
    </i>
    <i r="5">
      <x v="10"/>
    </i>
    <i r="1">
      <x v="271"/>
    </i>
    <i r="2">
      <x/>
    </i>
    <i r="3">
      <x v="10"/>
    </i>
    <i r="4">
      <x v="25"/>
    </i>
    <i r="5">
      <x v="5"/>
    </i>
    <i>
      <x v="48"/>
    </i>
    <i r="1">
      <x v="349"/>
    </i>
    <i r="2">
      <x/>
    </i>
    <i r="3">
      <x v="3"/>
    </i>
    <i r="4">
      <x v="25"/>
    </i>
    <i r="5">
      <x v="10"/>
    </i>
    <i r="1">
      <x v="503"/>
    </i>
    <i r="2">
      <x/>
    </i>
    <i r="3">
      <x v="2"/>
    </i>
    <i r="4">
      <x v="25"/>
    </i>
    <i r="5">
      <x v="10"/>
    </i>
    <i>
      <x v="49"/>
    </i>
    <i r="1">
      <x v="441"/>
    </i>
    <i r="2">
      <x/>
    </i>
    <i r="3">
      <x v="4"/>
    </i>
    <i r="4">
      <x v="25"/>
    </i>
    <i r="5">
      <x v="10"/>
    </i>
    <i>
      <x v="50"/>
    </i>
    <i r="1">
      <x v="449"/>
    </i>
    <i r="2">
      <x/>
    </i>
    <i r="3">
      <x/>
    </i>
    <i r="4">
      <x v="25"/>
    </i>
    <i r="5">
      <x v="10"/>
    </i>
    <i>
      <x v="51"/>
    </i>
    <i r="1">
      <x v="19"/>
    </i>
    <i r="2">
      <x v="1"/>
    </i>
    <i r="3">
      <x v="5"/>
    </i>
    <i r="4">
      <x v="25"/>
    </i>
    <i r="5">
      <x v="10"/>
    </i>
    <i>
      <x v="52"/>
    </i>
    <i r="1">
      <x v="406"/>
    </i>
    <i r="2">
      <x v="4"/>
    </i>
    <i r="3">
      <x v="8"/>
    </i>
    <i r="4">
      <x v="25"/>
    </i>
    <i r="5">
      <x v="10"/>
    </i>
    <i>
      <x v="53"/>
    </i>
    <i r="1">
      <x v="335"/>
    </i>
    <i r="2">
      <x/>
    </i>
    <i r="3">
      <x/>
    </i>
    <i r="4">
      <x v="25"/>
    </i>
    <i r="5">
      <x v="10"/>
    </i>
    <i r="1">
      <x v="351"/>
    </i>
    <i r="2">
      <x/>
    </i>
    <i r="3">
      <x/>
    </i>
    <i r="4">
      <x v="25"/>
    </i>
    <i r="5">
      <x v="8"/>
    </i>
    <i r="1">
      <x v="366"/>
    </i>
    <i r="2">
      <x v="4"/>
    </i>
    <i r="3">
      <x v="8"/>
    </i>
    <i r="4">
      <x v="25"/>
    </i>
    <i r="5">
      <x v="10"/>
    </i>
    <i>
      <x v="54"/>
    </i>
    <i r="1">
      <x v="450"/>
    </i>
    <i r="2">
      <x/>
    </i>
    <i r="3">
      <x v="2"/>
    </i>
    <i r="4">
      <x v="25"/>
    </i>
    <i r="5">
      <x v="10"/>
    </i>
    <i>
      <x v="55"/>
    </i>
    <i r="1">
      <x v="188"/>
    </i>
    <i r="2">
      <x v="5"/>
    </i>
    <i r="3">
      <x v="9"/>
    </i>
    <i r="4">
      <x v="25"/>
    </i>
    <i r="5">
      <x v="10"/>
    </i>
    <i r="1">
      <x v="258"/>
    </i>
    <i r="2">
      <x/>
    </i>
    <i r="3">
      <x v="1"/>
    </i>
    <i r="4">
      <x v="25"/>
    </i>
    <i r="5">
      <x v="10"/>
    </i>
    <i r="1">
      <x v="379"/>
    </i>
    <i r="2">
      <x v="1"/>
    </i>
    <i r="3">
      <x v="5"/>
    </i>
    <i r="4">
      <x v="25"/>
    </i>
    <i r="5">
      <x v="10"/>
    </i>
    <i>
      <x v="56"/>
    </i>
    <i r="1">
      <x v="280"/>
    </i>
    <i r="2">
      <x/>
    </i>
    <i r="3">
      <x/>
    </i>
    <i r="4">
      <x v="25"/>
    </i>
    <i r="5">
      <x v="10"/>
    </i>
    <i>
      <x v="57"/>
    </i>
    <i r="1">
      <x v="143"/>
    </i>
    <i r="2">
      <x/>
    </i>
    <i r="3">
      <x v="2"/>
    </i>
    <i r="4">
      <x v="25"/>
    </i>
    <i r="5">
      <x v="10"/>
    </i>
    <i r="1">
      <x v="436"/>
    </i>
    <i r="2">
      <x v="1"/>
    </i>
    <i r="3">
      <x v="5"/>
    </i>
    <i r="4">
      <x v="25"/>
    </i>
    <i r="5">
      <x v="10"/>
    </i>
    <i>
      <x v="58"/>
    </i>
    <i r="1">
      <x v="248"/>
    </i>
    <i r="2">
      <x/>
    </i>
    <i r="3">
      <x/>
    </i>
    <i r="4">
      <x v="25"/>
    </i>
    <i r="5">
      <x v="10"/>
    </i>
    <i>
      <x v="59"/>
    </i>
    <i r="1">
      <x v="202"/>
    </i>
    <i r="2">
      <x/>
    </i>
    <i r="3">
      <x/>
    </i>
    <i r="4">
      <x v="25"/>
    </i>
    <i r="5">
      <x v="10"/>
    </i>
    <i r="1">
      <x v="385"/>
    </i>
    <i r="2">
      <x/>
    </i>
    <i r="3">
      <x v="4"/>
    </i>
    <i r="4">
      <x v="25"/>
    </i>
    <i r="5">
      <x v="10"/>
    </i>
    <i r="1">
      <x v="401"/>
    </i>
    <i r="2">
      <x/>
    </i>
    <i r="3">
      <x v="1"/>
    </i>
    <i r="4">
      <x v="25"/>
    </i>
    <i r="5">
      <x v="10"/>
    </i>
    <i>
      <x v="60"/>
    </i>
    <i r="1">
      <x v="413"/>
    </i>
    <i r="2">
      <x/>
    </i>
    <i r="3">
      <x v="2"/>
    </i>
    <i r="4">
      <x v="25"/>
    </i>
    <i r="5">
      <x v="10"/>
    </i>
    <i>
      <x v="61"/>
    </i>
    <i r="1">
      <x v="359"/>
    </i>
    <i r="2">
      <x v="1"/>
    </i>
    <i r="3">
      <x v="5"/>
    </i>
    <i r="4">
      <x v="25"/>
    </i>
    <i r="5">
      <x v="10"/>
    </i>
    <i r="1">
      <x v="390"/>
    </i>
    <i r="2">
      <x/>
    </i>
    <i r="3">
      <x v="3"/>
    </i>
    <i r="4">
      <x v="25"/>
    </i>
    <i r="5">
      <x v="10"/>
    </i>
    <i r="1">
      <x v="454"/>
    </i>
    <i r="2">
      <x/>
    </i>
    <i r="3">
      <x v="1"/>
    </i>
    <i r="4">
      <x v="25"/>
    </i>
    <i r="5">
      <x v="10"/>
    </i>
    <i>
      <x v="62"/>
    </i>
    <i r="1">
      <x v="405"/>
    </i>
    <i r="2">
      <x/>
    </i>
    <i r="3">
      <x v="1"/>
    </i>
    <i r="4">
      <x v="25"/>
    </i>
    <i r="5">
      <x v="10"/>
    </i>
    <i>
      <x v="63"/>
    </i>
    <i r="1">
      <x v="162"/>
    </i>
    <i r="2">
      <x/>
    </i>
    <i r="3">
      <x v="1"/>
    </i>
    <i r="4">
      <x v="25"/>
    </i>
    <i r="5">
      <x v="10"/>
    </i>
    <i>
      <x v="64"/>
    </i>
    <i r="1">
      <x v="39"/>
    </i>
    <i r="2">
      <x/>
    </i>
    <i r="3">
      <x v="3"/>
    </i>
    <i r="4">
      <x v="25"/>
    </i>
    <i r="5">
      <x v="10"/>
    </i>
    <i r="1">
      <x v="451"/>
    </i>
    <i r="2">
      <x/>
    </i>
    <i r="3">
      <x v="2"/>
    </i>
    <i r="4">
      <x v="25"/>
    </i>
    <i r="5">
      <x v="10"/>
    </i>
    <i>
      <x v="65"/>
    </i>
    <i r="1">
      <x v="75"/>
    </i>
    <i r="2">
      <x v="1"/>
    </i>
    <i r="3">
      <x v="5"/>
    </i>
    <i r="4">
      <x v="25"/>
    </i>
    <i r="5">
      <x v="10"/>
    </i>
    <i r="1">
      <x v="195"/>
    </i>
    <i r="2">
      <x/>
    </i>
    <i r="3">
      <x v="3"/>
    </i>
    <i r="4">
      <x v="25"/>
    </i>
    <i r="5">
      <x v="10"/>
    </i>
    <i r="1">
      <x v="290"/>
    </i>
    <i r="2">
      <x/>
    </i>
    <i r="3">
      <x v="3"/>
    </i>
    <i r="4">
      <x v="25"/>
    </i>
    <i r="5">
      <x v="10"/>
    </i>
    <i r="1">
      <x v="326"/>
    </i>
    <i r="2">
      <x/>
    </i>
    <i r="3">
      <x v="1"/>
    </i>
    <i r="4">
      <x v="25"/>
    </i>
    <i r="5">
      <x v="10"/>
    </i>
    <i>
      <x v="66"/>
    </i>
    <i r="1">
      <x v="223"/>
    </i>
    <i r="2">
      <x v="7"/>
    </i>
    <i r="3">
      <x v="12"/>
    </i>
    <i r="4">
      <x v="25"/>
    </i>
    <i r="5">
      <x v="10"/>
    </i>
    <i r="1">
      <x v="427"/>
    </i>
    <i r="2">
      <x/>
    </i>
    <i r="3">
      <x v="1"/>
    </i>
    <i r="4">
      <x v="25"/>
    </i>
    <i r="5">
      <x v="10"/>
    </i>
    <i>
      <x v="67"/>
    </i>
    <i r="1">
      <x v="197"/>
    </i>
    <i r="2">
      <x/>
    </i>
    <i r="3">
      <x v="1"/>
    </i>
    <i r="4">
      <x v="25"/>
    </i>
    <i r="5">
      <x v="10"/>
    </i>
    <i>
      <x v="68"/>
    </i>
    <i r="1">
      <x v="331"/>
    </i>
    <i r="2">
      <x/>
    </i>
    <i r="3">
      <x v="1"/>
    </i>
    <i r="4">
      <x v="25"/>
    </i>
    <i r="5">
      <x v="10"/>
    </i>
    <i>
      <x v="69"/>
    </i>
    <i r="1">
      <x v="80"/>
    </i>
    <i r="2">
      <x/>
    </i>
    <i r="3">
      <x v="3"/>
    </i>
    <i r="4">
      <x v="25"/>
    </i>
    <i r="5">
      <x v="10"/>
    </i>
    <i r="1">
      <x v="172"/>
    </i>
    <i r="2">
      <x v="6"/>
    </i>
    <i r="3">
      <x v="10"/>
    </i>
    <i r="4">
      <x v="25"/>
    </i>
    <i r="5">
      <x v="10"/>
    </i>
    <i>
      <x v="70"/>
    </i>
    <i r="1">
      <x v="126"/>
    </i>
    <i r="2">
      <x/>
    </i>
    <i r="3">
      <x v="16"/>
    </i>
    <i r="4">
      <x v="25"/>
    </i>
    <i r="5">
      <x v="10"/>
    </i>
    <i r="1">
      <x v="361"/>
    </i>
    <i r="2">
      <x/>
    </i>
    <i r="3">
      <x v="16"/>
    </i>
    <i r="4">
      <x v="25"/>
    </i>
    <i r="5">
      <x v="10"/>
    </i>
    <i>
      <x v="71"/>
    </i>
    <i r="1">
      <x v="2"/>
    </i>
    <i r="2">
      <x/>
    </i>
    <i r="3">
      <x v="16"/>
    </i>
    <i r="4">
      <x v="25"/>
    </i>
    <i r="5">
      <x v="10"/>
    </i>
    <i r="1">
      <x v="41"/>
    </i>
    <i r="2">
      <x/>
    </i>
    <i r="3">
      <x v="16"/>
    </i>
    <i r="4">
      <x v="25"/>
    </i>
    <i r="5">
      <x v="10"/>
    </i>
    <i r="1">
      <x v="173"/>
    </i>
    <i r="2">
      <x v="12"/>
    </i>
    <i r="3">
      <x v="22"/>
    </i>
    <i r="4">
      <x v="25"/>
    </i>
    <i r="5">
      <x v="10"/>
    </i>
    <i r="1">
      <x v="276"/>
    </i>
    <i r="2">
      <x/>
    </i>
    <i r="3">
      <x v="16"/>
    </i>
    <i r="4">
      <x v="25"/>
    </i>
    <i r="5">
      <x v="10"/>
    </i>
    <i r="1">
      <x v="294"/>
    </i>
    <i r="2">
      <x/>
    </i>
    <i r="3">
      <x v="16"/>
    </i>
    <i r="4">
      <x v="25"/>
    </i>
    <i r="5">
      <x v="10"/>
    </i>
    <i>
      <x v="72"/>
    </i>
    <i r="1">
      <x v="38"/>
    </i>
    <i r="2">
      <x v="13"/>
    </i>
    <i r="3">
      <x v="23"/>
    </i>
    <i r="4">
      <x v="25"/>
    </i>
    <i r="5">
      <x v="10"/>
    </i>
    <i r="1">
      <x v="94"/>
    </i>
    <i r="2">
      <x/>
    </i>
    <i r="3">
      <x v="16"/>
    </i>
    <i r="4">
      <x v="25"/>
    </i>
    <i r="5">
      <x v="10"/>
    </i>
    <i r="1">
      <x v="365"/>
    </i>
    <i r="2">
      <x/>
    </i>
    <i r="3">
      <x v="16"/>
    </i>
    <i r="4">
      <x v="25"/>
    </i>
    <i r="5">
      <x v="10"/>
    </i>
    <i r="1">
      <x v="372"/>
    </i>
    <i r="2">
      <x v="11"/>
    </i>
    <i r="3">
      <x v="20"/>
    </i>
    <i r="4">
      <x v="25"/>
    </i>
    <i r="5">
      <x v="10"/>
    </i>
    <i r="1">
      <x v="423"/>
    </i>
    <i r="2">
      <x v="11"/>
    </i>
    <i r="3">
      <x v="20"/>
    </i>
    <i r="4">
      <x v="25"/>
    </i>
    <i r="5">
      <x v="10"/>
    </i>
    <i>
      <x v="73"/>
    </i>
    <i r="1">
      <x v="10"/>
    </i>
    <i r="2">
      <x/>
    </i>
    <i r="3">
      <x v="24"/>
    </i>
    <i r="4">
      <x v="25"/>
    </i>
    <i r="5">
      <x v="10"/>
    </i>
    <i r="1">
      <x v="419"/>
    </i>
    <i r="2">
      <x/>
    </i>
    <i r="3">
      <x v="24"/>
    </i>
    <i r="4">
      <x v="25"/>
    </i>
    <i r="5">
      <x v="10"/>
    </i>
    <i t="grand">
      <x/>
    </i>
  </rowItems>
  <colItems count="1">
    <i/>
  </colItems>
  <pageFields count="1">
    <pageField fld="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T201" dT="2021-12-10T22:17:55.21" personId="{A9E41750-EB0D-4DC9-97DA-7867D7EEA8DC}" id="{81061025-58A4-4A6C-840B-75865A953B79}">
    <text>NO SE VA POSESIONAR</text>
  </threadedComment>
  <threadedComment ref="AG325" dT="2022-04-20T00:10:52.37" personId="{967C53ED-936E-42C7-94F1-7E3E896B60EF}" id="{B6C2F411-CFF2-4F2D-89A5-3ADD22087E1C}">
    <text>Desiste de nombramiento mediante oficio del 19 de abril de 2022.</text>
  </threadedComment>
</ThreadedComments>
</file>

<file path=xl/threadedComments/threadedComment2.xml><?xml version="1.0" encoding="utf-8"?>
<ThreadedComments xmlns="http://schemas.microsoft.com/office/spreadsheetml/2018/threadedcomments" xmlns:x="http://schemas.openxmlformats.org/spreadsheetml/2006/main">
  <threadedComment ref="F20" dT="2021-11-22T19:15:04.61" personId="{BCEF0FE5-28A1-4BE2-B81D-227B1469AC97}" id="{3A2F12BA-533A-496A-9319-B8D50B01F04C}">
    <text>NO TIENE  ADJUNTO EL DIPLOMA DE BACHILLER</text>
  </threadedComment>
</ThreadedComments>
</file>

<file path=xl/threadedComments/threadedComment3.xml><?xml version="1.0" encoding="utf-8"?>
<ThreadedComments xmlns="http://schemas.microsoft.com/office/spreadsheetml/2018/threadedcomments" xmlns:x="http://schemas.openxmlformats.org/spreadsheetml/2006/main">
  <threadedComment ref="F19" dT="2021-11-22T20:48:01.41" personId="{BCEF0FE5-28A1-4BE2-B81D-227B1469AC97}" id="{040F7206-E72B-47B0-8C3C-1A90AA364D61}">
    <text xml:space="preserve">NO ADJUNTO DIPLOMA DE BACHILLER </text>
  </threadedComment>
</ThreadedComments>
</file>

<file path=xl/threadedComments/threadedComment4.xml><?xml version="1.0" encoding="utf-8"?>
<ThreadedComments xmlns="http://schemas.microsoft.com/office/spreadsheetml/2018/threadedcomments" xmlns:x="http://schemas.openxmlformats.org/spreadsheetml/2006/main">
  <threadedComment ref="O21" dT="2021-11-25T16:54:47.02" personId="{BCEF0FE5-28A1-4BE2-B81D-227B1469AC97}" id="{454AE2B9-EC9B-4026-8377-C4E43F139959}">
    <text>ANEXAR DIPLOMA DE BACHILLER</text>
  </threadedComment>
</ThreadedComments>
</file>

<file path=xl/threadedComments/threadedComment5.xml><?xml version="1.0" encoding="utf-8"?>
<ThreadedComments xmlns="http://schemas.microsoft.com/office/spreadsheetml/2018/threadedcomments" xmlns:x="http://schemas.openxmlformats.org/spreadsheetml/2006/main">
  <threadedComment ref="I19" dT="2021-11-23T14:21:10.74" personId="{5B93E74A-C9D5-4FD3-A191-0EF9E845FB74}" id="{657B6523-D788-4788-A0AE-2684EE459FF4}">
    <text>No anexo el Registro de Inscripción ante la Secretaria de Salud</text>
  </threadedComment>
  <threadedComment ref="I21" dT="2021-11-23T14:21:01.85" personId="{5B93E74A-C9D5-4FD3-A191-0EF9E845FB74}" id="{EE4C56A4-EF29-445F-A172-FE829F5D54C6}">
    <text>No anexo el Registro de Inscripción ante la Secretaria de Salud</text>
  </threadedComment>
  <threadedComment ref="I23" dT="2021-11-23T14:21:19.35" personId="{5B93E74A-C9D5-4FD3-A191-0EF9E845FB74}" id="{30B5E812-9DCE-4CFF-B34F-28C6E1069E4C}">
    <text>No anexo el Registro de Inscripción ante la Secretaria de Salud</text>
  </threadedComment>
  <threadedComment ref="I29" dT="2021-11-23T14:21:31.30" personId="{5B93E74A-C9D5-4FD3-A191-0EF9E845FB74}" id="{F07BAAEE-D793-4E54-921C-79160F729FAD}">
    <text>No anexo el Registro de Inscripción ante la Secretaria de Salud</text>
  </threadedComment>
  <threadedComment ref="I32" dT="2021-11-23T14:21:40.52" personId="{5B93E74A-C9D5-4FD3-A191-0EF9E845FB74}" id="{3615DED0-8D83-4475-B707-538688424247}">
    <text>No anexo el Registro de Inscripción ante la Secretaria de Salud</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5.bin"/><Relationship Id="rId4" Type="http://schemas.microsoft.com/office/2017/10/relationships/threadedComment" Target="../threadedComments/threadedComment2.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6.bin"/><Relationship Id="rId4" Type="http://schemas.microsoft.com/office/2017/10/relationships/threadedComment" Target="../threadedComments/threadedComment3.xml"/></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8.bin"/><Relationship Id="rId4" Type="http://schemas.microsoft.com/office/2017/10/relationships/threadedComment" Target="../threadedComments/threadedComment4.xml"/></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1.bin"/><Relationship Id="rId4" Type="http://schemas.microsoft.com/office/2017/10/relationships/threadedComment" Target="../threadedComments/threadedComment5.xml"/></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26" Type="http://schemas.openxmlformats.org/officeDocument/2006/relationships/hyperlink" Target="mailto:mherrera_cubillos@hotmail.com" TargetMode="External"/><Relationship Id="rId21" Type="http://schemas.openxmlformats.org/officeDocument/2006/relationships/hyperlink" Target="mailto:maria.penamartinez@gmail.com" TargetMode="External"/><Relationship Id="rId42" Type="http://schemas.openxmlformats.org/officeDocument/2006/relationships/hyperlink" Target="mailto:kajidu@hotmail.com" TargetMode="External"/><Relationship Id="rId47" Type="http://schemas.openxmlformats.org/officeDocument/2006/relationships/hyperlink" Target="mailto:angelamch7@gmail.com" TargetMode="External"/><Relationship Id="rId63" Type="http://schemas.openxmlformats.org/officeDocument/2006/relationships/hyperlink" Target="mailto:miguel.9327@hotmail.com" TargetMode="External"/><Relationship Id="rId68" Type="http://schemas.openxmlformats.org/officeDocument/2006/relationships/hyperlink" Target="mailto:necatri2000@gmail.com" TargetMode="External"/><Relationship Id="rId84" Type="http://schemas.openxmlformats.org/officeDocument/2006/relationships/comments" Target="../comments1.xml"/><Relationship Id="rId16" Type="http://schemas.openxmlformats.org/officeDocument/2006/relationships/hyperlink" Target="mailto:yohanadiazf@hotmail.com" TargetMode="External"/><Relationship Id="rId11" Type="http://schemas.openxmlformats.org/officeDocument/2006/relationships/hyperlink" Target="mailto:wilmerhuertas@misena.edu.co" TargetMode="External"/><Relationship Id="rId32" Type="http://schemas.openxmlformats.org/officeDocument/2006/relationships/hyperlink" Target="mailto:yury.chingate@gmail.com" TargetMode="External"/><Relationship Id="rId37" Type="http://schemas.openxmlformats.org/officeDocument/2006/relationships/hyperlink" Target="mailto:mbeltran1958@hotmail.com" TargetMode="External"/><Relationship Id="rId53" Type="http://schemas.openxmlformats.org/officeDocument/2006/relationships/hyperlink" Target="mailto:amge0109@gmail.com" TargetMode="External"/><Relationship Id="rId58" Type="http://schemas.openxmlformats.org/officeDocument/2006/relationships/hyperlink" Target="mailto:afrikano565@hotmail.com" TargetMode="External"/><Relationship Id="rId74" Type="http://schemas.openxmlformats.org/officeDocument/2006/relationships/hyperlink" Target="mailto:lores_312@hotmail.com" TargetMode="External"/><Relationship Id="rId79" Type="http://schemas.openxmlformats.org/officeDocument/2006/relationships/hyperlink" Target="mailto:miguelparada1027@gmail.com" TargetMode="External"/><Relationship Id="rId5" Type="http://schemas.openxmlformats.org/officeDocument/2006/relationships/hyperlink" Target="mailto:cesarguayazan@gmail.com" TargetMode="External"/><Relationship Id="rId19" Type="http://schemas.openxmlformats.org/officeDocument/2006/relationships/hyperlink" Target="mailto:deyapego@gmail.com" TargetMode="External"/><Relationship Id="rId14" Type="http://schemas.openxmlformats.org/officeDocument/2006/relationships/hyperlink" Target="mailto:jennypaolapiedrahitaavila@gmail.com" TargetMode="External"/><Relationship Id="rId22" Type="http://schemas.openxmlformats.org/officeDocument/2006/relationships/hyperlink" Target="mailto:leidyjohanna142@gmail.com" TargetMode="External"/><Relationship Id="rId27" Type="http://schemas.openxmlformats.org/officeDocument/2006/relationships/hyperlink" Target="mailto:linapaoro@outlook.com" TargetMode="External"/><Relationship Id="rId30" Type="http://schemas.openxmlformats.org/officeDocument/2006/relationships/hyperlink" Target="mailto:consuelobcarrera@gmail.com" TargetMode="External"/><Relationship Id="rId35" Type="http://schemas.openxmlformats.org/officeDocument/2006/relationships/hyperlink" Target="mailto:adriherc25@gmail.com" TargetMode="External"/><Relationship Id="rId43" Type="http://schemas.openxmlformats.org/officeDocument/2006/relationships/hyperlink" Target="mailto:clatenjo@hotmail.com" TargetMode="External"/><Relationship Id="rId48" Type="http://schemas.openxmlformats.org/officeDocument/2006/relationships/hyperlink" Target="mailto:karenlorenauribe@hotmail.com" TargetMode="External"/><Relationship Id="rId56" Type="http://schemas.openxmlformats.org/officeDocument/2006/relationships/hyperlink" Target="mailto:calderon.angelica@gmail.com" TargetMode="External"/><Relationship Id="rId64" Type="http://schemas.openxmlformats.org/officeDocument/2006/relationships/hyperlink" Target="mailto:nidiaebarragan@hotmail.com" TargetMode="External"/><Relationship Id="rId69" Type="http://schemas.openxmlformats.org/officeDocument/2006/relationships/hyperlink" Target="mailto:julioalberto66@hotmail.com" TargetMode="External"/><Relationship Id="rId77" Type="http://schemas.openxmlformats.org/officeDocument/2006/relationships/hyperlink" Target="mailto:davidtorres177@gmail.com" TargetMode="External"/><Relationship Id="rId8" Type="http://schemas.openxmlformats.org/officeDocument/2006/relationships/hyperlink" Target="mailto:otialta@hotmail.com" TargetMode="External"/><Relationship Id="rId51" Type="http://schemas.openxmlformats.org/officeDocument/2006/relationships/hyperlink" Target="mailto:ferneyrendon1980@gmail.com" TargetMode="External"/><Relationship Id="rId72" Type="http://schemas.openxmlformats.org/officeDocument/2006/relationships/hyperlink" Target="mailto:caroline8085@hotmail.com" TargetMode="External"/><Relationship Id="rId80" Type="http://schemas.openxmlformats.org/officeDocument/2006/relationships/hyperlink" Target="mailto:pedrocastellanos29@gmail.com" TargetMode="External"/><Relationship Id="rId85" Type="http://schemas.microsoft.com/office/2017/10/relationships/threadedComment" Target="../threadedComments/threadedComment1.xml"/><Relationship Id="rId3" Type="http://schemas.openxmlformats.org/officeDocument/2006/relationships/hyperlink" Target="mailto:nathalygutierrez7@hotmail.com" TargetMode="External"/><Relationship Id="rId12" Type="http://schemas.openxmlformats.org/officeDocument/2006/relationships/hyperlink" Target="mailto:adriana3hernandez@hotmail.com" TargetMode="External"/><Relationship Id="rId17" Type="http://schemas.openxmlformats.org/officeDocument/2006/relationships/hyperlink" Target="mailto:lucero.varela86@gmail.com" TargetMode="External"/><Relationship Id="rId25" Type="http://schemas.openxmlformats.org/officeDocument/2006/relationships/hyperlink" Target="mailto:lucero_herreraj@hotmail.com" TargetMode="External"/><Relationship Id="rId33" Type="http://schemas.openxmlformats.org/officeDocument/2006/relationships/hyperlink" Target="mailto:aleja091@hotmail.com" TargetMode="External"/><Relationship Id="rId38" Type="http://schemas.openxmlformats.org/officeDocument/2006/relationships/hyperlink" Target="mailto:faancha444@yahoo.es" TargetMode="External"/><Relationship Id="rId46" Type="http://schemas.openxmlformats.org/officeDocument/2006/relationships/hyperlink" Target="mailto:marleas@hotmail.com" TargetMode="External"/><Relationship Id="rId59" Type="http://schemas.openxmlformats.org/officeDocument/2006/relationships/hyperlink" Target="mailto:daniel.guzmanp.dogp@gmail.com" TargetMode="External"/><Relationship Id="rId67" Type="http://schemas.openxmlformats.org/officeDocument/2006/relationships/hyperlink" Target="mailto:licethporto1482@hotmail.com" TargetMode="External"/><Relationship Id="rId20" Type="http://schemas.openxmlformats.org/officeDocument/2006/relationships/hyperlink" Target="mailto:edissonedss@gmail.com" TargetMode="External"/><Relationship Id="rId41" Type="http://schemas.openxmlformats.org/officeDocument/2006/relationships/hyperlink" Target="mailto:johannajimenez.0222@outlook.com" TargetMode="External"/><Relationship Id="rId54" Type="http://schemas.openxmlformats.org/officeDocument/2006/relationships/hyperlink" Target="mailto:ymymabel.214@gmail.com" TargetMode="External"/><Relationship Id="rId62" Type="http://schemas.openxmlformats.org/officeDocument/2006/relationships/hyperlink" Target="mailto:marcelaviasus@hotmail.com" TargetMode="External"/><Relationship Id="rId70" Type="http://schemas.openxmlformats.org/officeDocument/2006/relationships/hyperlink" Target="mailto:gusalcar@hotmail.com" TargetMode="External"/><Relationship Id="rId75" Type="http://schemas.openxmlformats.org/officeDocument/2006/relationships/hyperlink" Target="mailto:angelagalindo480@gmail.com" TargetMode="External"/><Relationship Id="rId83" Type="http://schemas.openxmlformats.org/officeDocument/2006/relationships/vmlDrawing" Target="../drawings/vmlDrawing1.vml"/><Relationship Id="rId1" Type="http://schemas.openxmlformats.org/officeDocument/2006/relationships/hyperlink" Target="mailto:hugofernunez@gmail.com" TargetMode="External"/><Relationship Id="rId6" Type="http://schemas.openxmlformats.org/officeDocument/2006/relationships/hyperlink" Target="mailto:adazacruz@hotmail.com" TargetMode="External"/><Relationship Id="rId15" Type="http://schemas.openxmlformats.org/officeDocument/2006/relationships/hyperlink" Target="mailto:sjduarte15@misena.edu.co" TargetMode="External"/><Relationship Id="rId23" Type="http://schemas.openxmlformats.org/officeDocument/2006/relationships/hyperlink" Target="mailto:alejandrachaconb29@gmail.com" TargetMode="External"/><Relationship Id="rId28" Type="http://schemas.openxmlformats.org/officeDocument/2006/relationships/hyperlink" Target="mailto:auroakc44@gmail.com" TargetMode="External"/><Relationship Id="rId36" Type="http://schemas.openxmlformats.org/officeDocument/2006/relationships/hyperlink" Target="mailto:marceline.alza@gmail.com" TargetMode="External"/><Relationship Id="rId49" Type="http://schemas.openxmlformats.org/officeDocument/2006/relationships/hyperlink" Target="mailto:jjeniffer0309@gmail.com" TargetMode="External"/><Relationship Id="rId57" Type="http://schemas.openxmlformats.org/officeDocument/2006/relationships/hyperlink" Target="mailto:lauradanielavargasquintero@gmail.com" TargetMode="External"/><Relationship Id="rId10" Type="http://schemas.openxmlformats.org/officeDocument/2006/relationships/hyperlink" Target="mailto:numago9@gmail.com" TargetMode="External"/><Relationship Id="rId31" Type="http://schemas.openxmlformats.org/officeDocument/2006/relationships/hyperlink" Target="mailto:cristian_27110@hotmail.com" TargetMode="External"/><Relationship Id="rId44" Type="http://schemas.openxmlformats.org/officeDocument/2006/relationships/hyperlink" Target="mailto:meliest24@hotmail.es" TargetMode="External"/><Relationship Id="rId52" Type="http://schemas.openxmlformats.org/officeDocument/2006/relationships/hyperlink" Target="mailto:sanlimalu75@hotmail.com" TargetMode="External"/><Relationship Id="rId60" Type="http://schemas.openxmlformats.org/officeDocument/2006/relationships/hyperlink" Target="mailto:patypenp@gmail.com" TargetMode="External"/><Relationship Id="rId65" Type="http://schemas.openxmlformats.org/officeDocument/2006/relationships/hyperlink" Target="mailto:andresbernallamprea@gmail.com" TargetMode="External"/><Relationship Id="rId73" Type="http://schemas.openxmlformats.org/officeDocument/2006/relationships/hyperlink" Target="mailto:johanna.torrescoy@gmail.com" TargetMode="External"/><Relationship Id="rId78" Type="http://schemas.openxmlformats.org/officeDocument/2006/relationships/hyperlink" Target="mailto:reinaldo.daza@gmail.com" TargetMode="External"/><Relationship Id="rId81" Type="http://schemas.openxmlformats.org/officeDocument/2006/relationships/printerSettings" Target="../printerSettings/printerSettings4.bin"/><Relationship Id="rId86" Type="http://schemas.microsoft.com/office/2019/04/relationships/namedSheetView" Target="../namedSheetViews/namedSheetView1.xml"/><Relationship Id="rId4" Type="http://schemas.openxmlformats.org/officeDocument/2006/relationships/hyperlink" Target="mailto:rodolfo.joya@gmail.com" TargetMode="External"/><Relationship Id="rId9" Type="http://schemas.openxmlformats.org/officeDocument/2006/relationships/hyperlink" Target="mailto:hailerman@hotmail.com" TargetMode="External"/><Relationship Id="rId13" Type="http://schemas.openxmlformats.org/officeDocument/2006/relationships/hyperlink" Target="mailto:aneliz7888@gmail.com" TargetMode="External"/><Relationship Id="rId18" Type="http://schemas.openxmlformats.org/officeDocument/2006/relationships/hyperlink" Target="mailto:ampr78@yahoo.es" TargetMode="External"/><Relationship Id="rId39" Type="http://schemas.openxmlformats.org/officeDocument/2006/relationships/hyperlink" Target="mailto:deusco228@hotmail.com" TargetMode="External"/><Relationship Id="rId34" Type="http://schemas.openxmlformats.org/officeDocument/2006/relationships/hyperlink" Target="mailto:olga.ortiz12@hotmail.com" TargetMode="External"/><Relationship Id="rId50" Type="http://schemas.openxmlformats.org/officeDocument/2006/relationships/hyperlink" Target="mailto:nubiacarrion@gmail.com" TargetMode="External"/><Relationship Id="rId55" Type="http://schemas.openxmlformats.org/officeDocument/2006/relationships/hyperlink" Target="mailto:jjgonzal.jjgr@gmail.com" TargetMode="External"/><Relationship Id="rId76" Type="http://schemas.openxmlformats.org/officeDocument/2006/relationships/hyperlink" Target="mailto:claoandrade10@gmail.com" TargetMode="External"/><Relationship Id="rId7" Type="http://schemas.openxmlformats.org/officeDocument/2006/relationships/hyperlink" Target="mailto:milena8708@hotmail.com" TargetMode="External"/><Relationship Id="rId71" Type="http://schemas.openxmlformats.org/officeDocument/2006/relationships/hyperlink" Target="mailto:arsenionoguera@hotmail.com" TargetMode="External"/><Relationship Id="rId2" Type="http://schemas.openxmlformats.org/officeDocument/2006/relationships/hyperlink" Target="mailto:wajiro78@gmail.com" TargetMode="External"/><Relationship Id="rId29" Type="http://schemas.openxmlformats.org/officeDocument/2006/relationships/hyperlink" Target="mailto:ambito110005@gmail.com" TargetMode="External"/><Relationship Id="rId24" Type="http://schemas.openxmlformats.org/officeDocument/2006/relationships/hyperlink" Target="mailto:marcelacardozo-29@hotmail.com" TargetMode="External"/><Relationship Id="rId40" Type="http://schemas.openxmlformats.org/officeDocument/2006/relationships/hyperlink" Target="mailto:j.martin.oviedo18@gmail.com" TargetMode="External"/><Relationship Id="rId45" Type="http://schemas.openxmlformats.org/officeDocument/2006/relationships/hyperlink" Target="mailto:rcperdomobt@gmail.com" TargetMode="External"/><Relationship Id="rId66" Type="http://schemas.openxmlformats.org/officeDocument/2006/relationships/hyperlink" Target="mailto:mdlavallec@gmail.com" TargetMode="External"/><Relationship Id="rId61" Type="http://schemas.openxmlformats.org/officeDocument/2006/relationships/hyperlink" Target="mailto:gloriaskiner63@gmail.com" TargetMode="External"/><Relationship Id="rId82" Type="http://schemas.openxmlformats.org/officeDocument/2006/relationships/drawing" Target="../drawings/drawing4.xml"/></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zoomScale="150" zoomScaleNormal="150" workbookViewId="0">
      <selection activeCell="C5" sqref="C5"/>
    </sheetView>
  </sheetViews>
  <sheetFormatPr baseColWidth="10" defaultColWidth="11.42578125" defaultRowHeight="12.75" x14ac:dyDescent="0.2"/>
  <cols>
    <col min="1" max="1" width="29.28515625" customWidth="1"/>
    <col min="2" max="4" width="30.85546875" customWidth="1"/>
  </cols>
  <sheetData>
    <row r="1" spans="1:4" x14ac:dyDescent="0.2">
      <c r="A1" s="669"/>
      <c r="B1" s="669"/>
      <c r="C1" s="669"/>
      <c r="D1" s="669"/>
    </row>
    <row r="2" spans="1:4" ht="15" x14ac:dyDescent="0.25">
      <c r="A2" s="19" t="s">
        <v>0</v>
      </c>
      <c r="B2" s="26" t="s">
        <v>1</v>
      </c>
      <c r="C2" s="26" t="s">
        <v>2</v>
      </c>
      <c r="D2" s="26" t="s">
        <v>3</v>
      </c>
    </row>
    <row r="3" spans="1:4" x14ac:dyDescent="0.2">
      <c r="A3" s="20" t="s">
        <v>4</v>
      </c>
      <c r="B3" s="27">
        <v>4</v>
      </c>
      <c r="C3" s="27">
        <v>0</v>
      </c>
      <c r="D3" s="27">
        <v>5</v>
      </c>
    </row>
    <row r="4" spans="1:4" x14ac:dyDescent="0.2">
      <c r="A4" s="20" t="s">
        <v>5</v>
      </c>
      <c r="B4" s="27">
        <v>1</v>
      </c>
      <c r="C4" s="27"/>
      <c r="D4" s="27">
        <v>2</v>
      </c>
    </row>
  </sheetData>
  <mergeCells count="1">
    <mergeCell ref="A1:D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opLeftCell="A10" workbookViewId="0">
      <selection activeCell="AJ520" sqref="AJ520"/>
    </sheetView>
  </sheetViews>
  <sheetFormatPr baseColWidth="10" defaultColWidth="9.140625" defaultRowHeight="12.75" x14ac:dyDescent="0.2"/>
  <cols>
    <col min="1" max="1" width="49.140625" customWidth="1"/>
    <col min="2" max="2" width="14.140625" customWidth="1"/>
    <col min="3" max="3" width="43.140625" customWidth="1"/>
    <col min="4" max="4" width="11.28515625" customWidth="1"/>
    <col min="5" max="5" width="18" customWidth="1"/>
    <col min="6" max="6" width="47.42578125" customWidth="1"/>
    <col min="7" max="7" width="25.140625" customWidth="1"/>
    <col min="8" max="8" width="66.5703125" customWidth="1"/>
    <col min="9" max="14" width="23.7109375" customWidth="1"/>
    <col min="15" max="15" width="16.85546875" customWidth="1"/>
    <col min="16" max="16" width="90" customWidth="1"/>
  </cols>
  <sheetData>
    <row r="1" spans="1:6" ht="15.75" x14ac:dyDescent="0.25">
      <c r="A1" s="679" t="s">
        <v>5264</v>
      </c>
      <c r="B1" s="680"/>
      <c r="D1" s="673"/>
      <c r="E1" s="673"/>
      <c r="F1" s="673"/>
    </row>
    <row r="2" spans="1:6" ht="15" x14ac:dyDescent="0.25">
      <c r="A2" s="205" t="s">
        <v>5265</v>
      </c>
      <c r="B2" s="27">
        <v>64</v>
      </c>
      <c r="C2" s="219"/>
    </row>
    <row r="3" spans="1:6" ht="15" x14ac:dyDescent="0.25">
      <c r="A3" s="205" t="s">
        <v>5266</v>
      </c>
      <c r="B3" s="212">
        <v>101</v>
      </c>
      <c r="C3" s="219"/>
    </row>
    <row r="4" spans="1:6" ht="15" x14ac:dyDescent="0.25">
      <c r="A4" s="205" t="s">
        <v>5267</v>
      </c>
      <c r="B4" s="212">
        <v>58</v>
      </c>
      <c r="C4" s="219"/>
    </row>
    <row r="5" spans="1:6" ht="15" x14ac:dyDescent="0.25">
      <c r="A5" s="205" t="s">
        <v>5268</v>
      </c>
      <c r="B5" s="212">
        <v>72</v>
      </c>
      <c r="C5" s="219"/>
    </row>
    <row r="6" spans="1:6" ht="15" x14ac:dyDescent="0.25">
      <c r="A6" s="205" t="s">
        <v>5269</v>
      </c>
      <c r="B6" s="212">
        <v>11</v>
      </c>
      <c r="C6" s="219"/>
    </row>
    <row r="7" spans="1:6" ht="15" x14ac:dyDescent="0.25">
      <c r="A7" s="205" t="s">
        <v>5270</v>
      </c>
      <c r="B7" s="212">
        <v>41</v>
      </c>
      <c r="C7" s="219"/>
    </row>
    <row r="8" spans="1:6" ht="15" x14ac:dyDescent="0.25">
      <c r="A8" s="205" t="s">
        <v>5271</v>
      </c>
      <c r="B8" s="212">
        <v>17</v>
      </c>
      <c r="C8" s="219"/>
    </row>
    <row r="9" spans="1:6" ht="15" x14ac:dyDescent="0.25">
      <c r="A9" s="205" t="s">
        <v>5272</v>
      </c>
      <c r="B9" s="212">
        <v>1</v>
      </c>
    </row>
    <row r="10" spans="1:6" ht="15" x14ac:dyDescent="0.25">
      <c r="A10" s="205" t="s">
        <v>5273</v>
      </c>
      <c r="B10" s="212">
        <v>17</v>
      </c>
    </row>
    <row r="11" spans="1:6" ht="15" x14ac:dyDescent="0.25">
      <c r="A11" s="205" t="s">
        <v>5274</v>
      </c>
      <c r="B11" s="212">
        <v>1</v>
      </c>
    </row>
    <row r="12" spans="1:6" ht="15" x14ac:dyDescent="0.25">
      <c r="A12" s="205" t="s">
        <v>5275</v>
      </c>
      <c r="B12" s="212">
        <v>4</v>
      </c>
    </row>
    <row r="13" spans="1:6" ht="15" x14ac:dyDescent="0.25">
      <c r="A13" s="205" t="s">
        <v>5276</v>
      </c>
      <c r="B13" s="212">
        <v>1</v>
      </c>
    </row>
    <row r="14" spans="1:6" ht="15" x14ac:dyDescent="0.25">
      <c r="A14" s="205" t="s">
        <v>5277</v>
      </c>
      <c r="B14" s="212">
        <v>11</v>
      </c>
    </row>
    <row r="15" spans="1:6" ht="15" x14ac:dyDescent="0.25">
      <c r="A15" s="205" t="s">
        <v>5278</v>
      </c>
      <c r="B15" s="409">
        <v>5</v>
      </c>
    </row>
    <row r="16" spans="1:6" ht="15" x14ac:dyDescent="0.25">
      <c r="A16" s="205" t="s">
        <v>5279</v>
      </c>
      <c r="B16" s="409">
        <v>1</v>
      </c>
    </row>
    <row r="17" spans="1:8" ht="15" x14ac:dyDescent="0.25">
      <c r="A17" s="205" t="s">
        <v>5280</v>
      </c>
      <c r="B17" s="409">
        <v>3</v>
      </c>
    </row>
    <row r="18" spans="1:8" ht="15" x14ac:dyDescent="0.25">
      <c r="A18" s="205" t="s">
        <v>5281</v>
      </c>
      <c r="B18" s="213">
        <v>18</v>
      </c>
    </row>
    <row r="19" spans="1:8" ht="15" x14ac:dyDescent="0.25">
      <c r="A19" s="205" t="s">
        <v>5282</v>
      </c>
      <c r="B19" s="213">
        <v>1</v>
      </c>
    </row>
    <row r="20" spans="1:8" ht="15" x14ac:dyDescent="0.25">
      <c r="A20" s="205" t="s">
        <v>5283</v>
      </c>
      <c r="B20" s="213">
        <v>26</v>
      </c>
    </row>
    <row r="21" spans="1:8" ht="15" x14ac:dyDescent="0.25">
      <c r="A21" s="205" t="s">
        <v>5284</v>
      </c>
      <c r="B21" s="213"/>
    </row>
    <row r="22" spans="1:8" ht="15" x14ac:dyDescent="0.25">
      <c r="A22" s="206" t="s">
        <v>5285</v>
      </c>
      <c r="B22" s="210">
        <f>SUM(B2:B20)</f>
        <v>453</v>
      </c>
    </row>
    <row r="23" spans="1:8" x14ac:dyDescent="0.2">
      <c r="A23" t="s">
        <v>14</v>
      </c>
      <c r="B23">
        <f>B24-B22</f>
        <v>0</v>
      </c>
    </row>
    <row r="24" spans="1:8" x14ac:dyDescent="0.2">
      <c r="A24" t="s">
        <v>5285</v>
      </c>
      <c r="B24">
        <v>453</v>
      </c>
    </row>
    <row r="26" spans="1:8" ht="15" x14ac:dyDescent="0.25">
      <c r="A26" s="410" t="s">
        <v>5286</v>
      </c>
      <c r="B26" s="411">
        <v>5</v>
      </c>
    </row>
    <row r="29" spans="1:8" x14ac:dyDescent="0.2">
      <c r="A29" s="681" t="s">
        <v>5287</v>
      </c>
      <c r="B29" s="682"/>
      <c r="C29" s="682"/>
      <c r="D29" s="682"/>
      <c r="E29" s="682"/>
      <c r="F29" s="682"/>
      <c r="G29" s="683"/>
    </row>
    <row r="30" spans="1:8" x14ac:dyDescent="0.2">
      <c r="A30" s="216" t="s">
        <v>5288</v>
      </c>
      <c r="B30" s="216" t="s">
        <v>5289</v>
      </c>
      <c r="C30" s="216" t="s">
        <v>652</v>
      </c>
      <c r="D30" s="216" t="s">
        <v>100</v>
      </c>
      <c r="E30" s="216" t="s">
        <v>5290</v>
      </c>
      <c r="F30" s="216" t="s">
        <v>5291</v>
      </c>
      <c r="G30" s="216" t="s">
        <v>5292</v>
      </c>
      <c r="H30" s="25"/>
    </row>
    <row r="31" spans="1:8" x14ac:dyDescent="0.2">
      <c r="A31" s="215" t="s">
        <v>306</v>
      </c>
      <c r="B31" s="214">
        <v>1963</v>
      </c>
      <c r="C31" s="214" t="s">
        <v>698</v>
      </c>
      <c r="D31" s="217">
        <v>150816</v>
      </c>
      <c r="E31" s="214">
        <v>41957780</v>
      </c>
      <c r="F31" s="218" t="s">
        <v>5293</v>
      </c>
      <c r="G31" s="214" t="s">
        <v>764</v>
      </c>
    </row>
    <row r="32" spans="1:8" x14ac:dyDescent="0.2">
      <c r="A32" s="215" t="s">
        <v>179</v>
      </c>
      <c r="B32" s="214">
        <v>690</v>
      </c>
      <c r="C32" s="214" t="s">
        <v>828</v>
      </c>
      <c r="D32" s="217">
        <v>150819</v>
      </c>
      <c r="E32" s="214">
        <v>1030530654</v>
      </c>
      <c r="F32" s="218" t="s">
        <v>5294</v>
      </c>
      <c r="G32" s="214" t="s">
        <v>764</v>
      </c>
    </row>
    <row r="33" spans="1:7" x14ac:dyDescent="0.2">
      <c r="A33" s="215" t="s">
        <v>357</v>
      </c>
      <c r="B33" s="214">
        <v>1638</v>
      </c>
      <c r="C33" s="214" t="s">
        <v>1406</v>
      </c>
      <c r="D33" s="217">
        <v>137596</v>
      </c>
      <c r="E33" s="214" t="s">
        <v>3174</v>
      </c>
      <c r="F33" s="218" t="s">
        <v>5092</v>
      </c>
      <c r="G33" s="214" t="s">
        <v>5043</v>
      </c>
    </row>
    <row r="34" spans="1:7" x14ac:dyDescent="0.2">
      <c r="A34" s="215" t="s">
        <v>121</v>
      </c>
      <c r="B34" s="214">
        <v>1454</v>
      </c>
      <c r="C34" s="214" t="s">
        <v>1209</v>
      </c>
      <c r="D34" s="217">
        <v>137599</v>
      </c>
      <c r="E34" s="214">
        <v>39709177</v>
      </c>
      <c r="F34" s="218" t="s">
        <v>5295</v>
      </c>
      <c r="G34" s="214" t="s">
        <v>5296</v>
      </c>
    </row>
    <row r="35" spans="1:7" x14ac:dyDescent="0.2">
      <c r="A35" s="215" t="s">
        <v>382</v>
      </c>
      <c r="B35" s="214">
        <v>1478</v>
      </c>
      <c r="C35" s="214" t="s">
        <v>1209</v>
      </c>
      <c r="D35" s="217">
        <v>137600</v>
      </c>
      <c r="E35" s="214">
        <v>1023860966</v>
      </c>
      <c r="F35" s="218" t="s">
        <v>5297</v>
      </c>
      <c r="G35" s="214" t="s">
        <v>764</v>
      </c>
    </row>
    <row r="36" spans="1:7" x14ac:dyDescent="0.2">
      <c r="A36" s="215" t="s">
        <v>271</v>
      </c>
      <c r="B36" s="214">
        <v>1566</v>
      </c>
      <c r="C36" s="214" t="s">
        <v>1209</v>
      </c>
      <c r="D36" s="217">
        <v>137605</v>
      </c>
      <c r="E36" s="214">
        <v>52758888</v>
      </c>
      <c r="F36" s="218" t="s">
        <v>5298</v>
      </c>
      <c r="G36" s="214" t="s">
        <v>764</v>
      </c>
    </row>
    <row r="37" spans="1:7" x14ac:dyDescent="0.2">
      <c r="A37" s="215" t="s">
        <v>327</v>
      </c>
      <c r="B37" s="214">
        <v>1582</v>
      </c>
      <c r="C37" s="214" t="s">
        <v>1209</v>
      </c>
      <c r="D37" s="217">
        <v>137606</v>
      </c>
      <c r="E37" s="214" t="s">
        <v>3174</v>
      </c>
      <c r="F37" s="218" t="s">
        <v>5060</v>
      </c>
      <c r="G37" s="214" t="s">
        <v>5043</v>
      </c>
    </row>
    <row r="38" spans="1:7" x14ac:dyDescent="0.2">
      <c r="A38" s="215" t="s">
        <v>453</v>
      </c>
      <c r="B38" s="214">
        <v>1562</v>
      </c>
      <c r="C38" s="214" t="s">
        <v>1209</v>
      </c>
      <c r="D38" s="217">
        <v>137606</v>
      </c>
      <c r="E38" s="214" t="s">
        <v>3174</v>
      </c>
      <c r="F38" s="218" t="s">
        <v>5060</v>
      </c>
      <c r="G38" s="214" t="s">
        <v>5043</v>
      </c>
    </row>
    <row r="39" spans="1:7" x14ac:dyDescent="0.2">
      <c r="A39" s="215" t="s">
        <v>257</v>
      </c>
      <c r="B39" s="214">
        <v>1599</v>
      </c>
      <c r="C39" s="214" t="s">
        <v>1912</v>
      </c>
      <c r="D39" s="217">
        <v>137607</v>
      </c>
      <c r="E39" s="214">
        <v>52544273</v>
      </c>
      <c r="F39" s="218" t="s">
        <v>5299</v>
      </c>
      <c r="G39" s="214" t="s">
        <v>764</v>
      </c>
    </row>
    <row r="40" spans="1:7" x14ac:dyDescent="0.2">
      <c r="A40" s="215" t="s">
        <v>371</v>
      </c>
      <c r="B40" s="214">
        <v>1585</v>
      </c>
      <c r="C40" s="214" t="s">
        <v>1912</v>
      </c>
      <c r="D40" s="217">
        <v>137608</v>
      </c>
      <c r="E40" s="214" t="s">
        <v>3174</v>
      </c>
      <c r="F40" s="218" t="s">
        <v>5084</v>
      </c>
      <c r="G40" s="214" t="s">
        <v>5043</v>
      </c>
    </row>
    <row r="41" spans="1:7" x14ac:dyDescent="0.2">
      <c r="A41" s="215" t="s">
        <v>437</v>
      </c>
      <c r="B41" s="214">
        <v>1735</v>
      </c>
      <c r="C41" s="214" t="s">
        <v>1996</v>
      </c>
      <c r="D41" s="217">
        <v>137610</v>
      </c>
      <c r="E41" s="214">
        <v>20420555</v>
      </c>
      <c r="F41" s="218" t="s">
        <v>5300</v>
      </c>
      <c r="G41" s="214" t="s">
        <v>764</v>
      </c>
    </row>
    <row r="42" spans="1:7" x14ac:dyDescent="0.2">
      <c r="A42" s="215" t="s">
        <v>507</v>
      </c>
      <c r="B42" s="214">
        <v>1765</v>
      </c>
      <c r="C42" s="214" t="s">
        <v>1996</v>
      </c>
      <c r="D42" s="217">
        <v>137610</v>
      </c>
      <c r="E42" s="214">
        <v>52116791</v>
      </c>
      <c r="F42" s="218" t="s">
        <v>5301</v>
      </c>
      <c r="G42" s="214" t="s">
        <v>764</v>
      </c>
    </row>
    <row r="43" spans="1:7" x14ac:dyDescent="0.2">
      <c r="A43" s="215" t="s">
        <v>518</v>
      </c>
      <c r="B43" s="214">
        <v>1770</v>
      </c>
      <c r="C43" s="214" t="s">
        <v>1996</v>
      </c>
      <c r="D43" s="217">
        <v>137610</v>
      </c>
      <c r="E43" s="214">
        <v>33355651</v>
      </c>
      <c r="F43" s="218" t="s">
        <v>5302</v>
      </c>
      <c r="G43" s="214" t="s">
        <v>764</v>
      </c>
    </row>
    <row r="44" spans="1:7" x14ac:dyDescent="0.2">
      <c r="A44" s="215" t="s">
        <v>575</v>
      </c>
      <c r="B44" s="214">
        <v>1827</v>
      </c>
      <c r="C44" s="214" t="s">
        <v>1996</v>
      </c>
      <c r="D44" s="217">
        <v>137610</v>
      </c>
      <c r="E44" s="214">
        <v>41663484</v>
      </c>
      <c r="F44" s="218" t="s">
        <v>5303</v>
      </c>
      <c r="G44" s="214" t="s">
        <v>764</v>
      </c>
    </row>
    <row r="45" spans="1:7" x14ac:dyDescent="0.2">
      <c r="A45" s="215" t="s">
        <v>204</v>
      </c>
      <c r="B45" s="214">
        <v>1695</v>
      </c>
      <c r="C45" s="214" t="s">
        <v>2712</v>
      </c>
      <c r="D45" s="217">
        <v>137611</v>
      </c>
      <c r="E45" s="214">
        <v>1010181685</v>
      </c>
      <c r="F45" s="218" t="s">
        <v>5304</v>
      </c>
      <c r="G45" s="214" t="s">
        <v>764</v>
      </c>
    </row>
    <row r="46" spans="1:7" x14ac:dyDescent="0.2">
      <c r="A46" s="215" t="s">
        <v>376</v>
      </c>
      <c r="B46" s="214">
        <v>1703</v>
      </c>
      <c r="C46" s="214" t="s">
        <v>2712</v>
      </c>
      <c r="D46" s="217">
        <v>137611</v>
      </c>
      <c r="E46" s="214">
        <v>79508976</v>
      </c>
      <c r="F46" s="218" t="s">
        <v>5305</v>
      </c>
      <c r="G46" s="214" t="s">
        <v>764</v>
      </c>
    </row>
    <row r="47" spans="1:7" x14ac:dyDescent="0.2">
      <c r="A47" s="215" t="s">
        <v>144</v>
      </c>
      <c r="B47" s="214">
        <v>207</v>
      </c>
      <c r="C47" s="214" t="s">
        <v>828</v>
      </c>
      <c r="D47" s="217">
        <v>137621</v>
      </c>
      <c r="E47" s="214" t="s">
        <v>3174</v>
      </c>
      <c r="F47" s="218" t="s">
        <v>5058</v>
      </c>
      <c r="G47" s="214" t="s">
        <v>5043</v>
      </c>
    </row>
  </sheetData>
  <mergeCells count="3">
    <mergeCell ref="A1:B1"/>
    <mergeCell ref="A29:G29"/>
    <mergeCell ref="D1:F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137557</v>
      </c>
      <c r="D3" s="3" t="s">
        <v>5309</v>
      </c>
      <c r="E3" s="685" t="s">
        <v>5310</v>
      </c>
      <c r="F3" s="685"/>
      <c r="G3" s="686" t="s">
        <v>5311</v>
      </c>
      <c r="H3" s="686"/>
      <c r="I3" s="686"/>
      <c r="J3" s="686"/>
      <c r="K3" s="687" t="s">
        <v>5312</v>
      </c>
      <c r="L3" s="687"/>
      <c r="M3" s="687"/>
      <c r="N3" s="688" t="s">
        <v>0</v>
      </c>
      <c r="O3" s="688"/>
      <c r="P3" s="688"/>
      <c r="Q3" s="688"/>
      <c r="R3" s="687" t="s">
        <v>1049</v>
      </c>
      <c r="S3" s="687"/>
      <c r="T3" s="687"/>
      <c r="U3" s="687"/>
      <c r="V3" s="687"/>
    </row>
    <row r="4" spans="1:22" ht="38.450000000000003" customHeight="1" x14ac:dyDescent="0.2">
      <c r="B4" s="5" t="s">
        <v>5313</v>
      </c>
      <c r="C4" s="690" t="s">
        <v>1048</v>
      </c>
      <c r="D4" s="690"/>
      <c r="E4" s="690"/>
      <c r="F4" s="690"/>
      <c r="G4" s="690"/>
      <c r="H4" s="690"/>
      <c r="I4" s="690"/>
      <c r="J4" s="690"/>
      <c r="K4" s="690"/>
      <c r="L4" s="690"/>
      <c r="M4" s="690"/>
      <c r="N4" s="690"/>
      <c r="O4" s="690"/>
      <c r="P4" s="690"/>
      <c r="Q4" s="690"/>
      <c r="R4" s="690"/>
      <c r="S4" s="690"/>
      <c r="T4" s="690"/>
      <c r="U4" s="690"/>
      <c r="V4" s="690"/>
    </row>
    <row r="5" spans="1:22" ht="63.75" customHeight="1" x14ac:dyDescent="0.2">
      <c r="B5" s="5" t="s">
        <v>5314</v>
      </c>
      <c r="C5" s="690" t="s">
        <v>5315</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5317</v>
      </c>
      <c r="D6" s="690"/>
      <c r="E6" s="690"/>
      <c r="F6" s="690"/>
      <c r="G6" s="690"/>
      <c r="H6" s="690"/>
      <c r="I6" s="690"/>
      <c r="J6" s="690"/>
      <c r="K6" s="690"/>
      <c r="L6" s="690"/>
      <c r="M6" s="690"/>
      <c r="N6" s="690"/>
      <c r="O6" s="690"/>
      <c r="P6" s="690"/>
      <c r="Q6" s="690"/>
      <c r="R6" s="690"/>
      <c r="S6" s="690"/>
      <c r="T6" s="690"/>
      <c r="U6" s="690"/>
      <c r="V6" s="690"/>
    </row>
    <row r="7" spans="1:22" ht="272.2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
      <c r="A11" s="9">
        <v>1</v>
      </c>
      <c r="B11" s="10">
        <f>+CONSOLIDADO!Q78</f>
        <v>53067743</v>
      </c>
      <c r="C11" s="687" t="str">
        <f>+CONSOLIDADO!R78</f>
        <v>JEZNNY JOHANA BEJARANO CARDENAS</v>
      </c>
      <c r="D11" s="687"/>
      <c r="E11" s="687"/>
      <c r="F11" s="692"/>
      <c r="G11" s="692"/>
      <c r="H11" s="692"/>
      <c r="I11" s="32"/>
      <c r="J11" s="32"/>
      <c r="K11" s="32"/>
      <c r="L11" s="34"/>
      <c r="M11" s="32"/>
      <c r="N11" s="32"/>
      <c r="O11" s="32"/>
      <c r="P11" s="34"/>
      <c r="Q11" s="34"/>
      <c r="R11" s="34"/>
      <c r="S11" s="34"/>
      <c r="T11" s="34"/>
      <c r="U11" s="34"/>
      <c r="V11" s="34"/>
    </row>
    <row r="12" spans="1:22" ht="19.899999999999999" customHeight="1" x14ac:dyDescent="0.2">
      <c r="A12" s="9">
        <v>2</v>
      </c>
      <c r="B12" s="10">
        <f>+CONSOLIDADO!Q79</f>
        <v>14295090</v>
      </c>
      <c r="C12" s="687" t="str">
        <f>+CONSOLIDADO!R79</f>
        <v>JUAN PABLO AMORTEGUI CENDALES</v>
      </c>
      <c r="D12" s="687"/>
      <c r="E12" s="687"/>
      <c r="F12" s="692"/>
      <c r="G12" s="692"/>
      <c r="H12" s="692"/>
      <c r="I12" s="32"/>
      <c r="J12" s="32"/>
      <c r="K12" s="32"/>
      <c r="L12" s="34"/>
      <c r="M12" s="32"/>
      <c r="N12" s="32"/>
      <c r="O12" s="32"/>
      <c r="P12" s="34"/>
      <c r="Q12" s="34"/>
      <c r="R12" s="34"/>
      <c r="S12" s="34"/>
      <c r="T12" s="34"/>
      <c r="U12" s="34"/>
      <c r="V12" s="34"/>
    </row>
  </sheetData>
  <sheetProtection algorithmName="SHA-512" hashValue="7pZlIwqKMlpEdznFu3IMQnS9cCmthJ5JkqMcO/IJw0guZflMJNL4GlQ+QRTZqQxToVyIsTCJcM/hiT6/GXb4ew==" saltValue="PyToh+JX/tP11xy+Ocd57Q==" spinCount="100000" sheet="1" objects="1" scenarios="1"/>
  <mergeCells count="31">
    <mergeCell ref="T9:U9"/>
    <mergeCell ref="V9:V10"/>
    <mergeCell ref="C12:E12"/>
    <mergeCell ref="F12:H12"/>
    <mergeCell ref="C11:E11"/>
    <mergeCell ref="F11:H11"/>
    <mergeCell ref="F9:H10"/>
    <mergeCell ref="I9:J9"/>
    <mergeCell ref="K9:K10"/>
    <mergeCell ref="R9:S9"/>
    <mergeCell ref="C4:V4"/>
    <mergeCell ref="C5:V5"/>
    <mergeCell ref="C6:V6"/>
    <mergeCell ref="C7:V7"/>
    <mergeCell ref="R8:V8"/>
    <mergeCell ref="A8:A10"/>
    <mergeCell ref="B8:B10"/>
    <mergeCell ref="C8:E10"/>
    <mergeCell ref="F8:L8"/>
    <mergeCell ref="M8:Q8"/>
    <mergeCell ref="L9:L10"/>
    <mergeCell ref="M9:M10"/>
    <mergeCell ref="N9:N10"/>
    <mergeCell ref="O9:O10"/>
    <mergeCell ref="P9:Q9"/>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A7"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3" width="13.5703125" style="30" customWidth="1"/>
    <col min="4" max="4" width="19.5703125" style="30" customWidth="1"/>
    <col min="5" max="5" width="12" style="30" customWidth="1"/>
    <col min="6" max="6" width="12.57031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137534</v>
      </c>
      <c r="D3" s="3" t="s">
        <v>5309</v>
      </c>
      <c r="E3" s="694" t="s">
        <v>5340</v>
      </c>
      <c r="F3" s="695"/>
      <c r="G3" s="686" t="s">
        <v>5311</v>
      </c>
      <c r="H3" s="686"/>
      <c r="I3" s="686"/>
      <c r="J3" s="686"/>
      <c r="K3" s="687" t="s">
        <v>5341</v>
      </c>
      <c r="L3" s="687"/>
      <c r="M3" s="687"/>
      <c r="N3" s="688" t="s">
        <v>0</v>
      </c>
      <c r="O3" s="688"/>
      <c r="P3" s="688"/>
      <c r="Q3" s="688"/>
      <c r="R3" s="687" t="s">
        <v>830</v>
      </c>
      <c r="S3" s="687"/>
      <c r="T3" s="687"/>
      <c r="U3" s="687"/>
      <c r="V3" s="687"/>
    </row>
    <row r="4" spans="1:22" ht="38.450000000000003" customHeight="1" x14ac:dyDescent="0.2">
      <c r="B4" s="5" t="s">
        <v>5313</v>
      </c>
      <c r="C4" s="690" t="s">
        <v>5342</v>
      </c>
      <c r="D4" s="690"/>
      <c r="E4" s="690"/>
      <c r="F4" s="690"/>
      <c r="G4" s="690"/>
      <c r="H4" s="690"/>
      <c r="I4" s="690"/>
      <c r="J4" s="690"/>
      <c r="K4" s="690"/>
      <c r="L4" s="690"/>
      <c r="M4" s="690"/>
      <c r="N4" s="690"/>
      <c r="O4" s="690"/>
      <c r="P4" s="690"/>
      <c r="Q4" s="690"/>
      <c r="R4" s="690"/>
      <c r="S4" s="690"/>
      <c r="T4" s="690"/>
      <c r="U4" s="690"/>
      <c r="V4" s="690"/>
    </row>
    <row r="5" spans="1:22" ht="66" customHeight="1" x14ac:dyDescent="0.2">
      <c r="B5" s="5" t="s">
        <v>5314</v>
      </c>
      <c r="C5" s="690" t="s">
        <v>5343</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5344</v>
      </c>
      <c r="D6" s="690"/>
      <c r="E6" s="690"/>
      <c r="F6" s="690"/>
      <c r="G6" s="690"/>
      <c r="H6" s="690"/>
      <c r="I6" s="690"/>
      <c r="J6" s="690"/>
      <c r="K6" s="690"/>
      <c r="L6" s="690"/>
      <c r="M6" s="690"/>
      <c r="N6" s="690"/>
      <c r="O6" s="690"/>
      <c r="P6" s="690"/>
      <c r="Q6" s="690"/>
      <c r="R6" s="690"/>
      <c r="S6" s="690"/>
      <c r="T6" s="690"/>
      <c r="U6" s="690"/>
      <c r="V6" s="690"/>
    </row>
    <row r="7" spans="1:22" ht="228.7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5">
      <c r="A11" s="9">
        <v>1</v>
      </c>
      <c r="B11" s="10">
        <f>+CONSOLIDADO!Q32</f>
        <v>52189477</v>
      </c>
      <c r="C11" s="687" t="str">
        <f>+CONSOLIDADO!R32</f>
        <v>DIANA CLEMENCIA ROCHA BARRAGAN</v>
      </c>
      <c r="D11" s="687"/>
      <c r="E11" s="687"/>
      <c r="F11" s="692" t="s">
        <v>5345</v>
      </c>
      <c r="G11" s="692"/>
      <c r="H11" s="692"/>
      <c r="I11" s="32" t="s">
        <v>5346</v>
      </c>
      <c r="J11" s="32"/>
      <c r="K11" s="32" t="s">
        <v>5346</v>
      </c>
      <c r="L11" s="34"/>
      <c r="M11" s="32" t="s">
        <v>5347</v>
      </c>
      <c r="N11" s="32" t="s">
        <v>713</v>
      </c>
      <c r="O11" s="154" t="s">
        <v>5348</v>
      </c>
      <c r="P11" s="34"/>
      <c r="Q11" s="34"/>
      <c r="R11" s="34"/>
      <c r="S11" s="34"/>
      <c r="T11" s="34"/>
      <c r="U11" s="34"/>
      <c r="V11" s="34"/>
    </row>
    <row r="12" spans="1:22" ht="19.899999999999999" customHeight="1" x14ac:dyDescent="0.2">
      <c r="A12" s="9">
        <v>2</v>
      </c>
      <c r="B12" s="10">
        <f>+CONSOLIDADO!Q33</f>
        <v>52095150</v>
      </c>
      <c r="C12" s="687" t="str">
        <f>+CONSOLIDADO!R33</f>
        <v>DORIS CLEMENCIA GUTIERREZ MURCIA</v>
      </c>
      <c r="D12" s="687"/>
      <c r="E12" s="687"/>
      <c r="F12" s="692" t="s">
        <v>5349</v>
      </c>
      <c r="G12" s="692"/>
      <c r="H12" s="692"/>
      <c r="I12" s="32" t="s">
        <v>5346</v>
      </c>
      <c r="J12" s="32"/>
      <c r="K12" s="32" t="s">
        <v>5346</v>
      </c>
      <c r="L12" s="34"/>
      <c r="M12" s="32" t="s">
        <v>5350</v>
      </c>
      <c r="N12" s="32" t="s">
        <v>713</v>
      </c>
      <c r="O12" s="32" t="s">
        <v>5351</v>
      </c>
      <c r="P12" s="34"/>
      <c r="Q12" s="34"/>
      <c r="R12" s="34"/>
      <c r="S12" s="34"/>
      <c r="T12" s="34"/>
      <c r="U12" s="34"/>
      <c r="V12" s="34"/>
    </row>
    <row r="13" spans="1:22" ht="19.899999999999999" customHeight="1" x14ac:dyDescent="0.2">
      <c r="A13" s="9">
        <v>3</v>
      </c>
      <c r="B13" s="10">
        <f>+CONSOLIDADO!Q34</f>
        <v>52933156</v>
      </c>
      <c r="C13" s="687" t="str">
        <f>+CONSOLIDADO!R34</f>
        <v>DIANA PATRICIA GUERRERO ALBA</v>
      </c>
      <c r="D13" s="687"/>
      <c r="E13" s="687"/>
      <c r="F13" s="692" t="s">
        <v>5345</v>
      </c>
      <c r="G13" s="692"/>
      <c r="H13" s="692"/>
      <c r="I13" s="32" t="s">
        <v>5346</v>
      </c>
      <c r="J13" s="32"/>
      <c r="K13" s="32" t="s">
        <v>5346</v>
      </c>
      <c r="L13" s="34"/>
      <c r="M13" s="32" t="s">
        <v>5352</v>
      </c>
      <c r="N13" s="32" t="s">
        <v>713</v>
      </c>
      <c r="O13" s="32" t="s">
        <v>5353</v>
      </c>
      <c r="P13" s="34"/>
      <c r="Q13" s="34"/>
      <c r="R13" s="34"/>
      <c r="S13" s="34"/>
      <c r="T13" s="34"/>
      <c r="U13" s="34"/>
      <c r="V13" s="34"/>
    </row>
    <row r="14" spans="1:22" ht="19.899999999999999" customHeight="1" x14ac:dyDescent="0.2">
      <c r="A14" s="9">
        <v>4</v>
      </c>
      <c r="B14" s="10">
        <f>+CONSOLIDADO!Q35</f>
        <v>52107262</v>
      </c>
      <c r="C14" s="687" t="str">
        <f>+CONSOLIDADO!R35</f>
        <v>GLORIA JENNY GONZALEZ MORALES</v>
      </c>
      <c r="D14" s="687"/>
      <c r="E14" s="687"/>
      <c r="F14" s="696" t="s">
        <v>5345</v>
      </c>
      <c r="G14" s="696"/>
      <c r="H14" s="696"/>
      <c r="I14" s="32" t="s">
        <v>5346</v>
      </c>
      <c r="J14" s="32"/>
      <c r="K14" s="32" t="s">
        <v>5346</v>
      </c>
      <c r="L14" s="34"/>
      <c r="M14" s="32" t="s">
        <v>5354</v>
      </c>
      <c r="N14" s="32" t="s">
        <v>713</v>
      </c>
      <c r="O14" s="32" t="s">
        <v>5355</v>
      </c>
      <c r="P14" s="34"/>
      <c r="Q14" s="34"/>
      <c r="R14" s="34"/>
      <c r="S14" s="34"/>
      <c r="T14" s="34"/>
      <c r="U14" s="34"/>
      <c r="V14" s="34"/>
    </row>
    <row r="15" spans="1:22" ht="19.899999999999999" customHeight="1" x14ac:dyDescent="0.2">
      <c r="A15" s="34">
        <v>5</v>
      </c>
      <c r="B15" s="32"/>
      <c r="C15" s="692"/>
      <c r="D15" s="692"/>
      <c r="E15" s="692"/>
      <c r="F15" s="692"/>
      <c r="G15" s="692"/>
      <c r="H15" s="692"/>
      <c r="I15" s="32"/>
      <c r="J15" s="32"/>
      <c r="K15" s="32"/>
      <c r="L15" s="34"/>
      <c r="M15" s="32"/>
      <c r="N15" s="32"/>
      <c r="O15" s="32"/>
      <c r="P15" s="34"/>
      <c r="Q15" s="34"/>
      <c r="R15" s="34"/>
      <c r="S15" s="34"/>
      <c r="T15" s="34"/>
      <c r="U15" s="34"/>
      <c r="V15" s="34"/>
    </row>
    <row r="16" spans="1:22" ht="19.899999999999999" customHeight="1" x14ac:dyDescent="0.2">
      <c r="A16" s="34">
        <v>6</v>
      </c>
      <c r="B16" s="32"/>
      <c r="C16" s="692"/>
      <c r="D16" s="692"/>
      <c r="E16" s="692"/>
      <c r="F16" s="692"/>
      <c r="G16" s="692"/>
      <c r="H16" s="692"/>
      <c r="I16" s="32"/>
      <c r="J16" s="32"/>
      <c r="K16" s="32"/>
      <c r="L16" s="34"/>
      <c r="M16" s="32"/>
      <c r="N16" s="32"/>
      <c r="O16" s="32"/>
      <c r="P16" s="34"/>
      <c r="Q16" s="34"/>
      <c r="R16" s="34"/>
      <c r="S16" s="34"/>
      <c r="T16" s="34"/>
      <c r="U16" s="34"/>
      <c r="V16" s="34"/>
    </row>
  </sheetData>
  <sheetProtection algorithmName="SHA-512" hashValue="SGEzrToO1MRf3XTIG06HIjubfEnokzlBMObsF5F1iXjprUjTDNCSzRtWGwlQxEFaGASX/A47HwxgGAOe7H2vFw==" saltValue="yrnotuRq1cyu7EAjqV8xzQ==" spinCount="100000" sheet="1" objects="1" scenarios="1"/>
  <mergeCells count="39">
    <mergeCell ref="C16:E16"/>
    <mergeCell ref="F16:H16"/>
    <mergeCell ref="R9:S9"/>
    <mergeCell ref="T9:U9"/>
    <mergeCell ref="V9:V10"/>
    <mergeCell ref="C15:E15"/>
    <mergeCell ref="F15:H15"/>
    <mergeCell ref="C12:E12"/>
    <mergeCell ref="F12:H12"/>
    <mergeCell ref="C13:E13"/>
    <mergeCell ref="F13:H13"/>
    <mergeCell ref="C14:E14"/>
    <mergeCell ref="F14:H14"/>
    <mergeCell ref="C11:E11"/>
    <mergeCell ref="F11:H11"/>
    <mergeCell ref="F9:H10"/>
    <mergeCell ref="C4:V4"/>
    <mergeCell ref="C5:V5"/>
    <mergeCell ref="C6:V6"/>
    <mergeCell ref="C7:V7"/>
    <mergeCell ref="R8:V8"/>
    <mergeCell ref="A8:A10"/>
    <mergeCell ref="B8:B10"/>
    <mergeCell ref="C8:E10"/>
    <mergeCell ref="F8:L8"/>
    <mergeCell ref="M8:Q8"/>
    <mergeCell ref="L9:L10"/>
    <mergeCell ref="M9:M10"/>
    <mergeCell ref="N9:N10"/>
    <mergeCell ref="O9:O10"/>
    <mergeCell ref="P9:Q9"/>
    <mergeCell ref="I9:J9"/>
    <mergeCell ref="K9:K10"/>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zoomScale="90" zoomScaleNormal="90" workbookViewId="0">
      <pane ySplit="11" topLeftCell="A24" activePane="bottomLeft" state="frozen"/>
      <selection activeCell="AJ520" sqref="AJ520"/>
      <selection pane="bottomLeft"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9" width="11.42578125" style="30"/>
    <col min="20" max="21" width="20.42578125" style="30" customWidth="1"/>
    <col min="22" max="22" width="11.42578125" style="30"/>
    <col min="23" max="23" width="35.85546875" style="30" customWidth="1"/>
    <col min="24" max="24" width="17.5703125" style="30" customWidth="1"/>
    <col min="25" max="16384" width="11.42578125" style="30"/>
  </cols>
  <sheetData>
    <row r="1" spans="1:25" ht="9.75" customHeight="1" x14ac:dyDescent="0.2">
      <c r="B1" s="31" t="s">
        <v>5306</v>
      </c>
    </row>
    <row r="2" spans="1:25"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5" ht="31.5" hidden="1" customHeight="1" x14ac:dyDescent="0.2">
      <c r="B3" s="3" t="s">
        <v>5308</v>
      </c>
      <c r="C3" s="4">
        <v>137578</v>
      </c>
      <c r="D3" s="3" t="s">
        <v>5309</v>
      </c>
      <c r="E3" s="685" t="s">
        <v>5356</v>
      </c>
      <c r="F3" s="685"/>
      <c r="G3" s="686" t="s">
        <v>5311</v>
      </c>
      <c r="H3" s="686"/>
      <c r="I3" s="686"/>
      <c r="J3" s="686"/>
      <c r="K3" s="687" t="s">
        <v>5357</v>
      </c>
      <c r="L3" s="687"/>
      <c r="M3" s="687"/>
      <c r="N3" s="688" t="s">
        <v>0</v>
      </c>
      <c r="O3" s="688"/>
      <c r="P3" s="688"/>
      <c r="Q3" s="688"/>
      <c r="R3" s="687" t="s">
        <v>971</v>
      </c>
      <c r="S3" s="687"/>
      <c r="T3" s="687"/>
      <c r="U3" s="687"/>
      <c r="V3" s="687"/>
    </row>
    <row r="4" spans="1:25" ht="17.25" customHeight="1" x14ac:dyDescent="0.2">
      <c r="B4" s="5" t="s">
        <v>5313</v>
      </c>
      <c r="C4" s="690" t="s">
        <v>1210</v>
      </c>
      <c r="D4" s="690"/>
      <c r="E4" s="690"/>
      <c r="F4" s="690"/>
      <c r="G4" s="690"/>
      <c r="H4" s="690"/>
      <c r="I4" s="690"/>
      <c r="J4" s="690"/>
      <c r="K4" s="690"/>
      <c r="L4" s="690"/>
      <c r="M4" s="690"/>
      <c r="N4" s="690"/>
      <c r="O4" s="690"/>
      <c r="P4" s="690"/>
      <c r="Q4" s="690"/>
      <c r="R4" s="690"/>
      <c r="S4" s="690"/>
      <c r="T4" s="690"/>
      <c r="U4" s="690"/>
      <c r="V4" s="690"/>
    </row>
    <row r="5" spans="1:25" ht="24" customHeight="1" x14ac:dyDescent="0.2">
      <c r="B5" s="5" t="s">
        <v>5314</v>
      </c>
      <c r="C5" s="690" t="s">
        <v>5358</v>
      </c>
      <c r="D5" s="690"/>
      <c r="E5" s="690"/>
      <c r="F5" s="690"/>
      <c r="G5" s="690"/>
      <c r="H5" s="690"/>
      <c r="I5" s="690"/>
      <c r="J5" s="690"/>
      <c r="K5" s="690"/>
      <c r="L5" s="690"/>
      <c r="M5" s="690"/>
      <c r="N5" s="690"/>
      <c r="O5" s="690"/>
      <c r="P5" s="690"/>
      <c r="Q5" s="690"/>
      <c r="R5" s="690"/>
      <c r="S5" s="690"/>
      <c r="T5" s="690"/>
      <c r="U5" s="690"/>
      <c r="V5" s="690"/>
    </row>
    <row r="6" spans="1:25" ht="23.25" customHeight="1" x14ac:dyDescent="0.2">
      <c r="B6" s="5" t="s">
        <v>5316</v>
      </c>
      <c r="C6" s="690" t="s">
        <v>5359</v>
      </c>
      <c r="D6" s="690"/>
      <c r="E6" s="690"/>
      <c r="F6" s="690"/>
      <c r="G6" s="690"/>
      <c r="H6" s="690"/>
      <c r="I6" s="690"/>
      <c r="J6" s="690"/>
      <c r="K6" s="690"/>
      <c r="L6" s="690"/>
      <c r="M6" s="690"/>
      <c r="N6" s="690"/>
      <c r="O6" s="690"/>
      <c r="P6" s="690"/>
      <c r="Q6" s="690"/>
      <c r="R6" s="690"/>
      <c r="S6" s="690"/>
      <c r="T6" s="690"/>
      <c r="U6" s="690"/>
      <c r="V6" s="690"/>
    </row>
    <row r="7" spans="1:25" ht="114" customHeight="1" x14ac:dyDescent="0.2">
      <c r="B7" s="5" t="s">
        <v>5318</v>
      </c>
      <c r="C7" s="690" t="s">
        <v>5360</v>
      </c>
      <c r="D7" s="690"/>
      <c r="E7" s="690"/>
      <c r="F7" s="690"/>
      <c r="G7" s="690"/>
      <c r="H7" s="690"/>
      <c r="I7" s="690"/>
      <c r="J7" s="690"/>
      <c r="K7" s="690"/>
      <c r="L7" s="690"/>
      <c r="M7" s="690"/>
      <c r="N7" s="690"/>
      <c r="O7" s="690"/>
      <c r="P7" s="690"/>
      <c r="Q7" s="690"/>
      <c r="R7" s="690"/>
      <c r="S7" s="690"/>
      <c r="T7" s="690"/>
      <c r="U7" s="690"/>
      <c r="V7" s="690"/>
    </row>
    <row r="8" spans="1:25" ht="26.25" customHeight="1" x14ac:dyDescent="0.2">
      <c r="B8" s="5" t="s">
        <v>5361</v>
      </c>
      <c r="C8" s="703" t="s">
        <v>5362</v>
      </c>
      <c r="D8" s="703"/>
      <c r="E8" s="703"/>
      <c r="F8" s="703"/>
      <c r="G8" s="703"/>
      <c r="H8" s="703"/>
      <c r="I8" s="703"/>
      <c r="J8" s="703"/>
      <c r="K8" s="703"/>
      <c r="L8" s="703"/>
      <c r="M8" s="703"/>
      <c r="N8" s="703"/>
      <c r="O8" s="703"/>
      <c r="P8" s="703"/>
      <c r="Q8" s="703"/>
      <c r="R8" s="703"/>
      <c r="S8" s="703"/>
      <c r="T8" s="703"/>
      <c r="U8" s="703"/>
      <c r="V8" s="703"/>
    </row>
    <row r="9" spans="1:25" s="33" customFormat="1" ht="20.25" customHeight="1" x14ac:dyDescent="0.2">
      <c r="A9" s="687" t="s">
        <v>5320</v>
      </c>
      <c r="B9" s="689" t="s">
        <v>5321</v>
      </c>
      <c r="C9" s="689" t="s">
        <v>5322</v>
      </c>
      <c r="D9" s="689"/>
      <c r="E9" s="689"/>
      <c r="F9" s="689" t="s">
        <v>5323</v>
      </c>
      <c r="G9" s="689"/>
      <c r="H9" s="689"/>
      <c r="I9" s="689"/>
      <c r="J9" s="689"/>
      <c r="K9" s="689"/>
      <c r="L9" s="689"/>
      <c r="M9" s="689" t="s">
        <v>5324</v>
      </c>
      <c r="N9" s="689"/>
      <c r="O9" s="689"/>
      <c r="P9" s="689"/>
      <c r="Q9" s="689"/>
      <c r="R9" s="689" t="s">
        <v>5325</v>
      </c>
      <c r="S9" s="689"/>
      <c r="T9" s="689"/>
      <c r="U9" s="689"/>
      <c r="V9" s="689"/>
    </row>
    <row r="10" spans="1:25" s="33" customFormat="1" ht="33" customHeight="1" x14ac:dyDescent="0.2">
      <c r="A10" s="687"/>
      <c r="B10" s="689"/>
      <c r="C10" s="689"/>
      <c r="D10" s="689"/>
      <c r="E10" s="689"/>
      <c r="F10" s="689" t="s">
        <v>5326</v>
      </c>
      <c r="G10" s="689"/>
      <c r="H10" s="689"/>
      <c r="I10" s="693" t="s">
        <v>5327</v>
      </c>
      <c r="J10" s="693"/>
      <c r="K10" s="689" t="s">
        <v>5328</v>
      </c>
      <c r="L10" s="689" t="s">
        <v>5329</v>
      </c>
      <c r="M10" s="689" t="s">
        <v>5330</v>
      </c>
      <c r="N10" s="689" t="s">
        <v>5328</v>
      </c>
      <c r="O10" s="689" t="s">
        <v>5331</v>
      </c>
      <c r="P10" s="689" t="s">
        <v>5329</v>
      </c>
      <c r="Q10" s="689"/>
      <c r="R10" s="691" t="s">
        <v>5332</v>
      </c>
      <c r="S10" s="691"/>
      <c r="T10" s="691" t="s">
        <v>5333</v>
      </c>
      <c r="U10" s="691"/>
      <c r="V10" s="691" t="s">
        <v>5334</v>
      </c>
      <c r="W10" s="689" t="s">
        <v>5363</v>
      </c>
      <c r="X10" s="689"/>
      <c r="Y10" s="689"/>
    </row>
    <row r="11" spans="1:25" s="33" customFormat="1" ht="21" customHeight="1" x14ac:dyDescent="0.2">
      <c r="A11" s="687"/>
      <c r="B11" s="689"/>
      <c r="C11" s="689"/>
      <c r="D11" s="689"/>
      <c r="E11" s="689"/>
      <c r="F11" s="689"/>
      <c r="G11" s="689"/>
      <c r="H11" s="689"/>
      <c r="I11" s="7" t="s">
        <v>5335</v>
      </c>
      <c r="J11" s="7" t="s">
        <v>754</v>
      </c>
      <c r="K11" s="689"/>
      <c r="L11" s="689"/>
      <c r="M11" s="689"/>
      <c r="N11" s="689"/>
      <c r="O11" s="689"/>
      <c r="P11" s="8" t="s">
        <v>5336</v>
      </c>
      <c r="Q11" s="8" t="s">
        <v>5337</v>
      </c>
      <c r="R11" s="1" t="s">
        <v>5338</v>
      </c>
      <c r="S11" s="1" t="s">
        <v>5339</v>
      </c>
      <c r="T11" s="1" t="s">
        <v>5338</v>
      </c>
      <c r="U11" s="1" t="s">
        <v>5339</v>
      </c>
      <c r="V11" s="691"/>
      <c r="W11" s="1" t="s">
        <v>5322</v>
      </c>
      <c r="X11" s="1" t="s">
        <v>5364</v>
      </c>
      <c r="Y11" s="1" t="s">
        <v>5365</v>
      </c>
    </row>
    <row r="12" spans="1:25" ht="19.899999999999999" customHeight="1" x14ac:dyDescent="0.2">
      <c r="A12" s="9">
        <v>1</v>
      </c>
      <c r="B12" s="10">
        <f>+CONSOLIDADO!Q112</f>
        <v>1022340249</v>
      </c>
      <c r="C12" s="687" t="str">
        <f>+CONSOLIDADO!R112</f>
        <v>JANETH MARCELA OSPINA SUSPES</v>
      </c>
      <c r="D12" s="687"/>
      <c r="E12" s="687"/>
      <c r="F12" s="692" t="s">
        <v>5366</v>
      </c>
      <c r="G12" s="692"/>
      <c r="H12" s="692"/>
      <c r="I12" s="32"/>
      <c r="J12" s="32" t="s">
        <v>5346</v>
      </c>
      <c r="K12" s="32" t="s">
        <v>5346</v>
      </c>
      <c r="L12" s="34"/>
      <c r="M12" s="32" t="s">
        <v>5367</v>
      </c>
      <c r="N12" s="32" t="s">
        <v>5346</v>
      </c>
      <c r="O12" s="32" t="s">
        <v>5368</v>
      </c>
      <c r="P12" s="34"/>
      <c r="Q12" s="34"/>
      <c r="R12" s="34"/>
      <c r="S12" s="34"/>
      <c r="T12" s="34"/>
      <c r="U12" s="34"/>
      <c r="V12" s="34"/>
      <c r="W12" s="34"/>
      <c r="X12" s="34"/>
      <c r="Y12" s="34"/>
    </row>
    <row r="13" spans="1:25" ht="19.899999999999999" customHeight="1" x14ac:dyDescent="0.2">
      <c r="A13" s="9">
        <v>2</v>
      </c>
      <c r="B13" s="10">
        <f>+CONSOLIDADO!Q113</f>
        <v>53118092</v>
      </c>
      <c r="C13" s="687" t="str">
        <f>+CONSOLIDADO!R113</f>
        <v>XIOMARA DAZA FLORIAN</v>
      </c>
      <c r="D13" s="687"/>
      <c r="E13" s="687"/>
      <c r="F13" s="696" t="s">
        <v>5366</v>
      </c>
      <c r="G13" s="696"/>
      <c r="H13" s="696"/>
      <c r="J13" s="32" t="s">
        <v>5346</v>
      </c>
      <c r="K13" s="32" t="s">
        <v>5346</v>
      </c>
      <c r="L13" s="34"/>
      <c r="M13" s="32" t="s">
        <v>5369</v>
      </c>
      <c r="N13" s="32" t="s">
        <v>5346</v>
      </c>
      <c r="O13" s="32" t="s">
        <v>5370</v>
      </c>
      <c r="P13" s="34"/>
      <c r="Q13" s="34"/>
      <c r="R13" s="34"/>
      <c r="S13" s="34"/>
      <c r="T13" s="34"/>
      <c r="U13" s="34"/>
      <c r="V13" s="34"/>
      <c r="W13" s="34"/>
      <c r="X13" s="34"/>
      <c r="Y13" s="34"/>
    </row>
    <row r="14" spans="1:25" ht="90" x14ac:dyDescent="0.2">
      <c r="A14" s="9">
        <v>3</v>
      </c>
      <c r="B14" s="10">
        <f>+CONSOLIDADO!Q114</f>
        <v>80435051</v>
      </c>
      <c r="C14" s="687" t="str">
        <f>+CONSOLIDADO!R114</f>
        <v>CAMILO SEPULVEDA NIÑO</v>
      </c>
      <c r="D14" s="687"/>
      <c r="E14" s="687"/>
      <c r="F14" s="692" t="s">
        <v>5371</v>
      </c>
      <c r="G14" s="692"/>
      <c r="H14" s="692"/>
      <c r="I14" s="32"/>
      <c r="J14" s="32" t="s">
        <v>5346</v>
      </c>
      <c r="K14" s="32" t="s">
        <v>5346</v>
      </c>
      <c r="L14" s="34"/>
      <c r="M14" s="32" t="s">
        <v>5372</v>
      </c>
      <c r="N14" s="32" t="s">
        <v>5346</v>
      </c>
      <c r="O14" s="32" t="s">
        <v>5373</v>
      </c>
      <c r="P14" s="34"/>
      <c r="Q14" s="34"/>
      <c r="R14" s="34"/>
      <c r="S14" s="34"/>
      <c r="T14" s="34"/>
      <c r="U14" s="34"/>
      <c r="V14" s="34"/>
      <c r="W14" s="34"/>
      <c r="X14" s="34"/>
      <c r="Y14" s="34"/>
    </row>
    <row r="15" spans="1:25" ht="30" x14ac:dyDescent="0.2">
      <c r="A15" s="9">
        <v>4</v>
      </c>
      <c r="B15" s="10">
        <f>+CONSOLIDADO!Q115</f>
        <v>1030522375</v>
      </c>
      <c r="C15" s="687" t="str">
        <f>+CONSOLIDADO!R115</f>
        <v>JEIMY ADALI SIERRA BOTERO</v>
      </c>
      <c r="D15" s="687"/>
      <c r="E15" s="687"/>
      <c r="F15" s="692" t="s">
        <v>5374</v>
      </c>
      <c r="G15" s="692"/>
      <c r="H15" s="692"/>
      <c r="I15" s="32"/>
      <c r="J15" s="32" t="s">
        <v>5346</v>
      </c>
      <c r="K15" s="32" t="s">
        <v>5346</v>
      </c>
      <c r="L15" s="34"/>
      <c r="M15" s="32" t="s">
        <v>5375</v>
      </c>
      <c r="N15" s="32" t="s">
        <v>5346</v>
      </c>
      <c r="O15" s="32" t="s">
        <v>5376</v>
      </c>
      <c r="P15" s="34"/>
      <c r="Q15" s="34"/>
      <c r="R15" s="34"/>
      <c r="S15" s="34"/>
      <c r="T15" s="34"/>
      <c r="U15" s="34"/>
      <c r="V15" s="34"/>
      <c r="W15" s="34"/>
      <c r="X15" s="34"/>
      <c r="Y15" s="34"/>
    </row>
    <row r="16" spans="1:25" s="399" customFormat="1" ht="75" x14ac:dyDescent="0.2">
      <c r="A16" s="391">
        <v>5</v>
      </c>
      <c r="B16" s="392">
        <f>+CONSOLIDADO!Q116</f>
        <v>79531544</v>
      </c>
      <c r="C16" s="704" t="str">
        <f>+CONSOLIDADO!R116</f>
        <v>FREDY MARTINEZ LOPEZ</v>
      </c>
      <c r="D16" s="704"/>
      <c r="E16" s="704"/>
      <c r="F16" s="705" t="s">
        <v>5374</v>
      </c>
      <c r="G16" s="705"/>
      <c r="H16" s="705"/>
      <c r="I16" s="395"/>
      <c r="J16" s="395" t="s">
        <v>5346</v>
      </c>
      <c r="K16" s="395" t="s">
        <v>5346</v>
      </c>
      <c r="L16" s="396"/>
      <c r="M16" s="395" t="s">
        <v>5377</v>
      </c>
      <c r="N16" s="395" t="s">
        <v>5346</v>
      </c>
      <c r="O16" s="395" t="s">
        <v>5378</v>
      </c>
      <c r="P16" s="396"/>
      <c r="Q16" s="396"/>
      <c r="R16" s="396">
        <v>1310</v>
      </c>
      <c r="S16" s="396" t="s">
        <v>5379</v>
      </c>
      <c r="T16" s="396"/>
      <c r="U16" s="396"/>
      <c r="V16" s="396"/>
      <c r="W16" s="396"/>
      <c r="X16" s="396"/>
      <c r="Y16" s="396"/>
    </row>
    <row r="17" spans="1:25" ht="45" x14ac:dyDescent="0.2">
      <c r="A17" s="9">
        <v>6</v>
      </c>
      <c r="B17" s="10">
        <f>+CONSOLIDADO!Q117</f>
        <v>1016018358</v>
      </c>
      <c r="C17" s="687" t="str">
        <f>+CONSOLIDADO!R117</f>
        <v>CRISTIAN LEONARDO ROJAS</v>
      </c>
      <c r="D17" s="687"/>
      <c r="E17" s="687"/>
      <c r="F17" s="696" t="s">
        <v>5374</v>
      </c>
      <c r="G17" s="696"/>
      <c r="H17" s="696"/>
      <c r="I17" s="32"/>
      <c r="J17" s="32" t="s">
        <v>5346</v>
      </c>
      <c r="K17" s="32" t="s">
        <v>5346</v>
      </c>
      <c r="L17" s="34"/>
      <c r="M17" s="32" t="s">
        <v>5380</v>
      </c>
      <c r="N17" s="32" t="s">
        <v>5346</v>
      </c>
      <c r="O17" s="32" t="s">
        <v>5381</v>
      </c>
      <c r="P17" s="34"/>
      <c r="Q17" s="34"/>
      <c r="R17" s="34"/>
      <c r="S17" s="34"/>
      <c r="T17" s="34"/>
      <c r="U17" s="34"/>
      <c r="V17" s="34"/>
      <c r="W17" s="34"/>
      <c r="X17" s="34"/>
      <c r="Y17" s="34"/>
    </row>
    <row r="18" spans="1:25" ht="45" x14ac:dyDescent="0.2">
      <c r="A18" s="9">
        <v>7</v>
      </c>
      <c r="B18" s="10">
        <f>+CONSOLIDADO!Q118</f>
        <v>80763672</v>
      </c>
      <c r="C18" s="687" t="str">
        <f>+CONSOLIDADO!R118</f>
        <v>JHON ALEJANDRO ALARCON QUINTERO</v>
      </c>
      <c r="D18" s="687"/>
      <c r="E18" s="687"/>
      <c r="F18" s="696" t="s">
        <v>5374</v>
      </c>
      <c r="G18" s="696"/>
      <c r="H18" s="696"/>
      <c r="I18" s="32" t="s">
        <v>5346</v>
      </c>
      <c r="J18" s="32"/>
      <c r="K18" s="32" t="s">
        <v>5346</v>
      </c>
      <c r="L18" s="34"/>
      <c r="M18" s="32" t="s">
        <v>5382</v>
      </c>
      <c r="N18" s="32" t="s">
        <v>5346</v>
      </c>
      <c r="O18" s="32" t="s">
        <v>5383</v>
      </c>
      <c r="P18" s="34"/>
      <c r="Q18" s="34"/>
      <c r="R18" s="34"/>
      <c r="S18" s="34"/>
      <c r="T18" s="34"/>
      <c r="U18" s="34"/>
      <c r="V18" s="34"/>
      <c r="W18" s="34"/>
      <c r="X18" s="34"/>
      <c r="Y18" s="34"/>
    </row>
    <row r="19" spans="1:25" ht="45" x14ac:dyDescent="0.2">
      <c r="A19" s="9">
        <v>8</v>
      </c>
      <c r="B19" s="10">
        <f>+CONSOLIDADO!Q119</f>
        <v>79735903</v>
      </c>
      <c r="C19" s="687" t="str">
        <f>+CONSOLIDADO!R119</f>
        <v>HOUSEMAN ARAUJO ROMERO</v>
      </c>
      <c r="D19" s="687"/>
      <c r="E19" s="687"/>
      <c r="F19" s="696" t="s">
        <v>5374</v>
      </c>
      <c r="G19" s="696"/>
      <c r="H19" s="696"/>
      <c r="I19" s="32"/>
      <c r="J19" s="32" t="s">
        <v>5346</v>
      </c>
      <c r="K19" s="32" t="s">
        <v>5346</v>
      </c>
      <c r="L19" s="34"/>
      <c r="M19" s="32" t="s">
        <v>5384</v>
      </c>
      <c r="N19" s="32" t="s">
        <v>5346</v>
      </c>
      <c r="O19" s="32" t="s">
        <v>5385</v>
      </c>
      <c r="P19" s="34"/>
      <c r="Q19" s="34"/>
      <c r="R19" s="34"/>
      <c r="S19" s="34"/>
      <c r="T19" s="34"/>
      <c r="U19" s="34"/>
      <c r="V19" s="34"/>
      <c r="W19" s="34"/>
      <c r="X19" s="34"/>
      <c r="Y19" s="34"/>
    </row>
    <row r="20" spans="1:25" ht="45" x14ac:dyDescent="0.2">
      <c r="A20" s="9">
        <v>9</v>
      </c>
      <c r="B20" s="10">
        <f>+CONSOLIDADO!Q120</f>
        <v>24100294</v>
      </c>
      <c r="C20" s="687" t="str">
        <f>+CONSOLIDADO!R120</f>
        <v>NOHORA EMPERATRIZ RINCON AMAYA</v>
      </c>
      <c r="D20" s="687"/>
      <c r="E20" s="687"/>
      <c r="F20" s="696" t="s">
        <v>5366</v>
      </c>
      <c r="G20" s="696"/>
      <c r="H20" s="696"/>
      <c r="I20" s="32" t="s">
        <v>5346</v>
      </c>
      <c r="J20" s="32"/>
      <c r="K20" s="32" t="s">
        <v>5346</v>
      </c>
      <c r="L20" s="34"/>
      <c r="M20" s="32" t="s">
        <v>5386</v>
      </c>
      <c r="N20" s="32" t="s">
        <v>5346</v>
      </c>
      <c r="O20" s="32" t="s">
        <v>5387</v>
      </c>
      <c r="P20" s="34"/>
      <c r="Q20" s="34"/>
      <c r="R20" s="34"/>
      <c r="S20" s="34"/>
      <c r="T20" s="34"/>
      <c r="U20" s="34"/>
      <c r="V20" s="34"/>
      <c r="W20" s="34"/>
      <c r="X20" s="34"/>
      <c r="Y20" s="34"/>
    </row>
    <row r="21" spans="1:25" s="399" customFormat="1" ht="30" x14ac:dyDescent="0.2">
      <c r="A21" s="391">
        <v>10</v>
      </c>
      <c r="B21" s="392">
        <f>+CONSOLIDADO!Q121</f>
        <v>79568717</v>
      </c>
      <c r="C21" s="704" t="str">
        <f>+CONSOLIDADO!R121</f>
        <v>CARLOS AUGUSTO RODRIGUEZ HOLGUIN</v>
      </c>
      <c r="D21" s="704"/>
      <c r="E21" s="704"/>
      <c r="F21" s="705" t="s">
        <v>5374</v>
      </c>
      <c r="G21" s="705"/>
      <c r="H21" s="705"/>
      <c r="I21" s="395"/>
      <c r="J21" s="395" t="s">
        <v>5346</v>
      </c>
      <c r="K21" s="395" t="s">
        <v>5346</v>
      </c>
      <c r="L21" s="396"/>
      <c r="M21" s="395" t="s">
        <v>5388</v>
      </c>
      <c r="N21" s="395" t="s">
        <v>5346</v>
      </c>
      <c r="O21" s="395" t="s">
        <v>5389</v>
      </c>
      <c r="P21" s="396"/>
      <c r="Q21" s="396"/>
      <c r="R21" s="396">
        <v>1302</v>
      </c>
      <c r="S21" s="396" t="s">
        <v>5390</v>
      </c>
      <c r="T21" s="396"/>
      <c r="U21" s="396"/>
      <c r="V21" s="396"/>
      <c r="W21" s="396"/>
      <c r="X21" s="396"/>
      <c r="Y21" s="396"/>
    </row>
    <row r="22" spans="1:25" x14ac:dyDescent="0.2">
      <c r="A22" s="34">
        <v>11</v>
      </c>
      <c r="B22" s="652">
        <v>79910751</v>
      </c>
      <c r="C22" s="692" t="s">
        <v>421</v>
      </c>
      <c r="D22" s="692"/>
      <c r="E22" s="692"/>
      <c r="F22" s="696" t="s">
        <v>5366</v>
      </c>
      <c r="G22" s="696"/>
      <c r="H22" s="696"/>
      <c r="I22" s="32"/>
      <c r="J22" s="32" t="s">
        <v>5346</v>
      </c>
      <c r="K22" s="32" t="s">
        <v>5346</v>
      </c>
      <c r="L22" s="34"/>
      <c r="M22" s="32" t="s">
        <v>5391</v>
      </c>
      <c r="N22" s="32" t="s">
        <v>5346</v>
      </c>
      <c r="O22" s="32" t="s">
        <v>5392</v>
      </c>
      <c r="P22" s="34"/>
      <c r="Q22" s="34"/>
      <c r="R22" s="34"/>
      <c r="S22" s="34"/>
      <c r="T22" s="654" t="s">
        <v>5393</v>
      </c>
      <c r="U22" s="654" t="s">
        <v>5394</v>
      </c>
      <c r="V22" s="34"/>
      <c r="W22" s="34" t="s">
        <v>5395</v>
      </c>
      <c r="X22" s="34">
        <v>52235302</v>
      </c>
      <c r="Y22" s="34"/>
    </row>
    <row r="23" spans="1:25" x14ac:dyDescent="0.2">
      <c r="A23" s="34">
        <v>12</v>
      </c>
      <c r="B23" s="32">
        <v>52060597</v>
      </c>
      <c r="C23" s="692" t="s">
        <v>429</v>
      </c>
      <c r="D23" s="692"/>
      <c r="E23" s="692"/>
      <c r="F23" s="696" t="s">
        <v>5374</v>
      </c>
      <c r="G23" s="696"/>
      <c r="H23" s="696"/>
      <c r="I23" s="32"/>
      <c r="J23" s="32" t="s">
        <v>5346</v>
      </c>
      <c r="K23" s="32" t="s">
        <v>5346</v>
      </c>
      <c r="L23" s="34"/>
      <c r="M23" s="32" t="s">
        <v>5396</v>
      </c>
      <c r="N23" s="32" t="s">
        <v>5346</v>
      </c>
      <c r="O23" s="32" t="s">
        <v>5397</v>
      </c>
      <c r="P23" s="34"/>
      <c r="Q23" s="34"/>
      <c r="R23" s="34"/>
      <c r="S23" s="34"/>
      <c r="T23" s="654" t="s">
        <v>5393</v>
      </c>
      <c r="U23" s="654" t="s">
        <v>5394</v>
      </c>
      <c r="V23" s="34"/>
      <c r="W23" s="34" t="s">
        <v>5398</v>
      </c>
      <c r="X23" s="34">
        <v>39722511</v>
      </c>
      <c r="Y23" s="34"/>
    </row>
    <row r="24" spans="1:25" ht="120" x14ac:dyDescent="0.2">
      <c r="A24" s="367">
        <v>13</v>
      </c>
      <c r="B24" s="368">
        <v>1013589663</v>
      </c>
      <c r="C24" s="707" t="s">
        <v>444</v>
      </c>
      <c r="D24" s="708"/>
      <c r="E24" s="708"/>
      <c r="F24" s="708" t="s">
        <v>5399</v>
      </c>
      <c r="G24" s="708"/>
      <c r="H24" s="708"/>
      <c r="I24" s="368"/>
      <c r="J24" s="368" t="s">
        <v>5346</v>
      </c>
      <c r="K24" s="368" t="s">
        <v>5346</v>
      </c>
      <c r="L24" s="367"/>
      <c r="M24" s="368" t="s">
        <v>5400</v>
      </c>
      <c r="N24" s="368" t="s">
        <v>5346</v>
      </c>
      <c r="O24" s="368" t="s">
        <v>5401</v>
      </c>
      <c r="P24" s="367"/>
      <c r="Q24" s="367"/>
      <c r="R24" s="367"/>
      <c r="S24" s="367"/>
      <c r="T24" s="655" t="s">
        <v>5393</v>
      </c>
      <c r="U24" s="655" t="s">
        <v>5394</v>
      </c>
      <c r="V24" s="367"/>
      <c r="W24" s="34" t="s">
        <v>5402</v>
      </c>
      <c r="X24" s="34">
        <v>35893290</v>
      </c>
      <c r="Y24" s="34"/>
    </row>
    <row r="25" spans="1:25" s="399" customFormat="1" ht="42.75" customHeight="1" x14ac:dyDescent="0.2">
      <c r="A25" s="396">
        <v>14</v>
      </c>
      <c r="B25" s="396">
        <v>26453111</v>
      </c>
      <c r="C25" s="700" t="s">
        <v>461</v>
      </c>
      <c r="D25" s="701"/>
      <c r="E25" s="702"/>
      <c r="F25" s="700" t="s">
        <v>5366</v>
      </c>
      <c r="G25" s="701"/>
      <c r="H25" s="702"/>
      <c r="I25" s="395"/>
      <c r="J25" s="395" t="s">
        <v>5346</v>
      </c>
      <c r="K25" s="395" t="s">
        <v>5346</v>
      </c>
      <c r="L25" s="395"/>
      <c r="M25" s="395" t="s">
        <v>5403</v>
      </c>
      <c r="N25" s="395" t="s">
        <v>5346</v>
      </c>
      <c r="O25" s="396"/>
      <c r="P25" s="396"/>
      <c r="Q25" s="396"/>
      <c r="R25" s="396">
        <v>1456</v>
      </c>
      <c r="S25" s="396" t="s">
        <v>5404</v>
      </c>
      <c r="T25" s="656" t="s">
        <v>5393</v>
      </c>
      <c r="U25" s="656" t="s">
        <v>5394</v>
      </c>
      <c r="V25" s="396"/>
      <c r="W25" s="396"/>
      <c r="X25" s="396"/>
      <c r="Y25" s="396"/>
    </row>
    <row r="26" spans="1:25" ht="42.75" customHeight="1" x14ac:dyDescent="0.2">
      <c r="A26" s="34">
        <v>15</v>
      </c>
      <c r="B26" s="34">
        <v>80274996</v>
      </c>
      <c r="C26" s="697" t="s">
        <v>467</v>
      </c>
      <c r="D26" s="698"/>
      <c r="E26" s="699"/>
      <c r="F26" s="697" t="s">
        <v>5374</v>
      </c>
      <c r="G26" s="698"/>
      <c r="H26" s="699"/>
      <c r="I26" s="32"/>
      <c r="J26" s="32" t="s">
        <v>5346</v>
      </c>
      <c r="K26" s="32" t="s">
        <v>5346</v>
      </c>
      <c r="L26" s="32"/>
      <c r="M26" s="32" t="s">
        <v>5405</v>
      </c>
      <c r="N26" s="32" t="s">
        <v>5346</v>
      </c>
      <c r="O26" s="32"/>
      <c r="P26" s="34"/>
      <c r="Q26" s="34"/>
      <c r="R26" s="34"/>
      <c r="S26" s="34"/>
      <c r="T26" s="655" t="s">
        <v>5393</v>
      </c>
      <c r="U26" s="655" t="s">
        <v>5394</v>
      </c>
      <c r="V26" s="34"/>
      <c r="W26" s="34"/>
      <c r="X26" s="34"/>
      <c r="Y26" s="34"/>
    </row>
    <row r="27" spans="1:25" ht="42.75" customHeight="1" x14ac:dyDescent="0.2">
      <c r="A27" s="34">
        <v>16</v>
      </c>
      <c r="B27" s="34">
        <v>51910406</v>
      </c>
      <c r="C27" s="697" t="s">
        <v>479</v>
      </c>
      <c r="D27" s="698"/>
      <c r="E27" s="699"/>
      <c r="F27" s="697" t="s">
        <v>5374</v>
      </c>
      <c r="G27" s="698"/>
      <c r="H27" s="699"/>
      <c r="I27" s="32"/>
      <c r="J27" s="32" t="s">
        <v>5346</v>
      </c>
      <c r="K27" s="32" t="s">
        <v>5346</v>
      </c>
      <c r="L27" s="32"/>
      <c r="M27" s="32" t="s">
        <v>5406</v>
      </c>
      <c r="N27" s="32" t="s">
        <v>5346</v>
      </c>
      <c r="O27" s="32"/>
      <c r="P27" s="34"/>
      <c r="Q27" s="34"/>
      <c r="R27" s="34"/>
      <c r="S27" s="34"/>
      <c r="T27" s="655" t="s">
        <v>5393</v>
      </c>
      <c r="U27" s="655" t="s">
        <v>5394</v>
      </c>
      <c r="V27" s="34"/>
      <c r="W27" s="34"/>
      <c r="X27" s="34"/>
      <c r="Y27" s="34"/>
    </row>
    <row r="28" spans="1:25" x14ac:dyDescent="0.2">
      <c r="A28" s="34">
        <v>17</v>
      </c>
      <c r="B28" s="34">
        <v>52359323</v>
      </c>
      <c r="C28" s="706" t="s">
        <v>482</v>
      </c>
      <c r="D28" s="698"/>
      <c r="E28" s="699"/>
      <c r="F28" s="697" t="s">
        <v>5374</v>
      </c>
      <c r="G28" s="698"/>
      <c r="H28" s="699"/>
      <c r="I28" s="34"/>
      <c r="J28" s="32" t="s">
        <v>5346</v>
      </c>
      <c r="K28" s="32" t="s">
        <v>5346</v>
      </c>
      <c r="L28" s="34"/>
      <c r="M28" s="32" t="s">
        <v>5407</v>
      </c>
      <c r="N28" s="32" t="s">
        <v>5346</v>
      </c>
      <c r="O28" s="34"/>
      <c r="P28" s="34"/>
      <c r="Q28" s="34"/>
      <c r="R28" s="34"/>
      <c r="S28" s="34"/>
      <c r="T28" s="34" t="s">
        <v>5408</v>
      </c>
      <c r="U28" s="34" t="s">
        <v>5409</v>
      </c>
      <c r="V28" s="34"/>
      <c r="W28" s="34"/>
      <c r="X28" s="34"/>
      <c r="Y28" s="34"/>
    </row>
    <row r="29" spans="1:25" x14ac:dyDescent="0.2">
      <c r="A29" s="34">
        <v>18</v>
      </c>
      <c r="B29" s="657">
        <v>1033703561</v>
      </c>
      <c r="C29" s="706" t="s">
        <v>494</v>
      </c>
      <c r="D29" s="698"/>
      <c r="E29" s="699"/>
      <c r="F29" s="697" t="s">
        <v>5374</v>
      </c>
      <c r="G29" s="698"/>
      <c r="H29" s="699"/>
      <c r="I29" s="32"/>
      <c r="J29" s="32" t="s">
        <v>5346</v>
      </c>
      <c r="K29" s="32" t="s">
        <v>5346</v>
      </c>
      <c r="L29" s="32"/>
      <c r="M29" s="32" t="s">
        <v>5410</v>
      </c>
      <c r="N29" s="32" t="s">
        <v>5346</v>
      </c>
      <c r="O29" s="32"/>
      <c r="P29" s="32"/>
      <c r="Q29" s="32"/>
      <c r="R29" s="32"/>
      <c r="S29" s="32"/>
      <c r="T29" s="32" t="s">
        <v>5408</v>
      </c>
      <c r="U29" s="34" t="s">
        <v>5409</v>
      </c>
      <c r="V29" s="34"/>
      <c r="W29" s="34"/>
      <c r="X29" s="34"/>
      <c r="Y29" s="34"/>
    </row>
  </sheetData>
  <mergeCells count="65">
    <mergeCell ref="C28:E28"/>
    <mergeCell ref="C29:E29"/>
    <mergeCell ref="F28:H28"/>
    <mergeCell ref="F29:H29"/>
    <mergeCell ref="C24:E24"/>
    <mergeCell ref="F24:H24"/>
    <mergeCell ref="C18:E18"/>
    <mergeCell ref="F18:H18"/>
    <mergeCell ref="C19:E19"/>
    <mergeCell ref="F19:H19"/>
    <mergeCell ref="C23:E23"/>
    <mergeCell ref="F23:H23"/>
    <mergeCell ref="C20:E20"/>
    <mergeCell ref="F20:H20"/>
    <mergeCell ref="C21:E21"/>
    <mergeCell ref="F21:H21"/>
    <mergeCell ref="C22:E22"/>
    <mergeCell ref="F22:H22"/>
    <mergeCell ref="C15:E15"/>
    <mergeCell ref="F15:H15"/>
    <mergeCell ref="C16:E16"/>
    <mergeCell ref="F16:H16"/>
    <mergeCell ref="C17:E17"/>
    <mergeCell ref="F17:H17"/>
    <mergeCell ref="C4:V4"/>
    <mergeCell ref="C5:V5"/>
    <mergeCell ref="C6:V6"/>
    <mergeCell ref="C7:V7"/>
    <mergeCell ref="R9:V9"/>
    <mergeCell ref="C8:V8"/>
    <mergeCell ref="A9:A11"/>
    <mergeCell ref="B9:B11"/>
    <mergeCell ref="C9:E11"/>
    <mergeCell ref="F9:L9"/>
    <mergeCell ref="M9:Q9"/>
    <mergeCell ref="L10:L11"/>
    <mergeCell ref="M10:M11"/>
    <mergeCell ref="N10:N11"/>
    <mergeCell ref="O10:O11"/>
    <mergeCell ref="P10:Q10"/>
    <mergeCell ref="F10:H11"/>
    <mergeCell ref="I10:J10"/>
    <mergeCell ref="K10:K11"/>
    <mergeCell ref="B2:V2"/>
    <mergeCell ref="E3:F3"/>
    <mergeCell ref="G3:J3"/>
    <mergeCell ref="K3:M3"/>
    <mergeCell ref="N3:Q3"/>
    <mergeCell ref="R3:V3"/>
    <mergeCell ref="W10:Y10"/>
    <mergeCell ref="C27:E27"/>
    <mergeCell ref="C26:E26"/>
    <mergeCell ref="C25:E25"/>
    <mergeCell ref="F27:H27"/>
    <mergeCell ref="F26:H26"/>
    <mergeCell ref="F25:H25"/>
    <mergeCell ref="R10:S10"/>
    <mergeCell ref="T10:U10"/>
    <mergeCell ref="V10:V11"/>
    <mergeCell ref="C13:E13"/>
    <mergeCell ref="F13:H13"/>
    <mergeCell ref="C12:E12"/>
    <mergeCell ref="F12:H12"/>
    <mergeCell ref="C14:E14"/>
    <mergeCell ref="F14:H14"/>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opLeftCell="A7"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9" width="11.42578125" style="30"/>
    <col min="20" max="20" width="16.7109375" style="30" customWidth="1"/>
    <col min="21" max="21" width="21.85546875" style="30" customWidth="1"/>
    <col min="22" max="22" width="8.85546875" style="30" customWidth="1"/>
    <col min="23" max="23" width="48" style="30" customWidth="1"/>
    <col min="24" max="24" width="17.5703125" style="30" customWidth="1"/>
    <col min="25" max="25" width="19.7109375" style="30" customWidth="1"/>
    <col min="26" max="26" width="18" style="30" customWidth="1"/>
    <col min="27" max="16384" width="11.42578125" style="30"/>
  </cols>
  <sheetData>
    <row r="1" spans="1:25" ht="9.75" customHeight="1" x14ac:dyDescent="0.2">
      <c r="B1" s="31" t="s">
        <v>5306</v>
      </c>
    </row>
    <row r="2" spans="1:25"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5" ht="31.5" customHeight="1" x14ac:dyDescent="0.2">
      <c r="B3" s="3" t="s">
        <v>5308</v>
      </c>
      <c r="C3" s="4">
        <v>150820</v>
      </c>
      <c r="D3" s="3" t="s">
        <v>5309</v>
      </c>
      <c r="E3" s="685" t="s">
        <v>5411</v>
      </c>
      <c r="F3" s="685"/>
      <c r="G3" s="686" t="s">
        <v>5311</v>
      </c>
      <c r="H3" s="686"/>
      <c r="I3" s="686"/>
      <c r="J3" s="686"/>
      <c r="K3" s="687" t="s">
        <v>5312</v>
      </c>
      <c r="L3" s="687"/>
      <c r="M3" s="687"/>
      <c r="N3" s="688" t="s">
        <v>0</v>
      </c>
      <c r="O3" s="688"/>
      <c r="P3" s="688"/>
      <c r="Q3" s="688"/>
      <c r="R3" s="687" t="s">
        <v>1049</v>
      </c>
      <c r="S3" s="687"/>
      <c r="T3" s="687"/>
      <c r="U3" s="687"/>
      <c r="V3" s="687"/>
    </row>
    <row r="4" spans="1:25" ht="38.450000000000003" customHeight="1" x14ac:dyDescent="0.2">
      <c r="B4" s="5" t="s">
        <v>5313</v>
      </c>
      <c r="C4" s="690" t="s">
        <v>1048</v>
      </c>
      <c r="D4" s="690"/>
      <c r="E4" s="690"/>
      <c r="F4" s="690"/>
      <c r="G4" s="690"/>
      <c r="H4" s="690"/>
      <c r="I4" s="690"/>
      <c r="J4" s="690"/>
      <c r="K4" s="690"/>
      <c r="L4" s="690"/>
      <c r="M4" s="690"/>
      <c r="N4" s="690"/>
      <c r="O4" s="690"/>
      <c r="P4" s="690"/>
      <c r="Q4" s="690"/>
      <c r="R4" s="690"/>
      <c r="S4" s="690"/>
      <c r="T4" s="690"/>
      <c r="U4" s="690"/>
      <c r="V4" s="690"/>
    </row>
    <row r="5" spans="1:25" ht="63.75" customHeight="1" x14ac:dyDescent="0.2">
      <c r="B5" s="5" t="s">
        <v>5314</v>
      </c>
      <c r="C5" s="690" t="s">
        <v>5315</v>
      </c>
      <c r="D5" s="690"/>
      <c r="E5" s="690"/>
      <c r="F5" s="690"/>
      <c r="G5" s="690"/>
      <c r="H5" s="690"/>
      <c r="I5" s="690"/>
      <c r="J5" s="690"/>
      <c r="K5" s="690"/>
      <c r="L5" s="690"/>
      <c r="M5" s="690"/>
      <c r="N5" s="690"/>
      <c r="O5" s="690"/>
      <c r="P5" s="690"/>
      <c r="Q5" s="690"/>
      <c r="R5" s="690"/>
      <c r="S5" s="690"/>
      <c r="T5" s="690"/>
      <c r="U5" s="690"/>
      <c r="V5" s="690"/>
    </row>
    <row r="6" spans="1:25" ht="30" customHeight="1" x14ac:dyDescent="0.2">
      <c r="B6" s="5" t="s">
        <v>5316</v>
      </c>
      <c r="C6" s="690" t="s">
        <v>5317</v>
      </c>
      <c r="D6" s="690"/>
      <c r="E6" s="690"/>
      <c r="F6" s="690"/>
      <c r="G6" s="690"/>
      <c r="H6" s="690"/>
      <c r="I6" s="690"/>
      <c r="J6" s="690"/>
      <c r="K6" s="690"/>
      <c r="L6" s="690"/>
      <c r="M6" s="690"/>
      <c r="N6" s="690"/>
      <c r="O6" s="690"/>
      <c r="P6" s="690"/>
      <c r="Q6" s="690"/>
      <c r="R6" s="690"/>
      <c r="S6" s="690"/>
      <c r="T6" s="690"/>
      <c r="U6" s="690"/>
      <c r="V6" s="690"/>
    </row>
    <row r="7" spans="1:25" ht="272.2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5"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5"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c r="W9" s="689" t="s">
        <v>5412</v>
      </c>
      <c r="X9" s="689"/>
      <c r="Y9" s="689"/>
    </row>
    <row r="10" spans="1:25"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c r="W10" s="1" t="s">
        <v>5322</v>
      </c>
      <c r="X10" s="1" t="s">
        <v>5364</v>
      </c>
      <c r="Y10" s="1" t="s">
        <v>5365</v>
      </c>
    </row>
    <row r="11" spans="1:25" ht="19.899999999999999" customHeight="1" x14ac:dyDescent="0.2">
      <c r="A11" s="9">
        <v>1</v>
      </c>
      <c r="B11" s="10">
        <f>+CONSOLIDADO!Q78</f>
        <v>53067743</v>
      </c>
      <c r="C11" s="687" t="str">
        <f>+CONSOLIDADO!R78</f>
        <v>JEZNNY JOHANA BEJARANO CARDENAS</v>
      </c>
      <c r="D11" s="687"/>
      <c r="E11" s="687"/>
      <c r="F11" s="692" t="s">
        <v>5413</v>
      </c>
      <c r="G11" s="692"/>
      <c r="H11" s="692"/>
      <c r="I11" s="32"/>
      <c r="J11" s="32" t="s">
        <v>5346</v>
      </c>
      <c r="K11" s="32" t="s">
        <v>5346</v>
      </c>
      <c r="L11" s="34"/>
      <c r="M11" s="32" t="s">
        <v>5414</v>
      </c>
      <c r="N11" s="32" t="s">
        <v>5346</v>
      </c>
      <c r="O11" s="32"/>
      <c r="P11" s="34"/>
      <c r="Q11" s="34"/>
      <c r="R11" s="34"/>
      <c r="S11" s="34"/>
      <c r="T11" s="34"/>
      <c r="U11" s="34"/>
      <c r="V11" s="34"/>
      <c r="W11" s="34"/>
      <c r="X11" s="34"/>
      <c r="Y11" s="34"/>
    </row>
    <row r="12" spans="1:25" ht="19.899999999999999" customHeight="1" x14ac:dyDescent="0.2">
      <c r="A12" s="9">
        <v>2</v>
      </c>
      <c r="B12" s="10">
        <f>+CONSOLIDADO!Q79</f>
        <v>14295090</v>
      </c>
      <c r="C12" s="687" t="str">
        <f>+CONSOLIDADO!R79</f>
        <v>JUAN PABLO AMORTEGUI CENDALES</v>
      </c>
      <c r="D12" s="687"/>
      <c r="E12" s="687"/>
      <c r="F12" s="692" t="s">
        <v>5415</v>
      </c>
      <c r="G12" s="692"/>
      <c r="H12" s="692"/>
      <c r="I12" s="32" t="s">
        <v>5346</v>
      </c>
      <c r="J12" s="32"/>
      <c r="K12" s="32" t="s">
        <v>5346</v>
      </c>
      <c r="L12" s="34"/>
      <c r="M12" s="32" t="s">
        <v>5416</v>
      </c>
      <c r="N12" s="32" t="s">
        <v>5346</v>
      </c>
      <c r="O12" s="32"/>
      <c r="P12" s="34"/>
      <c r="Q12" s="34"/>
      <c r="R12" s="34"/>
      <c r="S12" s="34"/>
      <c r="T12" s="34"/>
      <c r="U12" s="34"/>
      <c r="V12" s="34"/>
      <c r="W12" s="34"/>
      <c r="X12" s="34"/>
      <c r="Y12" s="34"/>
    </row>
    <row r="13" spans="1:25" ht="29.25" customHeight="1" x14ac:dyDescent="0.2">
      <c r="A13" s="34">
        <v>3</v>
      </c>
      <c r="B13" s="32">
        <v>80097302</v>
      </c>
      <c r="C13" s="697" t="s">
        <v>270</v>
      </c>
      <c r="D13" s="698"/>
      <c r="E13" s="699"/>
      <c r="F13" s="697" t="s">
        <v>5417</v>
      </c>
      <c r="G13" s="698"/>
      <c r="H13" s="699"/>
      <c r="I13" s="32"/>
      <c r="J13" s="32" t="s">
        <v>5346</v>
      </c>
      <c r="K13" s="32"/>
      <c r="L13" s="34"/>
      <c r="M13" s="32" t="s">
        <v>5418</v>
      </c>
      <c r="N13" s="32" t="s">
        <v>5346</v>
      </c>
      <c r="O13" s="32"/>
      <c r="P13" s="34"/>
      <c r="Q13" s="34"/>
      <c r="R13" s="34"/>
      <c r="S13" s="34"/>
      <c r="T13" s="654" t="s">
        <v>5393</v>
      </c>
      <c r="U13" s="654" t="s">
        <v>5394</v>
      </c>
      <c r="V13" s="34"/>
      <c r="W13" s="654" t="s">
        <v>5419</v>
      </c>
      <c r="X13" s="34">
        <v>28788778</v>
      </c>
      <c r="Y13" s="34"/>
    </row>
    <row r="14" spans="1:25" x14ac:dyDescent="0.2">
      <c r="A14" s="34">
        <v>4</v>
      </c>
      <c r="B14" s="32">
        <v>7558680</v>
      </c>
      <c r="C14" s="706" t="s">
        <v>286</v>
      </c>
      <c r="D14" s="698"/>
      <c r="E14" s="699"/>
      <c r="F14" s="697" t="s">
        <v>5420</v>
      </c>
      <c r="G14" s="698"/>
      <c r="H14" s="699"/>
      <c r="I14" s="32" t="s">
        <v>5346</v>
      </c>
      <c r="J14" s="32"/>
      <c r="K14" s="32" t="s">
        <v>5346</v>
      </c>
      <c r="L14" s="34"/>
      <c r="M14" s="32" t="s">
        <v>5421</v>
      </c>
      <c r="N14" s="32" t="s">
        <v>5346</v>
      </c>
      <c r="O14" s="32"/>
      <c r="P14" s="34"/>
      <c r="Q14" s="34"/>
      <c r="R14" s="34"/>
      <c r="S14" s="34"/>
      <c r="T14" t="s">
        <v>5408</v>
      </c>
      <c r="U14" t="s">
        <v>5409</v>
      </c>
    </row>
  </sheetData>
  <mergeCells count="36">
    <mergeCell ref="C14:E14"/>
    <mergeCell ref="F14:H14"/>
    <mergeCell ref="B2:V2"/>
    <mergeCell ref="E3:F3"/>
    <mergeCell ref="G3:J3"/>
    <mergeCell ref="K3:M3"/>
    <mergeCell ref="N3:Q3"/>
    <mergeCell ref="R3:V3"/>
    <mergeCell ref="C4:V4"/>
    <mergeCell ref="C5:V5"/>
    <mergeCell ref="C6:V6"/>
    <mergeCell ref="C7:V7"/>
    <mergeCell ref="R8:V8"/>
    <mergeCell ref="A8:A10"/>
    <mergeCell ref="B8:B10"/>
    <mergeCell ref="C8:E10"/>
    <mergeCell ref="F8:L8"/>
    <mergeCell ref="M8:Q8"/>
    <mergeCell ref="L9:L10"/>
    <mergeCell ref="M9:M10"/>
    <mergeCell ref="N9:N10"/>
    <mergeCell ref="O9:O10"/>
    <mergeCell ref="P9:Q9"/>
    <mergeCell ref="W9:Y9"/>
    <mergeCell ref="C13:E13"/>
    <mergeCell ref="F13:H13"/>
    <mergeCell ref="R9:S9"/>
    <mergeCell ref="T9:U9"/>
    <mergeCell ref="V9:V10"/>
    <mergeCell ref="C12:E12"/>
    <mergeCell ref="F12:H12"/>
    <mergeCell ref="C11:E11"/>
    <mergeCell ref="F11:H11"/>
    <mergeCell ref="F9:H10"/>
    <mergeCell ref="I9:J9"/>
    <mergeCell ref="K9:K10"/>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topLeftCell="B1"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137537</v>
      </c>
      <c r="D3" s="3" t="s">
        <v>5309</v>
      </c>
      <c r="E3" s="685" t="s">
        <v>5422</v>
      </c>
      <c r="F3" s="685"/>
      <c r="G3" s="686" t="s">
        <v>5311</v>
      </c>
      <c r="H3" s="686"/>
      <c r="I3" s="686"/>
      <c r="J3" s="686"/>
      <c r="K3" s="687" t="s">
        <v>5341</v>
      </c>
      <c r="L3" s="687"/>
      <c r="M3" s="687"/>
      <c r="N3" s="688" t="s">
        <v>0</v>
      </c>
      <c r="O3" s="688"/>
      <c r="P3" s="688"/>
      <c r="Q3" s="688"/>
      <c r="R3" s="687" t="s">
        <v>871</v>
      </c>
      <c r="S3" s="687"/>
      <c r="T3" s="687"/>
      <c r="U3" s="687"/>
      <c r="V3" s="687"/>
    </row>
    <row r="4" spans="1:22" ht="38.450000000000003" customHeight="1" x14ac:dyDescent="0.2">
      <c r="B4" s="5" t="s">
        <v>5313</v>
      </c>
      <c r="C4" s="690" t="s">
        <v>870</v>
      </c>
      <c r="D4" s="690"/>
      <c r="E4" s="690"/>
      <c r="F4" s="690"/>
      <c r="G4" s="690"/>
      <c r="H4" s="690"/>
      <c r="I4" s="690"/>
      <c r="J4" s="690"/>
      <c r="K4" s="690"/>
      <c r="L4" s="690"/>
      <c r="M4" s="690"/>
      <c r="N4" s="690"/>
      <c r="O4" s="690"/>
      <c r="P4" s="690"/>
      <c r="Q4" s="690"/>
      <c r="R4" s="690"/>
      <c r="S4" s="690"/>
      <c r="T4" s="690"/>
      <c r="U4" s="690"/>
      <c r="V4" s="690"/>
    </row>
    <row r="5" spans="1:22" s="33" customFormat="1" ht="73.5" customHeight="1" x14ac:dyDescent="0.2">
      <c r="B5" s="5" t="s">
        <v>5314</v>
      </c>
      <c r="C5" s="690" t="s">
        <v>5423</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5344</v>
      </c>
      <c r="D6" s="690"/>
      <c r="E6" s="690"/>
      <c r="F6" s="690"/>
      <c r="G6" s="690"/>
      <c r="H6" s="690"/>
      <c r="I6" s="690"/>
      <c r="J6" s="690"/>
      <c r="K6" s="690"/>
      <c r="L6" s="690"/>
      <c r="M6" s="690"/>
      <c r="N6" s="690"/>
      <c r="O6" s="690"/>
      <c r="P6" s="690"/>
      <c r="Q6" s="690"/>
      <c r="R6" s="690"/>
      <c r="S6" s="690"/>
      <c r="T6" s="690"/>
      <c r="U6" s="690"/>
      <c r="V6" s="690"/>
    </row>
    <row r="7" spans="1:22" ht="271.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5">
      <c r="A11" s="9">
        <v>1</v>
      </c>
      <c r="B11" s="10">
        <f>+CONSOLIDADO!Q42</f>
        <v>52562269</v>
      </c>
      <c r="C11" s="687" t="str">
        <f>+CONSOLIDADO!R42</f>
        <v>ANGELICA MARIA CIFUENTES POVEDA</v>
      </c>
      <c r="D11" s="687"/>
      <c r="E11" s="687"/>
      <c r="F11" s="709" t="s">
        <v>5424</v>
      </c>
      <c r="G11" s="710"/>
      <c r="H11" s="711"/>
      <c r="I11" s="32"/>
      <c r="J11" s="134" t="s">
        <v>5346</v>
      </c>
      <c r="K11" s="134" t="s">
        <v>5346</v>
      </c>
      <c r="L11" s="34"/>
      <c r="M11" s="134" t="s">
        <v>5425</v>
      </c>
      <c r="N11" s="133" t="s">
        <v>5346</v>
      </c>
      <c r="O11" s="32"/>
      <c r="P11" s="34"/>
      <c r="Q11" s="34"/>
      <c r="R11" s="34"/>
      <c r="S11" s="34"/>
      <c r="T11" s="34"/>
      <c r="U11" s="34"/>
      <c r="V11" s="34"/>
    </row>
    <row r="12" spans="1:22" ht="19.899999999999999" customHeight="1" x14ac:dyDescent="0.25">
      <c r="A12" s="34">
        <v>2</v>
      </c>
      <c r="B12" s="134">
        <v>51975593</v>
      </c>
      <c r="C12" s="709" t="s">
        <v>5426</v>
      </c>
      <c r="D12" s="710"/>
      <c r="E12" s="711"/>
      <c r="F12" s="709" t="s">
        <v>5427</v>
      </c>
      <c r="G12" s="710"/>
      <c r="H12" s="711"/>
      <c r="I12" s="32"/>
      <c r="J12" s="135" t="s">
        <v>5346</v>
      </c>
      <c r="K12" s="135" t="s">
        <v>5346</v>
      </c>
      <c r="L12" s="34"/>
      <c r="M12" s="135" t="s">
        <v>5428</v>
      </c>
      <c r="N12" s="136" t="s">
        <v>5346</v>
      </c>
      <c r="O12" s="32"/>
      <c r="P12" s="34"/>
      <c r="Q12" s="34"/>
      <c r="R12" s="34"/>
      <c r="S12" s="34"/>
      <c r="T12" s="34"/>
      <c r="U12" s="34"/>
      <c r="V12" s="34"/>
    </row>
    <row r="13" spans="1:22" ht="19.899999999999999" customHeight="1" x14ac:dyDescent="0.25">
      <c r="A13" s="34">
        <v>3</v>
      </c>
      <c r="B13" s="134">
        <v>1057586261</v>
      </c>
      <c r="C13" s="709" t="s">
        <v>5429</v>
      </c>
      <c r="D13" s="710"/>
      <c r="E13" s="711"/>
      <c r="F13" s="709" t="s">
        <v>5430</v>
      </c>
      <c r="G13" s="710"/>
      <c r="H13" s="711"/>
      <c r="I13" s="32"/>
      <c r="J13" s="135" t="s">
        <v>5346</v>
      </c>
      <c r="K13" s="135" t="s">
        <v>5346</v>
      </c>
      <c r="L13" s="34"/>
      <c r="M13" s="135" t="s">
        <v>5431</v>
      </c>
      <c r="N13" s="136" t="s">
        <v>5346</v>
      </c>
      <c r="O13" s="32"/>
      <c r="P13" s="34"/>
      <c r="Q13" s="34"/>
      <c r="R13" s="34"/>
      <c r="S13" s="34"/>
      <c r="T13" s="34"/>
      <c r="U13" s="34"/>
      <c r="V13" s="34"/>
    </row>
  </sheetData>
  <sheetProtection algorithmName="SHA-512" hashValue="Ggif4kgtpgFTm5jzAM0Ffdm4Wxy6VIFMg72CA7XE7f7XtYnLBhDt/QJtrb44SY+CjSWtqCuo119HZLm1wxqTzQ==" saltValue="CYjevZOFHZnaC5whpoc5qg=="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opLeftCell="A8"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8" width="11.42578125" style="30"/>
    <col min="19" max="19" width="19.7109375" style="30" customWidth="1"/>
    <col min="20" max="21" width="19.28515625" style="30" customWidth="1"/>
    <col min="22" max="22" width="11.42578125" style="30"/>
    <col min="23" max="23" width="20.140625" style="30" customWidth="1"/>
    <col min="24" max="25" width="16.85546875" style="30" customWidth="1"/>
    <col min="26" max="16384" width="11.42578125" style="30"/>
  </cols>
  <sheetData>
    <row r="1" spans="1:25" ht="9.75" customHeight="1" x14ac:dyDescent="0.2">
      <c r="B1" s="31" t="s">
        <v>5306</v>
      </c>
    </row>
    <row r="2" spans="1:25"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5" ht="31.5" customHeight="1" x14ac:dyDescent="0.2">
      <c r="B3" s="3" t="s">
        <v>5308</v>
      </c>
      <c r="C3" s="4">
        <v>137583</v>
      </c>
      <c r="D3" s="3" t="s">
        <v>5309</v>
      </c>
      <c r="E3" s="685" t="s">
        <v>5432</v>
      </c>
      <c r="F3" s="685"/>
      <c r="G3" s="686" t="s">
        <v>5311</v>
      </c>
      <c r="H3" s="686"/>
      <c r="I3" s="686"/>
      <c r="J3" s="686"/>
      <c r="K3" s="687" t="s">
        <v>5433</v>
      </c>
      <c r="L3" s="687"/>
      <c r="M3" s="687"/>
      <c r="N3" s="688" t="s">
        <v>0</v>
      </c>
      <c r="O3" s="688"/>
      <c r="P3" s="688"/>
      <c r="Q3" s="688"/>
      <c r="R3" s="687" t="s">
        <v>1332</v>
      </c>
      <c r="S3" s="687"/>
      <c r="T3" s="687"/>
      <c r="U3" s="687"/>
      <c r="V3" s="687"/>
    </row>
    <row r="4" spans="1:25" ht="38.450000000000003" customHeight="1" x14ac:dyDescent="0.2">
      <c r="B4" s="5" t="s">
        <v>5313</v>
      </c>
      <c r="C4" s="690" t="s">
        <v>1331</v>
      </c>
      <c r="D4" s="690"/>
      <c r="E4" s="690"/>
      <c r="F4" s="690"/>
      <c r="G4" s="690"/>
      <c r="H4" s="690"/>
      <c r="I4" s="690"/>
      <c r="J4" s="690"/>
      <c r="K4" s="690"/>
      <c r="L4" s="690"/>
      <c r="M4" s="690"/>
      <c r="N4" s="690"/>
      <c r="O4" s="690"/>
      <c r="P4" s="690"/>
      <c r="Q4" s="690"/>
      <c r="R4" s="690"/>
      <c r="S4" s="690"/>
      <c r="T4" s="690"/>
      <c r="U4" s="690"/>
      <c r="V4" s="690"/>
    </row>
    <row r="5" spans="1:25" ht="49.9" customHeight="1" x14ac:dyDescent="0.2">
      <c r="B5" s="5" t="s">
        <v>5314</v>
      </c>
      <c r="C5" s="690" t="s">
        <v>5434</v>
      </c>
      <c r="D5" s="690"/>
      <c r="E5" s="690"/>
      <c r="F5" s="690"/>
      <c r="G5" s="690"/>
      <c r="H5" s="690"/>
      <c r="I5" s="690"/>
      <c r="J5" s="690"/>
      <c r="K5" s="690"/>
      <c r="L5" s="690"/>
      <c r="M5" s="690"/>
      <c r="N5" s="690"/>
      <c r="O5" s="690"/>
      <c r="P5" s="690"/>
      <c r="Q5" s="690"/>
      <c r="R5" s="690"/>
      <c r="S5" s="690"/>
      <c r="T5" s="690"/>
      <c r="U5" s="690"/>
      <c r="V5" s="690"/>
    </row>
    <row r="6" spans="1:25" ht="30" customHeight="1" x14ac:dyDescent="0.2">
      <c r="B6" s="5" t="s">
        <v>5316</v>
      </c>
      <c r="C6" s="690" t="s">
        <v>5435</v>
      </c>
      <c r="D6" s="690"/>
      <c r="E6" s="690"/>
      <c r="F6" s="690"/>
      <c r="G6" s="690"/>
      <c r="H6" s="690"/>
      <c r="I6" s="690"/>
      <c r="J6" s="690"/>
      <c r="K6" s="690"/>
      <c r="L6" s="690"/>
      <c r="M6" s="690"/>
      <c r="N6" s="690"/>
      <c r="O6" s="690"/>
      <c r="P6" s="690"/>
      <c r="Q6" s="690"/>
      <c r="R6" s="690"/>
      <c r="S6" s="690"/>
      <c r="T6" s="690"/>
      <c r="U6" s="690"/>
      <c r="V6" s="690"/>
    </row>
    <row r="7" spans="1:25" ht="114" customHeight="1" x14ac:dyDescent="0.2">
      <c r="B7" s="5" t="s">
        <v>5318</v>
      </c>
      <c r="C7" s="690" t="s">
        <v>5360</v>
      </c>
      <c r="D7" s="690"/>
      <c r="E7" s="690"/>
      <c r="F7" s="690"/>
      <c r="G7" s="690"/>
      <c r="H7" s="690"/>
      <c r="I7" s="690"/>
      <c r="J7" s="690"/>
      <c r="K7" s="690"/>
      <c r="L7" s="690"/>
      <c r="M7" s="690"/>
      <c r="N7" s="690"/>
      <c r="O7" s="690"/>
      <c r="P7" s="690"/>
      <c r="Q7" s="690"/>
      <c r="R7" s="690"/>
      <c r="S7" s="690"/>
      <c r="T7" s="690"/>
      <c r="U7" s="690"/>
      <c r="V7" s="690"/>
    </row>
    <row r="8" spans="1:25" ht="105" customHeight="1" x14ac:dyDescent="0.2">
      <c r="B8" s="5" t="s">
        <v>5361</v>
      </c>
      <c r="C8" s="703" t="s">
        <v>5436</v>
      </c>
      <c r="D8" s="703"/>
      <c r="E8" s="703"/>
      <c r="F8" s="703"/>
      <c r="G8" s="703"/>
      <c r="H8" s="703"/>
      <c r="I8" s="703"/>
      <c r="J8" s="703"/>
      <c r="K8" s="703"/>
      <c r="L8" s="703"/>
      <c r="M8" s="703"/>
      <c r="N8" s="703"/>
      <c r="O8" s="703"/>
      <c r="P8" s="703"/>
      <c r="Q8" s="703"/>
      <c r="R8" s="703"/>
      <c r="S8" s="703"/>
      <c r="T8" s="703"/>
      <c r="U8" s="703"/>
      <c r="V8" s="703"/>
    </row>
    <row r="9" spans="1:25" s="33" customFormat="1" ht="20.25" customHeight="1" x14ac:dyDescent="0.2">
      <c r="A9" s="687" t="s">
        <v>5320</v>
      </c>
      <c r="B9" s="689" t="s">
        <v>5321</v>
      </c>
      <c r="C9" s="689" t="s">
        <v>5322</v>
      </c>
      <c r="D9" s="689"/>
      <c r="E9" s="689"/>
      <c r="F9" s="689" t="s">
        <v>5323</v>
      </c>
      <c r="G9" s="689"/>
      <c r="H9" s="689"/>
      <c r="I9" s="689"/>
      <c r="J9" s="689"/>
      <c r="K9" s="689"/>
      <c r="L9" s="689"/>
      <c r="M9" s="689" t="s">
        <v>5324</v>
      </c>
      <c r="N9" s="689"/>
      <c r="O9" s="689"/>
      <c r="P9" s="689"/>
      <c r="Q9" s="689"/>
      <c r="R9" s="689" t="s">
        <v>5325</v>
      </c>
      <c r="S9" s="689"/>
      <c r="T9" s="689"/>
      <c r="U9" s="689"/>
      <c r="V9" s="689"/>
    </row>
    <row r="10" spans="1:25" s="33" customFormat="1" ht="33" customHeight="1" x14ac:dyDescent="0.2">
      <c r="A10" s="687"/>
      <c r="B10" s="689"/>
      <c r="C10" s="689"/>
      <c r="D10" s="689"/>
      <c r="E10" s="689"/>
      <c r="F10" s="689" t="s">
        <v>5326</v>
      </c>
      <c r="G10" s="689"/>
      <c r="H10" s="689"/>
      <c r="I10" s="693" t="s">
        <v>5327</v>
      </c>
      <c r="J10" s="693"/>
      <c r="K10" s="689" t="s">
        <v>5328</v>
      </c>
      <c r="L10" s="689" t="s">
        <v>5329</v>
      </c>
      <c r="M10" s="689" t="s">
        <v>5330</v>
      </c>
      <c r="N10" s="689" t="s">
        <v>5328</v>
      </c>
      <c r="O10" s="689" t="s">
        <v>5331</v>
      </c>
      <c r="P10" s="689" t="s">
        <v>5329</v>
      </c>
      <c r="Q10" s="689"/>
      <c r="R10" s="691" t="s">
        <v>5332</v>
      </c>
      <c r="S10" s="691"/>
      <c r="T10" s="691" t="s">
        <v>5333</v>
      </c>
      <c r="U10" s="691"/>
      <c r="V10" s="691" t="s">
        <v>5334</v>
      </c>
      <c r="W10" s="689" t="s">
        <v>5363</v>
      </c>
      <c r="X10" s="689"/>
      <c r="Y10" s="689"/>
    </row>
    <row r="11" spans="1:25" s="33" customFormat="1" ht="21" customHeight="1" x14ac:dyDescent="0.2">
      <c r="A11" s="687"/>
      <c r="B11" s="689"/>
      <c r="C11" s="689"/>
      <c r="D11" s="689"/>
      <c r="E11" s="689"/>
      <c r="F11" s="689"/>
      <c r="G11" s="689"/>
      <c r="H11" s="689"/>
      <c r="I11" s="7" t="s">
        <v>5335</v>
      </c>
      <c r="J11" s="7" t="s">
        <v>754</v>
      </c>
      <c r="K11" s="689"/>
      <c r="L11" s="689"/>
      <c r="M11" s="689"/>
      <c r="N11" s="689"/>
      <c r="O11" s="689"/>
      <c r="P11" s="8" t="s">
        <v>5336</v>
      </c>
      <c r="Q11" s="8" t="s">
        <v>5337</v>
      </c>
      <c r="R11" s="1" t="s">
        <v>5338</v>
      </c>
      <c r="S11" s="1" t="s">
        <v>5339</v>
      </c>
      <c r="T11" s="1" t="s">
        <v>5338</v>
      </c>
      <c r="U11" s="1" t="s">
        <v>5339</v>
      </c>
      <c r="V11" s="691"/>
      <c r="W11" s="1" t="s">
        <v>5322</v>
      </c>
      <c r="X11" s="1" t="s">
        <v>5364</v>
      </c>
      <c r="Y11" s="1" t="s">
        <v>5365</v>
      </c>
    </row>
    <row r="12" spans="1:25" ht="19.899999999999999" customHeight="1" x14ac:dyDescent="0.2">
      <c r="A12" s="9">
        <v>1</v>
      </c>
      <c r="B12" s="10">
        <f>+CONSOLIDADO!Q138</f>
        <v>52912972</v>
      </c>
      <c r="C12" s="687" t="str">
        <f>+CONSOLIDADO!R138</f>
        <v>DAISSY JOHANNA ALFONSO PEÑA</v>
      </c>
      <c r="D12" s="687"/>
      <c r="E12" s="687"/>
      <c r="F12" s="692" t="s">
        <v>5366</v>
      </c>
      <c r="G12" s="692"/>
      <c r="H12" s="692"/>
      <c r="I12" s="32"/>
      <c r="J12" s="32" t="s">
        <v>5346</v>
      </c>
      <c r="K12" s="32" t="s">
        <v>713</v>
      </c>
      <c r="L12" s="34"/>
      <c r="M12" s="32" t="s">
        <v>5437</v>
      </c>
      <c r="N12" s="32" t="s">
        <v>713</v>
      </c>
      <c r="O12" s="32" t="s">
        <v>5438</v>
      </c>
      <c r="P12" s="34"/>
      <c r="Q12" s="34"/>
      <c r="R12" s="34"/>
      <c r="S12" s="34"/>
      <c r="T12" s="34"/>
      <c r="U12" s="34"/>
      <c r="V12" s="34"/>
      <c r="W12" s="34"/>
      <c r="X12" s="34"/>
      <c r="Y12" s="34"/>
    </row>
    <row r="13" spans="1:25" s="399" customFormat="1" ht="19.899999999999999" customHeight="1" x14ac:dyDescent="0.2">
      <c r="A13" s="396">
        <v>2</v>
      </c>
      <c r="B13" s="392">
        <f>+CONSOLIDADO!Q139</f>
        <v>1019039563</v>
      </c>
      <c r="C13" s="704" t="str">
        <f>+CONSOLIDADO!R139</f>
        <v>ANDRES FELIPE CASTRO BEJARANO</v>
      </c>
      <c r="D13" s="704"/>
      <c r="E13" s="704"/>
      <c r="F13" s="712" t="s">
        <v>5439</v>
      </c>
      <c r="G13" s="712"/>
      <c r="H13" s="712"/>
      <c r="I13" s="395"/>
      <c r="J13" s="395" t="s">
        <v>5346</v>
      </c>
      <c r="K13" s="653" t="s">
        <v>713</v>
      </c>
      <c r="L13" s="396"/>
      <c r="M13" s="395" t="s">
        <v>5440</v>
      </c>
      <c r="N13" s="395" t="s">
        <v>713</v>
      </c>
      <c r="O13" s="395"/>
      <c r="P13" s="396"/>
      <c r="Q13" s="396"/>
      <c r="R13" s="658">
        <v>1000</v>
      </c>
      <c r="S13" s="658" t="s">
        <v>5441</v>
      </c>
      <c r="T13" s="396"/>
      <c r="U13" s="396"/>
      <c r="V13" s="396"/>
      <c r="W13" s="396"/>
      <c r="X13" s="396"/>
      <c r="Y13" s="396"/>
    </row>
    <row r="14" spans="1:25" ht="19.899999999999999" customHeight="1" x14ac:dyDescent="0.2">
      <c r="A14" s="34">
        <v>3</v>
      </c>
      <c r="B14" s="10">
        <f>+CONSOLIDADO!Q140</f>
        <v>4752354</v>
      </c>
      <c r="C14" s="687" t="str">
        <f>+CONSOLIDADO!R140</f>
        <v>ELMER CABRERA CORTEZ</v>
      </c>
      <c r="D14" s="687"/>
      <c r="E14" s="687"/>
      <c r="F14" s="692" t="s">
        <v>5374</v>
      </c>
      <c r="G14" s="692"/>
      <c r="H14" s="692"/>
      <c r="I14" s="32"/>
      <c r="J14" s="32" t="s">
        <v>5346</v>
      </c>
      <c r="K14" s="32" t="s">
        <v>713</v>
      </c>
      <c r="L14" s="34"/>
      <c r="M14" s="32" t="s">
        <v>5442</v>
      </c>
      <c r="N14" s="32" t="s">
        <v>713</v>
      </c>
      <c r="O14" s="32"/>
      <c r="P14" s="34"/>
      <c r="Q14" s="34"/>
      <c r="R14" s="34"/>
      <c r="S14" s="34"/>
      <c r="T14" s="34"/>
      <c r="U14" s="34"/>
      <c r="V14" s="34"/>
      <c r="W14" s="34"/>
      <c r="X14" s="34"/>
      <c r="Y14" s="34"/>
    </row>
    <row r="15" spans="1:25" x14ac:dyDescent="0.2">
      <c r="A15" s="34">
        <v>4</v>
      </c>
      <c r="B15" s="10">
        <f>+CONSOLIDADO!Q141</f>
        <v>21119520</v>
      </c>
      <c r="C15" s="687" t="str">
        <f>+CONSOLIDADO!R141</f>
        <v>LUZ AIDE DOMINGUEZ AVILAN</v>
      </c>
      <c r="D15" s="687"/>
      <c r="E15" s="687"/>
      <c r="F15" s="696" t="s">
        <v>5374</v>
      </c>
      <c r="G15" s="696"/>
      <c r="H15" s="696"/>
      <c r="I15" s="32"/>
      <c r="J15" s="32" t="s">
        <v>5346</v>
      </c>
      <c r="K15" s="32" t="s">
        <v>713</v>
      </c>
      <c r="L15" s="34"/>
      <c r="M15" s="32" t="s">
        <v>5443</v>
      </c>
      <c r="N15" s="32" t="s">
        <v>713</v>
      </c>
      <c r="O15" s="32"/>
      <c r="P15" s="34"/>
      <c r="Q15" s="34"/>
      <c r="R15" s="34"/>
      <c r="S15" s="34"/>
      <c r="T15" s="34"/>
      <c r="U15" s="34"/>
      <c r="V15" s="34"/>
      <c r="W15" s="34"/>
      <c r="X15" s="34"/>
      <c r="Y15" s="34"/>
    </row>
    <row r="16" spans="1:25" x14ac:dyDescent="0.2">
      <c r="A16" s="34">
        <v>5</v>
      </c>
      <c r="B16" s="10">
        <f>+CONSOLIDADO!Q142</f>
        <v>79939757</v>
      </c>
      <c r="C16" s="687" t="str">
        <f>+CONSOLIDADO!R142</f>
        <v>JAVIER FERNANDO SANCHEZ RONCANCIO</v>
      </c>
      <c r="D16" s="687"/>
      <c r="E16" s="687"/>
      <c r="F16" s="696" t="s">
        <v>5374</v>
      </c>
      <c r="G16" s="696"/>
      <c r="H16" s="696"/>
      <c r="I16" s="32"/>
      <c r="J16" s="32" t="s">
        <v>5346</v>
      </c>
      <c r="K16" s="32" t="s">
        <v>713</v>
      </c>
      <c r="L16" s="34"/>
      <c r="M16" s="32" t="s">
        <v>5444</v>
      </c>
      <c r="N16" s="32" t="s">
        <v>713</v>
      </c>
      <c r="O16" s="32"/>
      <c r="P16" s="34"/>
      <c r="Q16" s="34"/>
      <c r="R16" s="34"/>
      <c r="S16" s="34"/>
      <c r="T16" s="34"/>
      <c r="U16" s="34"/>
      <c r="V16" s="34"/>
      <c r="W16" s="34"/>
      <c r="X16" s="34"/>
      <c r="Y16" s="34"/>
    </row>
    <row r="17" spans="1:25" ht="30" x14ac:dyDescent="0.2">
      <c r="A17" s="34">
        <v>6</v>
      </c>
      <c r="B17" s="34">
        <v>80912171</v>
      </c>
      <c r="C17" s="696" t="s">
        <v>350</v>
      </c>
      <c r="D17" s="692"/>
      <c r="E17" s="692"/>
      <c r="F17" s="696" t="s">
        <v>5374</v>
      </c>
      <c r="G17" s="696"/>
      <c r="H17" s="696"/>
      <c r="I17" s="652"/>
      <c r="J17" s="32" t="s">
        <v>5346</v>
      </c>
      <c r="K17" s="32" t="s">
        <v>5346</v>
      </c>
      <c r="L17" s="34"/>
      <c r="M17" s="32" t="s">
        <v>5445</v>
      </c>
      <c r="N17" s="32" t="s">
        <v>713</v>
      </c>
      <c r="O17" s="34"/>
      <c r="P17" s="34"/>
      <c r="Q17" s="34"/>
      <c r="R17" s="34"/>
      <c r="S17" s="34"/>
      <c r="T17" s="654" t="s">
        <v>5393</v>
      </c>
      <c r="U17" s="654" t="s">
        <v>5394</v>
      </c>
      <c r="V17" s="34"/>
      <c r="W17" s="34" t="s">
        <v>5446</v>
      </c>
      <c r="X17" s="34">
        <v>51803920</v>
      </c>
      <c r="Y17" s="34"/>
    </row>
    <row r="18" spans="1:25" ht="30" customHeight="1" x14ac:dyDescent="0.2">
      <c r="A18" s="34">
        <v>7</v>
      </c>
      <c r="B18" s="34">
        <v>51795914</v>
      </c>
      <c r="C18" s="696" t="s">
        <v>353</v>
      </c>
      <c r="D18" s="692"/>
      <c r="E18" s="692"/>
      <c r="F18" s="696" t="s">
        <v>5374</v>
      </c>
      <c r="G18" s="696"/>
      <c r="H18" s="696"/>
      <c r="I18" s="652"/>
      <c r="J18" s="32" t="s">
        <v>5346</v>
      </c>
      <c r="K18" s="32" t="s">
        <v>5346</v>
      </c>
      <c r="L18" s="34"/>
      <c r="M18" s="32" t="s">
        <v>5443</v>
      </c>
      <c r="N18" s="32" t="s">
        <v>713</v>
      </c>
      <c r="O18" s="34"/>
      <c r="P18" s="34"/>
      <c r="Q18" s="34"/>
      <c r="R18" s="34"/>
      <c r="S18" s="34"/>
      <c r="T18" s="654" t="s">
        <v>5393</v>
      </c>
      <c r="U18" s="654" t="s">
        <v>5394</v>
      </c>
      <c r="V18" s="34"/>
      <c r="W18" s="34"/>
      <c r="X18" s="34"/>
      <c r="Y18" s="34"/>
    </row>
    <row r="19" spans="1:25" x14ac:dyDescent="0.2">
      <c r="A19" s="34">
        <v>8</v>
      </c>
      <c r="B19" s="34">
        <v>52836045</v>
      </c>
      <c r="C19" s="696" t="s">
        <v>384</v>
      </c>
      <c r="D19" s="692"/>
      <c r="E19" s="692"/>
      <c r="F19" s="696" t="s">
        <v>5374</v>
      </c>
      <c r="G19" s="696"/>
      <c r="H19" s="696"/>
      <c r="I19" s="652"/>
      <c r="J19" s="32" t="s">
        <v>5346</v>
      </c>
      <c r="K19" s="32" t="s">
        <v>5346</v>
      </c>
      <c r="L19" s="34"/>
      <c r="M19" s="32" t="s">
        <v>5447</v>
      </c>
      <c r="N19" s="32" t="s">
        <v>713</v>
      </c>
      <c r="O19" s="34"/>
      <c r="P19" s="34"/>
      <c r="Q19" s="34"/>
      <c r="R19" s="34"/>
      <c r="S19" s="34"/>
      <c r="T19" s="654" t="s">
        <v>5408</v>
      </c>
      <c r="U19" s="654" t="s">
        <v>5409</v>
      </c>
      <c r="V19" s="34"/>
      <c r="W19" s="34"/>
      <c r="X19" s="34"/>
      <c r="Y19" s="34"/>
    </row>
    <row r="20" spans="1:25" x14ac:dyDescent="0.2">
      <c r="A20" s="34">
        <v>9</v>
      </c>
      <c r="B20" s="34">
        <v>1030612830</v>
      </c>
      <c r="C20" s="696" t="s">
        <v>393</v>
      </c>
      <c r="D20" s="692"/>
      <c r="E20" s="692"/>
      <c r="F20" s="696" t="s">
        <v>5374</v>
      </c>
      <c r="G20" s="696"/>
      <c r="H20" s="696"/>
      <c r="I20" s="652"/>
      <c r="J20" s="32" t="s">
        <v>5346</v>
      </c>
      <c r="K20" s="32" t="s">
        <v>5346</v>
      </c>
      <c r="L20" s="34"/>
      <c r="M20" s="32" t="s">
        <v>5448</v>
      </c>
      <c r="N20" s="32" t="s">
        <v>5346</v>
      </c>
      <c r="O20" s="34"/>
      <c r="P20" s="34"/>
      <c r="Q20" s="34"/>
      <c r="R20" s="34"/>
      <c r="S20" s="34"/>
      <c r="T20" s="654" t="s">
        <v>5408</v>
      </c>
      <c r="U20" s="654" t="s">
        <v>5409</v>
      </c>
      <c r="V20" s="34"/>
      <c r="W20" s="34"/>
      <c r="X20" s="34"/>
      <c r="Y20" s="34"/>
    </row>
    <row r="21" spans="1:25" x14ac:dyDescent="0.2">
      <c r="A21" s="34">
        <v>10</v>
      </c>
      <c r="B21" s="34">
        <v>1073682482</v>
      </c>
      <c r="C21" s="696" t="s">
        <v>413</v>
      </c>
      <c r="D21" s="692"/>
      <c r="E21" s="692"/>
      <c r="F21" s="696" t="s">
        <v>5366</v>
      </c>
      <c r="G21" s="696"/>
      <c r="H21" s="696"/>
      <c r="I21" s="652"/>
      <c r="J21" s="32" t="s">
        <v>5346</v>
      </c>
      <c r="K21" s="32" t="s">
        <v>5346</v>
      </c>
      <c r="L21" s="34"/>
      <c r="M21" s="32" t="s">
        <v>5449</v>
      </c>
      <c r="N21" s="32" t="s">
        <v>5346</v>
      </c>
      <c r="O21" s="34"/>
      <c r="P21" s="34"/>
      <c r="Q21" s="34"/>
      <c r="R21" s="34"/>
      <c r="S21" s="34"/>
      <c r="T21" s="654" t="s">
        <v>5408</v>
      </c>
      <c r="U21" s="654" t="s">
        <v>5409</v>
      </c>
      <c r="V21" s="34"/>
      <c r="W21" s="34"/>
      <c r="X21" s="34"/>
      <c r="Y21" s="34"/>
    </row>
  </sheetData>
  <mergeCells count="49">
    <mergeCell ref="C19:E19"/>
    <mergeCell ref="F19:H19"/>
    <mergeCell ref="C20:E20"/>
    <mergeCell ref="F20:H20"/>
    <mergeCell ref="C21:E21"/>
    <mergeCell ref="F21:H21"/>
    <mergeCell ref="F17:H17"/>
    <mergeCell ref="F18:H18"/>
    <mergeCell ref="C14:E14"/>
    <mergeCell ref="F14:H14"/>
    <mergeCell ref="A9:A11"/>
    <mergeCell ref="B9:B11"/>
    <mergeCell ref="C9:E11"/>
    <mergeCell ref="F9:L9"/>
    <mergeCell ref="F10:H11"/>
    <mergeCell ref="I10:J10"/>
    <mergeCell ref="K10:K11"/>
    <mergeCell ref="L10:L11"/>
    <mergeCell ref="C17:E17"/>
    <mergeCell ref="C18:E18"/>
    <mergeCell ref="C15:E15"/>
    <mergeCell ref="C16:E16"/>
    <mergeCell ref="C4:V4"/>
    <mergeCell ref="C5:V5"/>
    <mergeCell ref="C6:V6"/>
    <mergeCell ref="C7:V7"/>
    <mergeCell ref="R9:V9"/>
    <mergeCell ref="C8:V8"/>
    <mergeCell ref="M9:Q9"/>
    <mergeCell ref="B2:V2"/>
    <mergeCell ref="E3:F3"/>
    <mergeCell ref="G3:J3"/>
    <mergeCell ref="K3:M3"/>
    <mergeCell ref="N3:Q3"/>
    <mergeCell ref="R3:V3"/>
    <mergeCell ref="C13:E13"/>
    <mergeCell ref="F13:H13"/>
    <mergeCell ref="R10:S10"/>
    <mergeCell ref="C12:E12"/>
    <mergeCell ref="F12:H12"/>
    <mergeCell ref="M10:M11"/>
    <mergeCell ref="N10:N11"/>
    <mergeCell ref="O10:O11"/>
    <mergeCell ref="P10:Q10"/>
    <mergeCell ref="F15:H15"/>
    <mergeCell ref="F16:H16"/>
    <mergeCell ref="W10:Y10"/>
    <mergeCell ref="T10:U10"/>
    <mergeCell ref="V10:V11"/>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topLeftCell="A6"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137584</v>
      </c>
      <c r="D3" s="101" t="s">
        <v>5309</v>
      </c>
      <c r="E3" s="685" t="s">
        <v>5450</v>
      </c>
      <c r="F3" s="685"/>
      <c r="G3" s="720" t="s">
        <v>5311</v>
      </c>
      <c r="H3" s="720"/>
      <c r="I3" s="720"/>
      <c r="J3" s="720"/>
      <c r="K3" s="717" t="s">
        <v>5451</v>
      </c>
      <c r="L3" s="713"/>
      <c r="M3" s="713"/>
      <c r="N3" s="721" t="s">
        <v>0</v>
      </c>
      <c r="O3" s="721"/>
      <c r="P3" s="721"/>
      <c r="Q3" s="721"/>
      <c r="R3" s="717" t="s">
        <v>1332</v>
      </c>
      <c r="S3" s="713"/>
      <c r="T3" s="713"/>
      <c r="U3" s="713"/>
      <c r="V3" s="713"/>
    </row>
    <row r="4" spans="1:22" ht="35.25" customHeight="1" x14ac:dyDescent="0.2">
      <c r="B4" s="722" t="s">
        <v>5313</v>
      </c>
      <c r="C4" s="723" t="s">
        <v>1331</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5434</v>
      </c>
      <c r="D6" s="723"/>
      <c r="E6" s="723"/>
      <c r="F6" s="723"/>
      <c r="G6" s="723"/>
      <c r="H6" s="723"/>
      <c r="I6" s="723"/>
      <c r="J6" s="723"/>
      <c r="K6" s="723"/>
      <c r="L6" s="723"/>
      <c r="M6" s="723"/>
      <c r="N6" s="723"/>
      <c r="O6" s="723"/>
      <c r="P6" s="723"/>
      <c r="Q6" s="723"/>
      <c r="R6" s="723"/>
      <c r="S6" s="723"/>
      <c r="T6" s="723"/>
      <c r="U6" s="723"/>
      <c r="V6" s="723"/>
    </row>
    <row r="7" spans="1:22" ht="21"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5452</v>
      </c>
      <c r="D8" s="723"/>
      <c r="E8" s="723"/>
      <c r="F8" s="723"/>
      <c r="G8" s="723"/>
      <c r="H8" s="723"/>
      <c r="I8" s="723"/>
      <c r="J8" s="723"/>
      <c r="K8" s="723"/>
      <c r="L8" s="723"/>
      <c r="M8" s="723"/>
      <c r="N8" s="723"/>
      <c r="O8" s="723"/>
      <c r="P8" s="723"/>
      <c r="Q8" s="723"/>
      <c r="R8" s="723"/>
      <c r="S8" s="723"/>
      <c r="T8" s="723"/>
      <c r="U8" s="723"/>
      <c r="V8" s="723"/>
    </row>
    <row r="9" spans="1:22" ht="19.5"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ht="105.75" customHeight="1" x14ac:dyDescent="0.2">
      <c r="B14" s="5" t="s">
        <v>5361</v>
      </c>
      <c r="C14" s="718" t="s">
        <v>5436</v>
      </c>
      <c r="D14" s="718"/>
      <c r="E14" s="718"/>
      <c r="F14" s="718"/>
      <c r="G14" s="718"/>
      <c r="H14" s="718"/>
      <c r="I14" s="718"/>
      <c r="J14" s="718"/>
      <c r="K14" s="718"/>
      <c r="L14" s="718"/>
      <c r="M14" s="718"/>
      <c r="N14" s="718"/>
      <c r="O14" s="718"/>
      <c r="P14" s="718"/>
      <c r="Q14" s="718"/>
      <c r="R14" s="718"/>
      <c r="S14" s="718"/>
      <c r="T14" s="718"/>
      <c r="U14" s="718"/>
      <c r="V14" s="718"/>
    </row>
    <row r="15" spans="1:22" s="99" customFormat="1" ht="20.25" customHeight="1" x14ac:dyDescent="0.2">
      <c r="A15" s="717" t="s">
        <v>5320</v>
      </c>
      <c r="B15" s="715" t="s">
        <v>5321</v>
      </c>
      <c r="C15" s="715" t="s">
        <v>5322</v>
      </c>
      <c r="D15" s="715"/>
      <c r="E15" s="715"/>
      <c r="F15" s="715" t="s">
        <v>5323</v>
      </c>
      <c r="G15" s="715"/>
      <c r="H15" s="715"/>
      <c r="I15" s="715"/>
      <c r="J15" s="715"/>
      <c r="K15" s="715"/>
      <c r="L15" s="715"/>
      <c r="M15" s="715" t="s">
        <v>5324</v>
      </c>
      <c r="N15" s="715"/>
      <c r="O15" s="715"/>
      <c r="P15" s="715"/>
      <c r="Q15" s="715"/>
      <c r="R15" s="715" t="s">
        <v>5325</v>
      </c>
      <c r="S15" s="715"/>
      <c r="T15" s="715"/>
      <c r="U15" s="715"/>
      <c r="V15" s="715"/>
    </row>
    <row r="16" spans="1:22" s="99" customFormat="1" ht="33" customHeight="1" x14ac:dyDescent="0.2">
      <c r="A16" s="713"/>
      <c r="B16" s="715"/>
      <c r="C16" s="715"/>
      <c r="D16" s="715"/>
      <c r="E16" s="715"/>
      <c r="F16" s="715" t="s">
        <v>5326</v>
      </c>
      <c r="G16" s="715"/>
      <c r="H16" s="715"/>
      <c r="I16" s="716" t="s">
        <v>5327</v>
      </c>
      <c r="J16" s="716"/>
      <c r="K16" s="715" t="s">
        <v>5328</v>
      </c>
      <c r="L16" s="715" t="s">
        <v>5329</v>
      </c>
      <c r="M16" s="715" t="s">
        <v>5330</v>
      </c>
      <c r="N16" s="715" t="s">
        <v>5328</v>
      </c>
      <c r="O16" s="715" t="s">
        <v>5331</v>
      </c>
      <c r="P16" s="715" t="s">
        <v>5329</v>
      </c>
      <c r="Q16" s="715"/>
      <c r="R16" s="691" t="s">
        <v>5332</v>
      </c>
      <c r="S16" s="691"/>
      <c r="T16" s="691" t="s">
        <v>5333</v>
      </c>
      <c r="U16" s="691"/>
      <c r="V16" s="691" t="s">
        <v>5334</v>
      </c>
    </row>
    <row r="17" spans="1:22" s="99" customFormat="1" ht="21" customHeight="1" x14ac:dyDescent="0.2">
      <c r="A17" s="713"/>
      <c r="B17" s="715"/>
      <c r="C17" s="715"/>
      <c r="D17" s="715"/>
      <c r="E17" s="715"/>
      <c r="F17" s="715"/>
      <c r="G17" s="715"/>
      <c r="H17" s="715"/>
      <c r="I17" s="103" t="s">
        <v>5335</v>
      </c>
      <c r="J17" s="103" t="s">
        <v>754</v>
      </c>
      <c r="K17" s="715"/>
      <c r="L17" s="715"/>
      <c r="M17" s="715"/>
      <c r="N17" s="715"/>
      <c r="O17" s="715"/>
      <c r="P17" s="104" t="s">
        <v>5336</v>
      </c>
      <c r="Q17" s="104" t="s">
        <v>5337</v>
      </c>
      <c r="R17" s="1" t="s">
        <v>5338</v>
      </c>
      <c r="S17" s="1" t="s">
        <v>5339</v>
      </c>
      <c r="T17" s="1" t="s">
        <v>5338</v>
      </c>
      <c r="U17" s="1" t="s">
        <v>5339</v>
      </c>
      <c r="V17" s="691"/>
    </row>
    <row r="18" spans="1:22" ht="19.899999999999999" customHeight="1" x14ac:dyDescent="0.2">
      <c r="A18" s="108">
        <v>1</v>
      </c>
      <c r="B18" s="106">
        <f>+CONSOLIDADO!Q148</f>
        <v>39656560</v>
      </c>
      <c r="C18" s="713" t="str">
        <f>+CONSOLIDADO!R148</f>
        <v>MARIA NIEVES BERMUDEZ PIÑEROS</v>
      </c>
      <c r="D18" s="713"/>
      <c r="E18" s="713"/>
      <c r="F18" s="714" t="s">
        <v>5374</v>
      </c>
      <c r="G18" s="714"/>
      <c r="H18" s="714"/>
      <c r="I18" s="98"/>
      <c r="J18" s="98"/>
      <c r="K18" s="98" t="s">
        <v>713</v>
      </c>
      <c r="L18" s="100"/>
      <c r="M18" s="98" t="s">
        <v>5453</v>
      </c>
      <c r="N18" s="98" t="s">
        <v>713</v>
      </c>
      <c r="O18" s="98"/>
      <c r="P18" s="100"/>
      <c r="Q18" s="100"/>
      <c r="R18" s="100"/>
      <c r="S18" s="100"/>
      <c r="T18" s="100"/>
      <c r="U18" s="100"/>
      <c r="V18" s="100"/>
    </row>
    <row r="19" spans="1:22" ht="19.899999999999999" customHeight="1" x14ac:dyDescent="0.2">
      <c r="A19" s="108">
        <v>2</v>
      </c>
      <c r="B19" s="106" t="e">
        <f>+CONSOLIDADO!#REF!</f>
        <v>#REF!</v>
      </c>
      <c r="C19" s="713" t="e">
        <f>+CONSOLIDADO!#REF!</f>
        <v>#REF!</v>
      </c>
      <c r="D19" s="713"/>
      <c r="E19" s="713"/>
      <c r="F19" s="714"/>
      <c r="G19" s="714"/>
      <c r="H19" s="714"/>
      <c r="I19" s="98"/>
      <c r="J19" s="98"/>
      <c r="K19" s="98"/>
      <c r="L19" s="100"/>
      <c r="M19" s="98"/>
      <c r="N19" s="98"/>
      <c r="O19" s="98"/>
      <c r="P19" s="100"/>
      <c r="Q19" s="100"/>
      <c r="R19" s="100"/>
      <c r="S19" s="100"/>
      <c r="T19" s="100"/>
      <c r="U19" s="100"/>
      <c r="V19" s="100"/>
    </row>
    <row r="20" spans="1:22" ht="19.899999999999999" customHeight="1" x14ac:dyDescent="0.2">
      <c r="A20" s="108">
        <v>3</v>
      </c>
      <c r="B20" s="106" t="e">
        <f>+CONSOLIDADO!#REF!</f>
        <v>#REF!</v>
      </c>
      <c r="C20" s="713" t="e">
        <f>+CONSOLIDADO!#REF!</f>
        <v>#REF!</v>
      </c>
      <c r="D20" s="713"/>
      <c r="E20" s="713"/>
      <c r="F20" s="714"/>
      <c r="G20" s="714"/>
      <c r="H20" s="714"/>
      <c r="I20" s="98"/>
      <c r="J20" s="98"/>
      <c r="K20" s="98"/>
      <c r="L20" s="100"/>
      <c r="M20" s="98"/>
      <c r="N20" s="98"/>
      <c r="O20" s="98"/>
      <c r="P20" s="100"/>
      <c r="Q20" s="100"/>
      <c r="R20" s="100"/>
      <c r="S20" s="100"/>
      <c r="T20" s="100"/>
      <c r="U20" s="100"/>
      <c r="V20" s="100"/>
    </row>
    <row r="21" spans="1:22" ht="19.899999999999999" customHeight="1" x14ac:dyDescent="0.2">
      <c r="A21" s="108">
        <v>4</v>
      </c>
      <c r="B21" s="106"/>
      <c r="C21" s="713"/>
      <c r="D21" s="713"/>
      <c r="E21" s="713"/>
      <c r="F21" s="714"/>
      <c r="G21" s="714"/>
      <c r="H21" s="714"/>
      <c r="I21" s="98"/>
      <c r="J21" s="98"/>
      <c r="K21" s="98"/>
      <c r="L21" s="100"/>
      <c r="M21" s="98"/>
      <c r="N21" s="98"/>
      <c r="O21" s="98"/>
      <c r="P21" s="100"/>
      <c r="Q21" s="100"/>
      <c r="R21" s="100"/>
      <c r="S21" s="100"/>
      <c r="T21" s="100"/>
      <c r="U21" s="100"/>
      <c r="V21" s="100"/>
    </row>
    <row r="22" spans="1:22" ht="19.899999999999999" customHeight="1" x14ac:dyDescent="0.2">
      <c r="A22" s="108">
        <v>5</v>
      </c>
      <c r="B22" s="106"/>
      <c r="C22" s="713"/>
      <c r="D22" s="713"/>
      <c r="E22" s="713"/>
      <c r="F22" s="714"/>
      <c r="G22" s="714"/>
      <c r="H22" s="714"/>
      <c r="I22" s="98"/>
      <c r="J22" s="98"/>
      <c r="K22" s="98"/>
      <c r="L22" s="100"/>
      <c r="M22" s="98"/>
      <c r="N22" s="98"/>
      <c r="O22" s="98"/>
      <c r="P22" s="100"/>
      <c r="Q22" s="100"/>
      <c r="R22" s="100"/>
      <c r="S22" s="100"/>
      <c r="T22" s="100"/>
      <c r="U22" s="100"/>
      <c r="V22" s="100"/>
    </row>
  </sheetData>
  <sheetProtection algorithmName="SHA-512" hashValue="OkRl1HfsnRBuCbwWUr5Z212xoX/LTW4eNqJTBLzDcN9Siu9SymzGKS7EmPOSEcns3Q5IqA/oxnDAgN9lNf7zUg==" saltValue="277QfXPFLEJ2+KhpbPAHqQ==" spinCount="100000" sheet="1" objects="1" scenarios="1"/>
  <mergeCells count="42">
    <mergeCell ref="C14:V14"/>
    <mergeCell ref="B2:V2"/>
    <mergeCell ref="E3:F3"/>
    <mergeCell ref="G3:J3"/>
    <mergeCell ref="K3:M3"/>
    <mergeCell ref="N3:Q3"/>
    <mergeCell ref="R3:V3"/>
    <mergeCell ref="B4:B5"/>
    <mergeCell ref="C4:V5"/>
    <mergeCell ref="B6:B7"/>
    <mergeCell ref="C6:V7"/>
    <mergeCell ref="B8:B9"/>
    <mergeCell ref="C8:V9"/>
    <mergeCell ref="B10:B13"/>
    <mergeCell ref="C10:V13"/>
    <mergeCell ref="A15:A17"/>
    <mergeCell ref="B15:B17"/>
    <mergeCell ref="C15:E17"/>
    <mergeCell ref="F15:L15"/>
    <mergeCell ref="M15:Q15"/>
    <mergeCell ref="R15:V15"/>
    <mergeCell ref="F16:H17"/>
    <mergeCell ref="I16:J16"/>
    <mergeCell ref="R16:S16"/>
    <mergeCell ref="T16:U16"/>
    <mergeCell ref="V16:V17"/>
    <mergeCell ref="N16:N17"/>
    <mergeCell ref="O16:O17"/>
    <mergeCell ref="P16:Q16"/>
    <mergeCell ref="C19:E19"/>
    <mergeCell ref="F19:H19"/>
    <mergeCell ref="K16:K17"/>
    <mergeCell ref="L16:L17"/>
    <mergeCell ref="M16:M17"/>
    <mergeCell ref="C18:E18"/>
    <mergeCell ref="F18:H18"/>
    <mergeCell ref="C20:E20"/>
    <mergeCell ref="F20:H20"/>
    <mergeCell ref="C21:E21"/>
    <mergeCell ref="F21:H21"/>
    <mergeCell ref="C22:E22"/>
    <mergeCell ref="F22:H2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opLeftCell="A9"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9" width="11.42578125" style="97"/>
    <col min="20" max="20" width="17.7109375" style="97" customWidth="1"/>
    <col min="21" max="21" width="19.5703125" style="97" customWidth="1"/>
    <col min="22" max="22" width="11.42578125" style="97"/>
    <col min="23" max="23" width="27" style="97" customWidth="1"/>
    <col min="24" max="24" width="19.5703125" style="97" customWidth="1"/>
    <col min="25" max="16384" width="11.42578125" style="97"/>
  </cols>
  <sheetData>
    <row r="1" spans="1:25" ht="9.75" customHeight="1" x14ac:dyDescent="0.2">
      <c r="B1" s="31" t="s">
        <v>5306</v>
      </c>
    </row>
    <row r="2" spans="1:25"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5" ht="56.25" customHeight="1" x14ac:dyDescent="0.2">
      <c r="B3" s="101" t="s">
        <v>5308</v>
      </c>
      <c r="C3" s="102">
        <v>137590</v>
      </c>
      <c r="D3" s="101" t="s">
        <v>5309</v>
      </c>
      <c r="E3" s="685" t="s">
        <v>5450</v>
      </c>
      <c r="F3" s="685"/>
      <c r="G3" s="720" t="s">
        <v>5311</v>
      </c>
      <c r="H3" s="720"/>
      <c r="I3" s="720"/>
      <c r="J3" s="720"/>
      <c r="K3" s="717" t="s">
        <v>5454</v>
      </c>
      <c r="L3" s="713"/>
      <c r="M3" s="713"/>
      <c r="N3" s="721" t="s">
        <v>0</v>
      </c>
      <c r="O3" s="721"/>
      <c r="P3" s="721"/>
      <c r="Q3" s="721"/>
      <c r="R3" s="717" t="s">
        <v>1379</v>
      </c>
      <c r="S3" s="713"/>
      <c r="T3" s="713"/>
      <c r="U3" s="713"/>
      <c r="V3" s="713"/>
    </row>
    <row r="4" spans="1:25" ht="35.25" customHeight="1" x14ac:dyDescent="0.2">
      <c r="B4" s="722" t="s">
        <v>5313</v>
      </c>
      <c r="C4" s="723" t="s">
        <v>1448</v>
      </c>
      <c r="D4" s="723"/>
      <c r="E4" s="723"/>
      <c r="F4" s="723"/>
      <c r="G4" s="723"/>
      <c r="H4" s="723"/>
      <c r="I4" s="723"/>
      <c r="J4" s="723"/>
      <c r="K4" s="723"/>
      <c r="L4" s="723"/>
      <c r="M4" s="723"/>
      <c r="N4" s="723"/>
      <c r="O4" s="723"/>
      <c r="P4" s="723"/>
      <c r="Q4" s="723"/>
      <c r="R4" s="723"/>
      <c r="S4" s="723"/>
      <c r="T4" s="723"/>
      <c r="U4" s="723"/>
      <c r="V4" s="723"/>
    </row>
    <row r="5" spans="1:25"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5" ht="32.25" customHeight="1" x14ac:dyDescent="0.2">
      <c r="B6" s="722" t="s">
        <v>5314</v>
      </c>
      <c r="C6" s="723" t="s">
        <v>5434</v>
      </c>
      <c r="D6" s="723"/>
      <c r="E6" s="723"/>
      <c r="F6" s="723"/>
      <c r="G6" s="723"/>
      <c r="H6" s="723"/>
      <c r="I6" s="723"/>
      <c r="J6" s="723"/>
      <c r="K6" s="723"/>
      <c r="L6" s="723"/>
      <c r="M6" s="723"/>
      <c r="N6" s="723"/>
      <c r="O6" s="723"/>
      <c r="P6" s="723"/>
      <c r="Q6" s="723"/>
      <c r="R6" s="723"/>
      <c r="S6" s="723"/>
      <c r="T6" s="723"/>
      <c r="U6" s="723"/>
      <c r="V6" s="723"/>
    </row>
    <row r="7" spans="1:25" ht="18.7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5" ht="44.45" customHeight="1" x14ac:dyDescent="0.2">
      <c r="B8" s="722" t="s">
        <v>5316</v>
      </c>
      <c r="C8" s="723" t="s">
        <v>5455</v>
      </c>
      <c r="D8" s="723"/>
      <c r="E8" s="723"/>
      <c r="F8" s="723"/>
      <c r="G8" s="723"/>
      <c r="H8" s="723"/>
      <c r="I8" s="723"/>
      <c r="J8" s="723"/>
      <c r="K8" s="723"/>
      <c r="L8" s="723"/>
      <c r="M8" s="723"/>
      <c r="N8" s="723"/>
      <c r="O8" s="723"/>
      <c r="P8" s="723"/>
      <c r="Q8" s="723"/>
      <c r="R8" s="723"/>
      <c r="S8" s="723"/>
      <c r="T8" s="723"/>
      <c r="U8" s="723"/>
      <c r="V8" s="723"/>
    </row>
    <row r="9" spans="1:25" ht="11.25"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5"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5"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5" ht="46.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5" ht="33.75" hidden="1"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5" ht="160.5" customHeight="1" x14ac:dyDescent="0.2">
      <c r="B14" s="107" t="s">
        <v>5361</v>
      </c>
      <c r="C14" s="718" t="s">
        <v>5456</v>
      </c>
      <c r="D14" s="718"/>
      <c r="E14" s="718"/>
      <c r="F14" s="718"/>
      <c r="G14" s="718"/>
      <c r="H14" s="718"/>
      <c r="I14" s="718"/>
      <c r="J14" s="718"/>
      <c r="K14" s="718"/>
      <c r="L14" s="718"/>
      <c r="M14" s="718"/>
      <c r="N14" s="718"/>
      <c r="O14" s="718"/>
      <c r="P14" s="718"/>
      <c r="Q14" s="718"/>
      <c r="R14" s="718"/>
      <c r="S14" s="718"/>
      <c r="T14" s="718"/>
      <c r="U14" s="718"/>
      <c r="V14" s="718"/>
    </row>
    <row r="15" spans="1:25" s="99" customFormat="1" ht="20.25" customHeight="1" x14ac:dyDescent="0.2">
      <c r="A15" s="717" t="s">
        <v>5320</v>
      </c>
      <c r="B15" s="715" t="s">
        <v>5321</v>
      </c>
      <c r="C15" s="715" t="s">
        <v>5322</v>
      </c>
      <c r="D15" s="715"/>
      <c r="E15" s="715"/>
      <c r="F15" s="715" t="s">
        <v>5323</v>
      </c>
      <c r="G15" s="715"/>
      <c r="H15" s="715"/>
      <c r="I15" s="715"/>
      <c r="J15" s="715"/>
      <c r="K15" s="715"/>
      <c r="L15" s="715"/>
      <c r="M15" s="715" t="s">
        <v>5324</v>
      </c>
      <c r="N15" s="715"/>
      <c r="O15" s="715"/>
      <c r="P15" s="715"/>
      <c r="Q15" s="715"/>
      <c r="R15" s="715" t="s">
        <v>5325</v>
      </c>
      <c r="S15" s="715"/>
      <c r="T15" s="715"/>
      <c r="U15" s="715"/>
      <c r="V15" s="715"/>
    </row>
    <row r="16" spans="1:25" s="99" customFormat="1" ht="33" customHeight="1" x14ac:dyDescent="0.2">
      <c r="A16" s="713"/>
      <c r="B16" s="715"/>
      <c r="C16" s="715"/>
      <c r="D16" s="715"/>
      <c r="E16" s="715"/>
      <c r="F16" s="715" t="s">
        <v>5326</v>
      </c>
      <c r="G16" s="715"/>
      <c r="H16" s="715"/>
      <c r="I16" s="716" t="s">
        <v>5327</v>
      </c>
      <c r="J16" s="716"/>
      <c r="K16" s="715" t="s">
        <v>5328</v>
      </c>
      <c r="L16" s="715" t="s">
        <v>5329</v>
      </c>
      <c r="M16" s="715" t="s">
        <v>5330</v>
      </c>
      <c r="N16" s="715" t="s">
        <v>5328</v>
      </c>
      <c r="O16" s="715" t="s">
        <v>5331</v>
      </c>
      <c r="P16" s="715" t="s">
        <v>5329</v>
      </c>
      <c r="Q16" s="715"/>
      <c r="R16" s="691" t="s">
        <v>5332</v>
      </c>
      <c r="S16" s="691"/>
      <c r="T16" s="691" t="s">
        <v>5333</v>
      </c>
      <c r="U16" s="691"/>
      <c r="V16" s="691" t="s">
        <v>5334</v>
      </c>
      <c r="W16" s="689" t="s">
        <v>5363</v>
      </c>
      <c r="X16" s="689"/>
      <c r="Y16" s="689"/>
    </row>
    <row r="17" spans="1:25" s="99" customFormat="1" ht="21" customHeight="1" x14ac:dyDescent="0.2">
      <c r="A17" s="713"/>
      <c r="B17" s="715"/>
      <c r="C17" s="715"/>
      <c r="D17" s="715"/>
      <c r="E17" s="715"/>
      <c r="F17" s="715"/>
      <c r="G17" s="715"/>
      <c r="H17" s="715"/>
      <c r="I17" s="103" t="s">
        <v>5335</v>
      </c>
      <c r="J17" s="103" t="s">
        <v>754</v>
      </c>
      <c r="K17" s="715"/>
      <c r="L17" s="715"/>
      <c r="M17" s="715"/>
      <c r="N17" s="715"/>
      <c r="O17" s="715"/>
      <c r="P17" s="104" t="s">
        <v>5336</v>
      </c>
      <c r="Q17" s="104" t="s">
        <v>5337</v>
      </c>
      <c r="R17" s="1" t="s">
        <v>5338</v>
      </c>
      <c r="S17" s="1" t="s">
        <v>5339</v>
      </c>
      <c r="T17" s="1" t="s">
        <v>5338</v>
      </c>
      <c r="U17" s="1" t="s">
        <v>5339</v>
      </c>
      <c r="V17" s="691"/>
      <c r="W17" s="1" t="s">
        <v>5322</v>
      </c>
      <c r="X17" s="1" t="s">
        <v>5364</v>
      </c>
      <c r="Y17" s="1" t="s">
        <v>5365</v>
      </c>
    </row>
    <row r="18" spans="1:25" ht="19.899999999999999" customHeight="1" x14ac:dyDescent="0.2">
      <c r="A18" s="108">
        <v>1</v>
      </c>
      <c r="B18" s="106">
        <f>+CONSOLIDADO!Q167</f>
        <v>52524596</v>
      </c>
      <c r="C18" s="713" t="str">
        <f>+CONSOLIDADO!R167</f>
        <v>GINA PAOLA RATIVA NEIRA</v>
      </c>
      <c r="D18" s="713"/>
      <c r="E18" s="713"/>
      <c r="F18" s="714" t="s">
        <v>5374</v>
      </c>
      <c r="G18" s="714"/>
      <c r="H18" s="714"/>
      <c r="I18" s="98"/>
      <c r="J18" s="98"/>
      <c r="K18" s="98" t="s">
        <v>713</v>
      </c>
      <c r="L18" s="100"/>
      <c r="M18" s="98" t="s">
        <v>5457</v>
      </c>
      <c r="N18" s="98" t="s">
        <v>5346</v>
      </c>
      <c r="O18" s="98"/>
      <c r="P18" s="100"/>
      <c r="Q18" s="100"/>
      <c r="R18" s="100"/>
      <c r="S18" s="100"/>
      <c r="T18" s="100"/>
      <c r="U18" s="100"/>
      <c r="V18" s="100"/>
      <c r="W18" s="34"/>
      <c r="X18" s="34"/>
      <c r="Y18" s="34"/>
    </row>
    <row r="19" spans="1:25" ht="19.899999999999999" customHeight="1" x14ac:dyDescent="0.2">
      <c r="A19" s="108">
        <v>2</v>
      </c>
      <c r="B19" s="106">
        <f>+CONSOLIDADO!Q168</f>
        <v>1023893943</v>
      </c>
      <c r="C19" s="713" t="str">
        <f>+CONSOLIDADO!R168</f>
        <v>KATHERIN JULIETH SOCARRAS HORTA</v>
      </c>
      <c r="D19" s="713"/>
      <c r="E19" s="713"/>
      <c r="F19" s="714" t="s">
        <v>5374</v>
      </c>
      <c r="G19" s="714"/>
      <c r="H19" s="714"/>
      <c r="I19" s="98"/>
      <c r="J19" s="98"/>
      <c r="K19" s="98" t="s">
        <v>713</v>
      </c>
      <c r="L19" s="100"/>
      <c r="M19" s="98" t="s">
        <v>5458</v>
      </c>
      <c r="N19" s="98" t="s">
        <v>5346</v>
      </c>
      <c r="O19" s="98"/>
      <c r="P19" s="100"/>
      <c r="Q19" s="100"/>
      <c r="R19" s="100"/>
      <c r="S19" s="100"/>
      <c r="T19" s="100"/>
      <c r="U19" s="100"/>
      <c r="V19" s="100"/>
      <c r="W19" s="34"/>
      <c r="X19" s="34"/>
      <c r="Y19" s="34"/>
    </row>
    <row r="20" spans="1:25" ht="19.899999999999999" customHeight="1" x14ac:dyDescent="0.2">
      <c r="A20" s="100">
        <v>3</v>
      </c>
      <c r="B20" s="106">
        <f>+CONSOLIDADO!Q169</f>
        <v>1022379994</v>
      </c>
      <c r="C20" s="713" t="str">
        <f>+CONSOLIDADO!R169</f>
        <v>ERIKA ENCISO CALDERÓN</v>
      </c>
      <c r="D20" s="713"/>
      <c r="E20" s="713"/>
      <c r="F20" s="714" t="s">
        <v>5459</v>
      </c>
      <c r="G20" s="714"/>
      <c r="H20" s="714"/>
      <c r="I20" s="98"/>
      <c r="J20" s="98"/>
      <c r="K20" s="98" t="s">
        <v>5335</v>
      </c>
      <c r="L20" s="100"/>
      <c r="M20" s="98" t="s">
        <v>5460</v>
      </c>
      <c r="N20" s="98" t="s">
        <v>5346</v>
      </c>
      <c r="O20" s="98"/>
      <c r="P20" s="100"/>
      <c r="Q20" s="100"/>
      <c r="R20" s="100"/>
      <c r="S20" s="100"/>
      <c r="T20" s="100"/>
      <c r="U20" s="100"/>
      <c r="V20" s="100"/>
      <c r="W20" s="34"/>
      <c r="X20" s="34"/>
      <c r="Y20" s="34"/>
    </row>
    <row r="21" spans="1:25" ht="19.899999999999999" customHeight="1" x14ac:dyDescent="0.2">
      <c r="A21" s="100">
        <v>4</v>
      </c>
      <c r="B21" s="98">
        <v>52757895</v>
      </c>
      <c r="C21" s="726" t="s">
        <v>5461</v>
      </c>
      <c r="D21" s="726"/>
      <c r="E21" s="726"/>
      <c r="F21" s="726" t="s">
        <v>5374</v>
      </c>
      <c r="G21" s="726"/>
      <c r="H21" s="726"/>
      <c r="I21" s="98"/>
      <c r="J21" s="98"/>
      <c r="K21" s="98" t="s">
        <v>5335</v>
      </c>
      <c r="L21" s="100"/>
      <c r="M21" s="98" t="s">
        <v>5462</v>
      </c>
      <c r="N21" s="98" t="s">
        <v>5346</v>
      </c>
      <c r="O21" s="98"/>
      <c r="P21" s="100"/>
      <c r="Q21" s="100"/>
      <c r="R21" s="100"/>
      <c r="S21" s="100"/>
      <c r="T21" s="660" t="s">
        <v>5393</v>
      </c>
      <c r="U21" s="660" t="s">
        <v>5394</v>
      </c>
      <c r="V21" s="100"/>
      <c r="W21" s="34"/>
      <c r="X21" s="34"/>
      <c r="Y21" s="34"/>
    </row>
    <row r="22" spans="1:25" ht="27.75" customHeight="1" x14ac:dyDescent="0.2">
      <c r="A22" s="97">
        <v>5</v>
      </c>
      <c r="B22" s="659">
        <v>52832809</v>
      </c>
      <c r="C22" s="726" t="s">
        <v>5463</v>
      </c>
      <c r="D22" s="726"/>
      <c r="E22" s="726"/>
      <c r="F22" s="726" t="s">
        <v>5464</v>
      </c>
      <c r="G22" s="726"/>
      <c r="H22" s="726"/>
      <c r="I22" s="98"/>
      <c r="J22" s="98"/>
      <c r="K22" s="659" t="s">
        <v>5335</v>
      </c>
      <c r="L22" s="660"/>
      <c r="M22" s="659" t="s">
        <v>5465</v>
      </c>
      <c r="N22" s="659" t="s">
        <v>5346</v>
      </c>
      <c r="O22" s="659"/>
    </row>
  </sheetData>
  <mergeCells count="43">
    <mergeCell ref="C22:E22"/>
    <mergeCell ref="F22:H22"/>
    <mergeCell ref="C14:V14"/>
    <mergeCell ref="B2:V2"/>
    <mergeCell ref="E3:F3"/>
    <mergeCell ref="G3:J3"/>
    <mergeCell ref="K3:M3"/>
    <mergeCell ref="N3:Q3"/>
    <mergeCell ref="R3:V3"/>
    <mergeCell ref="B4:B5"/>
    <mergeCell ref="C4:V5"/>
    <mergeCell ref="B6:B7"/>
    <mergeCell ref="C6:V7"/>
    <mergeCell ref="B8:B9"/>
    <mergeCell ref="C8:V9"/>
    <mergeCell ref="B10:B13"/>
    <mergeCell ref="C10:V13"/>
    <mergeCell ref="A15:A17"/>
    <mergeCell ref="B15:B17"/>
    <mergeCell ref="C15:E17"/>
    <mergeCell ref="F15:L15"/>
    <mergeCell ref="M15:Q15"/>
    <mergeCell ref="R15:V15"/>
    <mergeCell ref="F16:H17"/>
    <mergeCell ref="I16:J16"/>
    <mergeCell ref="R16:S16"/>
    <mergeCell ref="T16:U16"/>
    <mergeCell ref="V16:V17"/>
    <mergeCell ref="N16:N17"/>
    <mergeCell ref="O16:O17"/>
    <mergeCell ref="P16:Q16"/>
    <mergeCell ref="K16:K17"/>
    <mergeCell ref="W16:Y16"/>
    <mergeCell ref="C21:E21"/>
    <mergeCell ref="F21:H21"/>
    <mergeCell ref="C19:E19"/>
    <mergeCell ref="F19:H19"/>
    <mergeCell ref="L16:L17"/>
    <mergeCell ref="M16:M17"/>
    <mergeCell ref="C18:E18"/>
    <mergeCell ref="F18:H18"/>
    <mergeCell ref="C20:E20"/>
    <mergeCell ref="F20:H20"/>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topLeftCell="A10"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A1" s="661"/>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137591</v>
      </c>
      <c r="D3" s="101" t="s">
        <v>5309</v>
      </c>
      <c r="E3" s="685" t="s">
        <v>5466</v>
      </c>
      <c r="F3" s="685"/>
      <c r="G3" s="720" t="s">
        <v>5311</v>
      </c>
      <c r="H3" s="720"/>
      <c r="I3" s="720"/>
      <c r="J3" s="720"/>
      <c r="K3" s="717" t="s">
        <v>5454</v>
      </c>
      <c r="L3" s="713"/>
      <c r="M3" s="713"/>
      <c r="N3" s="721" t="s">
        <v>0</v>
      </c>
      <c r="O3" s="721"/>
      <c r="P3" s="721"/>
      <c r="Q3" s="721"/>
      <c r="R3" s="717" t="s">
        <v>1379</v>
      </c>
      <c r="S3" s="713"/>
      <c r="T3" s="713"/>
      <c r="U3" s="713"/>
      <c r="V3" s="713"/>
    </row>
    <row r="4" spans="1:22" ht="35.25" customHeight="1" x14ac:dyDescent="0.2">
      <c r="B4" s="722" t="s">
        <v>5313</v>
      </c>
      <c r="C4" s="723" t="s">
        <v>1448</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5434</v>
      </c>
      <c r="D6" s="723"/>
      <c r="E6" s="723"/>
      <c r="F6" s="723"/>
      <c r="G6" s="723"/>
      <c r="H6" s="723"/>
      <c r="I6" s="723"/>
      <c r="J6" s="723"/>
      <c r="K6" s="723"/>
      <c r="L6" s="723"/>
      <c r="M6" s="723"/>
      <c r="N6" s="723"/>
      <c r="O6" s="723"/>
      <c r="P6" s="723"/>
      <c r="Q6" s="723"/>
      <c r="R6" s="723"/>
      <c r="S6" s="723"/>
      <c r="T6" s="723"/>
      <c r="U6" s="723"/>
      <c r="V6" s="723"/>
    </row>
    <row r="7" spans="1:22" ht="11.2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5455</v>
      </c>
      <c r="D8" s="723"/>
      <c r="E8" s="723"/>
      <c r="F8" s="723"/>
      <c r="G8" s="723"/>
      <c r="H8" s="723"/>
      <c r="I8" s="723"/>
      <c r="J8" s="723"/>
      <c r="K8" s="723"/>
      <c r="L8" s="723"/>
      <c r="M8" s="723"/>
      <c r="N8" s="723"/>
      <c r="O8" s="723"/>
      <c r="P8" s="723"/>
      <c r="Q8" s="723"/>
      <c r="R8" s="723"/>
      <c r="S8" s="723"/>
      <c r="T8" s="723"/>
      <c r="U8" s="723"/>
      <c r="V8" s="723"/>
    </row>
    <row r="9" spans="1:22" ht="4.5"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ht="134.25" customHeight="1" x14ac:dyDescent="0.2">
      <c r="B14" s="107" t="s">
        <v>5361</v>
      </c>
      <c r="C14" s="718" t="s">
        <v>5456</v>
      </c>
      <c r="D14" s="718"/>
      <c r="E14" s="718"/>
      <c r="F14" s="718"/>
      <c r="G14" s="718"/>
      <c r="H14" s="718"/>
      <c r="I14" s="718"/>
      <c r="J14" s="718"/>
      <c r="K14" s="718"/>
      <c r="L14" s="718"/>
      <c r="M14" s="718"/>
      <c r="N14" s="718"/>
      <c r="O14" s="718"/>
      <c r="P14" s="718"/>
      <c r="Q14" s="718"/>
      <c r="R14" s="718"/>
      <c r="S14" s="718"/>
      <c r="T14" s="718"/>
      <c r="U14" s="718"/>
      <c r="V14" s="718"/>
    </row>
    <row r="15" spans="1:22" s="99" customFormat="1" ht="20.25" customHeight="1" x14ac:dyDescent="0.2">
      <c r="A15" s="717" t="s">
        <v>5320</v>
      </c>
      <c r="B15" s="715" t="s">
        <v>5321</v>
      </c>
      <c r="C15" s="715" t="s">
        <v>5322</v>
      </c>
      <c r="D15" s="715"/>
      <c r="E15" s="715"/>
      <c r="F15" s="715" t="s">
        <v>5323</v>
      </c>
      <c r="G15" s="715"/>
      <c r="H15" s="715"/>
      <c r="I15" s="715"/>
      <c r="J15" s="715"/>
      <c r="K15" s="715"/>
      <c r="L15" s="715"/>
      <c r="M15" s="715" t="s">
        <v>5324</v>
      </c>
      <c r="N15" s="715"/>
      <c r="O15" s="715"/>
      <c r="P15" s="715"/>
      <c r="Q15" s="715"/>
      <c r="R15" s="715" t="s">
        <v>5325</v>
      </c>
      <c r="S15" s="715"/>
      <c r="T15" s="715"/>
      <c r="U15" s="715"/>
      <c r="V15" s="715"/>
    </row>
    <row r="16" spans="1:22" s="99" customFormat="1" ht="33" customHeight="1" x14ac:dyDescent="0.2">
      <c r="A16" s="713"/>
      <c r="B16" s="715"/>
      <c r="C16" s="715"/>
      <c r="D16" s="715"/>
      <c r="E16" s="715"/>
      <c r="F16" s="715" t="s">
        <v>5326</v>
      </c>
      <c r="G16" s="715"/>
      <c r="H16" s="715"/>
      <c r="I16" s="716" t="s">
        <v>5327</v>
      </c>
      <c r="J16" s="716"/>
      <c r="K16" s="715" t="s">
        <v>5328</v>
      </c>
      <c r="L16" s="715" t="s">
        <v>5329</v>
      </c>
      <c r="M16" s="715" t="s">
        <v>5330</v>
      </c>
      <c r="N16" s="715" t="s">
        <v>5328</v>
      </c>
      <c r="O16" s="715" t="s">
        <v>5331</v>
      </c>
      <c r="P16" s="715" t="s">
        <v>5329</v>
      </c>
      <c r="Q16" s="715"/>
      <c r="R16" s="691" t="s">
        <v>5332</v>
      </c>
      <c r="S16" s="691"/>
      <c r="T16" s="691" t="s">
        <v>5333</v>
      </c>
      <c r="U16" s="691"/>
      <c r="V16" s="691" t="s">
        <v>5334</v>
      </c>
    </row>
    <row r="17" spans="1:22" s="99" customFormat="1" ht="21" customHeight="1" x14ac:dyDescent="0.2">
      <c r="A17" s="713"/>
      <c r="B17" s="715"/>
      <c r="C17" s="715"/>
      <c r="D17" s="715"/>
      <c r="E17" s="715"/>
      <c r="F17" s="715"/>
      <c r="G17" s="715"/>
      <c r="H17" s="715"/>
      <c r="I17" s="103" t="s">
        <v>5335</v>
      </c>
      <c r="J17" s="103" t="s">
        <v>754</v>
      </c>
      <c r="K17" s="715"/>
      <c r="L17" s="715"/>
      <c r="M17" s="715"/>
      <c r="N17" s="715"/>
      <c r="O17" s="715"/>
      <c r="P17" s="104" t="s">
        <v>5336</v>
      </c>
      <c r="Q17" s="104" t="s">
        <v>5337</v>
      </c>
      <c r="R17" s="1" t="s">
        <v>5338</v>
      </c>
      <c r="S17" s="1" t="s">
        <v>5339</v>
      </c>
      <c r="T17" s="1" t="s">
        <v>5338</v>
      </c>
      <c r="U17" s="1" t="s">
        <v>5339</v>
      </c>
      <c r="V17" s="691"/>
    </row>
    <row r="18" spans="1:22" ht="19.899999999999999" customHeight="1" x14ac:dyDescent="0.2">
      <c r="A18" s="108">
        <v>1</v>
      </c>
      <c r="B18" s="106">
        <f>+CONSOLIDADO!Q165</f>
        <v>80452418</v>
      </c>
      <c r="C18" s="713" t="str">
        <f>+CONSOLIDADO!R165</f>
        <v>FERNEY GUTIERREZ RAMIREZ</v>
      </c>
      <c r="D18" s="713"/>
      <c r="E18" s="713"/>
      <c r="F18" s="714" t="s">
        <v>5467</v>
      </c>
      <c r="G18" s="714"/>
      <c r="H18" s="714"/>
      <c r="I18" s="98"/>
      <c r="J18" s="98"/>
      <c r="K18" s="98" t="s">
        <v>713</v>
      </c>
      <c r="L18" s="100"/>
      <c r="M18" s="98" t="s">
        <v>5468</v>
      </c>
      <c r="N18" s="98" t="s">
        <v>713</v>
      </c>
      <c r="O18" s="98"/>
      <c r="P18" s="100"/>
      <c r="Q18" s="100"/>
      <c r="R18" s="100"/>
      <c r="S18" s="100"/>
      <c r="T18" s="100"/>
      <c r="U18" s="100"/>
      <c r="V18" s="100"/>
    </row>
    <row r="19" spans="1:22" ht="19.899999999999999" customHeight="1" x14ac:dyDescent="0.2">
      <c r="A19" s="108">
        <v>2</v>
      </c>
      <c r="B19" s="106">
        <f>+CONSOLIDADO!Q166</f>
        <v>52757895</v>
      </c>
      <c r="C19" s="713" t="str">
        <f>+CONSOLIDADO!R166</f>
        <v>ADRIANA MARILIN GONZALEZ MEDINA</v>
      </c>
      <c r="D19" s="713"/>
      <c r="E19" s="713"/>
      <c r="F19" s="714"/>
      <c r="G19" s="714"/>
      <c r="H19" s="714"/>
      <c r="J19" s="98"/>
      <c r="K19" s="98"/>
      <c r="L19" s="100"/>
      <c r="M19" s="98"/>
      <c r="N19" s="98"/>
      <c r="O19" s="98"/>
      <c r="P19" s="100"/>
      <c r="Q19" s="100"/>
      <c r="R19" s="100"/>
      <c r="S19" s="100"/>
      <c r="T19" s="100"/>
      <c r="U19" s="100"/>
      <c r="V19" s="100"/>
    </row>
    <row r="20" spans="1:22" ht="19.899999999999999" customHeight="1" x14ac:dyDescent="0.2">
      <c r="A20" s="108">
        <v>3</v>
      </c>
      <c r="B20" s="106"/>
      <c r="C20" s="727"/>
      <c r="D20" s="728"/>
      <c r="E20" s="729"/>
      <c r="F20" s="714"/>
      <c r="G20" s="714"/>
      <c r="H20" s="714"/>
      <c r="I20" s="98"/>
      <c r="J20" s="98"/>
      <c r="K20" s="98"/>
      <c r="L20" s="100"/>
      <c r="M20" s="98"/>
      <c r="N20" s="98"/>
      <c r="O20" s="98"/>
      <c r="P20" s="100"/>
      <c r="Q20" s="100"/>
      <c r="R20" s="100"/>
      <c r="S20" s="100"/>
      <c r="T20" s="100"/>
      <c r="U20" s="100"/>
      <c r="V20" s="100"/>
    </row>
    <row r="21" spans="1:22" ht="19.899999999999999" customHeight="1" x14ac:dyDescent="0.2">
      <c r="A21" s="100">
        <v>4</v>
      </c>
      <c r="B21" s="98"/>
      <c r="C21" s="714"/>
      <c r="D21" s="714"/>
      <c r="E21" s="714"/>
      <c r="F21" s="714"/>
      <c r="G21" s="714"/>
      <c r="H21" s="714"/>
      <c r="I21" s="98"/>
      <c r="J21" s="98"/>
      <c r="K21" s="98"/>
      <c r="L21" s="100"/>
      <c r="M21" s="98"/>
      <c r="N21" s="98"/>
      <c r="O21" s="98"/>
      <c r="P21" s="100"/>
      <c r="Q21" s="100"/>
      <c r="R21" s="100"/>
      <c r="S21" s="100"/>
      <c r="T21" s="100"/>
      <c r="U21" s="100"/>
      <c r="V21" s="100"/>
    </row>
    <row r="22" spans="1:22" ht="19.899999999999999" customHeight="1" x14ac:dyDescent="0.2">
      <c r="A22" s="100">
        <v>5</v>
      </c>
      <c r="B22" s="98"/>
      <c r="C22" s="714"/>
      <c r="D22" s="714"/>
      <c r="E22" s="714"/>
      <c r="F22" s="714"/>
      <c r="G22" s="714"/>
      <c r="H22" s="714"/>
      <c r="I22" s="98"/>
      <c r="J22" s="98"/>
      <c r="K22" s="98"/>
      <c r="L22" s="100"/>
      <c r="M22" s="98"/>
      <c r="N22" s="98"/>
      <c r="O22" s="98"/>
      <c r="P22" s="100"/>
      <c r="Q22" s="100"/>
      <c r="R22" s="100"/>
      <c r="S22" s="100"/>
      <c r="T22" s="100"/>
      <c r="U22" s="100"/>
      <c r="V22" s="100"/>
    </row>
  </sheetData>
  <sheetProtection algorithmName="SHA-512" hashValue="LmJKttOUxKm+GR2bAbPpUvfcUTxoc5WQSI2sVNGf4f3BimLvbzN2jbPwp9MBaVme2a9fF1+xzMmVr+PfDjlTHw==" saltValue="RJDgVEN5rm4ZiCZpkgvNNw==" spinCount="100000" sheet="1" objects="1" scenarios="1"/>
  <mergeCells count="42">
    <mergeCell ref="C14:V14"/>
    <mergeCell ref="B2:V2"/>
    <mergeCell ref="E3:F3"/>
    <mergeCell ref="G3:J3"/>
    <mergeCell ref="K3:M3"/>
    <mergeCell ref="N3:Q3"/>
    <mergeCell ref="R3:V3"/>
    <mergeCell ref="B4:B5"/>
    <mergeCell ref="C4:V5"/>
    <mergeCell ref="B6:B7"/>
    <mergeCell ref="C6:V7"/>
    <mergeCell ref="B8:B9"/>
    <mergeCell ref="C8:V9"/>
    <mergeCell ref="B10:B13"/>
    <mergeCell ref="C10:V13"/>
    <mergeCell ref="A15:A17"/>
    <mergeCell ref="B15:B17"/>
    <mergeCell ref="C15:E17"/>
    <mergeCell ref="F15:L15"/>
    <mergeCell ref="M15:Q15"/>
    <mergeCell ref="R15:V15"/>
    <mergeCell ref="F16:H17"/>
    <mergeCell ref="I16:J16"/>
    <mergeCell ref="R16:S16"/>
    <mergeCell ref="T16:U16"/>
    <mergeCell ref="V16:V17"/>
    <mergeCell ref="N16:N17"/>
    <mergeCell ref="O16:O17"/>
    <mergeCell ref="P16:Q16"/>
    <mergeCell ref="C19:E19"/>
    <mergeCell ref="F19:H19"/>
    <mergeCell ref="K16:K17"/>
    <mergeCell ref="L16:L17"/>
    <mergeCell ref="M16:M17"/>
    <mergeCell ref="C18:E18"/>
    <mergeCell ref="F18:H18"/>
    <mergeCell ref="C20:E20"/>
    <mergeCell ref="F20:H20"/>
    <mergeCell ref="C21:E21"/>
    <mergeCell ref="F21:H21"/>
    <mergeCell ref="C22:E22"/>
    <mergeCell ref="F22:H2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activeCell="A8" sqref="A8"/>
    </sheetView>
  </sheetViews>
  <sheetFormatPr baseColWidth="10" defaultColWidth="11.42578125" defaultRowHeight="12.75" x14ac:dyDescent="0.2"/>
  <cols>
    <col min="1" max="1" width="74.7109375" customWidth="1"/>
    <col min="2" max="2" width="14.85546875" style="25" customWidth="1"/>
    <col min="3" max="3" width="11.42578125" style="25"/>
    <col min="4" max="4" width="14.28515625" style="25" customWidth="1"/>
    <col min="5" max="5" width="11.42578125" style="25"/>
    <col min="10" max="10" width="11.42578125" style="28"/>
  </cols>
  <sheetData>
    <row r="1" spans="1:10" ht="15" x14ac:dyDescent="0.25">
      <c r="A1" s="19" t="s">
        <v>0</v>
      </c>
      <c r="B1" s="26" t="s">
        <v>6</v>
      </c>
      <c r="C1" s="26" t="s">
        <v>7</v>
      </c>
      <c r="D1" s="26" t="s">
        <v>8</v>
      </c>
      <c r="E1" s="26" t="s">
        <v>9</v>
      </c>
      <c r="F1" s="618" t="s">
        <v>10</v>
      </c>
      <c r="G1" s="618" t="s">
        <v>11</v>
      </c>
      <c r="H1" s="618" t="s">
        <v>12</v>
      </c>
      <c r="I1" s="618" t="s">
        <v>13</v>
      </c>
      <c r="J1" s="619" t="s">
        <v>14</v>
      </c>
    </row>
    <row r="2" spans="1:10" x14ac:dyDescent="0.2">
      <c r="A2" s="22" t="s">
        <v>15</v>
      </c>
      <c r="B2" s="27">
        <f>'ANALISIS PROF'!L2</f>
        <v>4</v>
      </c>
      <c r="C2" s="27">
        <f>'ANALISI TEC'!D2</f>
        <v>0</v>
      </c>
      <c r="D2" s="27">
        <f>'ANALISI AUX'!T2</f>
        <v>5</v>
      </c>
      <c r="E2" s="27">
        <f>SUM(B2:D2)</f>
        <v>9</v>
      </c>
      <c r="F2" s="29">
        <v>1</v>
      </c>
      <c r="G2" s="29"/>
      <c r="H2" s="29">
        <v>2</v>
      </c>
      <c r="I2" s="29">
        <f>SUM(F2:H2)</f>
        <v>3</v>
      </c>
      <c r="J2" s="28">
        <f>E2-I2</f>
        <v>6</v>
      </c>
    </row>
    <row r="3" spans="1:10" x14ac:dyDescent="0.2">
      <c r="A3" s="20" t="s">
        <v>16</v>
      </c>
      <c r="B3" s="27">
        <f>'ANALISIS PROF'!L3</f>
        <v>0</v>
      </c>
      <c r="C3" s="27">
        <f>'ANALISI TEC'!D3</f>
        <v>0</v>
      </c>
      <c r="D3" s="27">
        <f>'ANALISI AUX'!T3</f>
        <v>2</v>
      </c>
      <c r="E3" s="27">
        <f t="shared" ref="E3:E47" si="0">SUM(B3:D3)</f>
        <v>2</v>
      </c>
      <c r="F3" s="29"/>
      <c r="G3" s="29"/>
      <c r="H3" s="29">
        <v>1</v>
      </c>
      <c r="I3" s="29">
        <f t="shared" ref="I3:I47" si="1">SUM(F3:H3)</f>
        <v>1</v>
      </c>
      <c r="J3" s="28">
        <f t="shared" ref="J3:J47" si="2">E3-I3</f>
        <v>1</v>
      </c>
    </row>
    <row r="4" spans="1:10" x14ac:dyDescent="0.2">
      <c r="A4" s="22" t="s">
        <v>17</v>
      </c>
      <c r="B4" s="27">
        <f>'ANALISIS PROF'!L4</f>
        <v>1</v>
      </c>
      <c r="C4" s="27">
        <f>'ANALISI TEC'!D4</f>
        <v>0</v>
      </c>
      <c r="D4" s="27">
        <f>'ANALISI AUX'!T4</f>
        <v>4</v>
      </c>
      <c r="E4" s="27">
        <f t="shared" si="0"/>
        <v>5</v>
      </c>
      <c r="F4" s="29">
        <v>1</v>
      </c>
      <c r="G4" s="29"/>
      <c r="H4" s="29">
        <v>5</v>
      </c>
      <c r="I4" s="29">
        <f t="shared" si="1"/>
        <v>6</v>
      </c>
      <c r="J4" s="28">
        <f t="shared" si="2"/>
        <v>-1</v>
      </c>
    </row>
    <row r="5" spans="1:10" x14ac:dyDescent="0.2">
      <c r="A5" s="20" t="s">
        <v>18</v>
      </c>
      <c r="B5" s="27">
        <f>'ANALISIS PROF'!L5</f>
        <v>0</v>
      </c>
      <c r="C5" s="27">
        <f>'ANALISI TEC'!D5</f>
        <v>0</v>
      </c>
      <c r="D5" s="27">
        <f>'ANALISI AUX'!T5</f>
        <v>8</v>
      </c>
      <c r="E5" s="27">
        <f t="shared" si="0"/>
        <v>8</v>
      </c>
      <c r="F5" s="29"/>
      <c r="G5" s="29">
        <v>2</v>
      </c>
      <c r="H5" s="29">
        <v>4</v>
      </c>
      <c r="I5" s="29">
        <f t="shared" si="1"/>
        <v>6</v>
      </c>
      <c r="J5" s="28">
        <f t="shared" si="2"/>
        <v>2</v>
      </c>
    </row>
    <row r="6" spans="1:10" x14ac:dyDescent="0.2">
      <c r="A6" s="20" t="s">
        <v>19</v>
      </c>
      <c r="B6" s="27">
        <f>+'ANALISIS PROF'!L6</f>
        <v>2</v>
      </c>
      <c r="C6" s="27">
        <f>+'ANALISI TEC'!D6</f>
        <v>0</v>
      </c>
      <c r="D6" s="27">
        <f>+'ANALISI AUX'!T6</f>
        <v>6</v>
      </c>
      <c r="E6" s="27">
        <f t="shared" si="0"/>
        <v>8</v>
      </c>
      <c r="F6" s="29">
        <v>2</v>
      </c>
      <c r="G6" s="29"/>
      <c r="H6" s="29">
        <v>6</v>
      </c>
      <c r="I6" s="29">
        <f t="shared" si="1"/>
        <v>8</v>
      </c>
      <c r="J6" s="28">
        <f t="shared" si="2"/>
        <v>0</v>
      </c>
    </row>
    <row r="7" spans="1:10" x14ac:dyDescent="0.2">
      <c r="A7" s="22" t="s">
        <v>20</v>
      </c>
      <c r="B7" s="27">
        <f>'ANALISIS PROF'!L7</f>
        <v>1</v>
      </c>
      <c r="C7" s="27">
        <f>'ANALISI TEC'!D7</f>
        <v>0</v>
      </c>
      <c r="D7" s="27">
        <f>'ANALISI AUX'!T7</f>
        <v>11</v>
      </c>
      <c r="E7" s="27">
        <f t="shared" si="0"/>
        <v>12</v>
      </c>
      <c r="F7" s="29"/>
      <c r="G7" s="29">
        <v>1</v>
      </c>
      <c r="H7" s="29">
        <v>21</v>
      </c>
      <c r="I7" s="29">
        <f t="shared" si="1"/>
        <v>22</v>
      </c>
      <c r="J7" s="28">
        <f t="shared" si="2"/>
        <v>-10</v>
      </c>
    </row>
    <row r="8" spans="1:10" x14ac:dyDescent="0.2">
      <c r="A8" s="20" t="s">
        <v>21</v>
      </c>
      <c r="B8" s="27">
        <f>'ANALISIS PROF'!L8</f>
        <v>4</v>
      </c>
      <c r="C8" s="27">
        <f>'ANALISI TEC'!D8</f>
        <v>0</v>
      </c>
      <c r="D8" s="27">
        <f>'ANALISI AUX'!T8</f>
        <v>14</v>
      </c>
      <c r="E8" s="27">
        <f t="shared" si="0"/>
        <v>18</v>
      </c>
      <c r="F8" s="29">
        <v>1</v>
      </c>
      <c r="G8" s="29">
        <v>1</v>
      </c>
      <c r="H8" s="29">
        <v>14</v>
      </c>
      <c r="I8" s="29">
        <f t="shared" si="1"/>
        <v>16</v>
      </c>
      <c r="J8" s="28">
        <f t="shared" si="2"/>
        <v>2</v>
      </c>
    </row>
    <row r="9" spans="1:10" x14ac:dyDescent="0.2">
      <c r="A9" s="22" t="s">
        <v>22</v>
      </c>
      <c r="B9" s="27">
        <f>'ANALISIS PROF'!L9</f>
        <v>0</v>
      </c>
      <c r="C9" s="27">
        <f>'ANALISI TEC'!D9</f>
        <v>0</v>
      </c>
      <c r="D9" s="27">
        <f>'ANALISI AUX'!T9</f>
        <v>2</v>
      </c>
      <c r="E9" s="27">
        <f t="shared" si="0"/>
        <v>2</v>
      </c>
      <c r="F9" s="29"/>
      <c r="G9" s="29"/>
      <c r="H9" s="29">
        <v>6</v>
      </c>
      <c r="I9" s="29">
        <f t="shared" si="1"/>
        <v>6</v>
      </c>
      <c r="J9" s="28">
        <f t="shared" si="2"/>
        <v>-4</v>
      </c>
    </row>
    <row r="10" spans="1:10" x14ac:dyDescent="0.2">
      <c r="A10" s="20" t="s">
        <v>23</v>
      </c>
      <c r="B10" s="27">
        <f>'ANALISIS PROF'!L10</f>
        <v>5</v>
      </c>
      <c r="C10" s="27">
        <f>'ANALISI TEC'!D10</f>
        <v>0</v>
      </c>
      <c r="D10" s="27">
        <f>'ANALISI AUX'!T10</f>
        <v>12</v>
      </c>
      <c r="E10" s="27">
        <f t="shared" si="0"/>
        <v>17</v>
      </c>
      <c r="F10" s="29">
        <v>1</v>
      </c>
      <c r="G10" s="29"/>
      <c r="H10" s="29">
        <v>17</v>
      </c>
      <c r="I10" s="29">
        <f t="shared" si="1"/>
        <v>18</v>
      </c>
      <c r="J10" s="28">
        <f t="shared" si="2"/>
        <v>-1</v>
      </c>
    </row>
    <row r="11" spans="1:10" x14ac:dyDescent="0.2">
      <c r="A11" s="22" t="s">
        <v>24</v>
      </c>
      <c r="B11" s="27">
        <f>'ANALISIS PROF'!L11</f>
        <v>3</v>
      </c>
      <c r="C11" s="27">
        <f>'ANALISI TEC'!D11</f>
        <v>0</v>
      </c>
      <c r="D11" s="27">
        <f>'ANALISI AUX'!T11</f>
        <v>8</v>
      </c>
      <c r="E11" s="27">
        <f t="shared" si="0"/>
        <v>11</v>
      </c>
      <c r="F11" s="29"/>
      <c r="G11" s="29"/>
      <c r="H11" s="29">
        <v>14</v>
      </c>
      <c r="I11" s="29">
        <f t="shared" si="1"/>
        <v>14</v>
      </c>
      <c r="J11" s="28">
        <f t="shared" si="2"/>
        <v>-3</v>
      </c>
    </row>
    <row r="12" spans="1:10" x14ac:dyDescent="0.2">
      <c r="A12" s="20" t="s">
        <v>25</v>
      </c>
      <c r="B12" s="27">
        <f>'ANALISIS PROF'!L12</f>
        <v>5</v>
      </c>
      <c r="C12" s="27">
        <f>'ANALISI TEC'!D12</f>
        <v>0</v>
      </c>
      <c r="D12" s="27">
        <f>'ANALISI AUX'!T12</f>
        <v>6</v>
      </c>
      <c r="E12" s="27">
        <f t="shared" si="0"/>
        <v>11</v>
      </c>
      <c r="F12" s="29"/>
      <c r="G12" s="29">
        <v>1</v>
      </c>
      <c r="H12" s="29">
        <v>8</v>
      </c>
      <c r="I12" s="29">
        <f t="shared" si="1"/>
        <v>9</v>
      </c>
      <c r="J12" s="28">
        <f t="shared" si="2"/>
        <v>2</v>
      </c>
    </row>
    <row r="13" spans="1:10" x14ac:dyDescent="0.2">
      <c r="A13" s="22" t="s">
        <v>26</v>
      </c>
      <c r="B13" s="27">
        <f>'ANALISIS PROF'!L13</f>
        <v>5</v>
      </c>
      <c r="C13" s="27">
        <f>'ANALISI TEC'!D13</f>
        <v>0</v>
      </c>
      <c r="D13" s="27">
        <f>'ANALISI AUX'!T13</f>
        <v>7</v>
      </c>
      <c r="E13" s="27">
        <f t="shared" si="0"/>
        <v>12</v>
      </c>
      <c r="F13" s="29"/>
      <c r="G13" s="29"/>
      <c r="H13" s="29">
        <v>7</v>
      </c>
      <c r="I13" s="29">
        <f t="shared" si="1"/>
        <v>7</v>
      </c>
      <c r="J13" s="28">
        <f t="shared" si="2"/>
        <v>5</v>
      </c>
    </row>
    <row r="14" spans="1:10" x14ac:dyDescent="0.2">
      <c r="A14" s="20" t="s">
        <v>27</v>
      </c>
      <c r="B14" s="27">
        <f>'ANALISIS PROF'!L14</f>
        <v>2</v>
      </c>
      <c r="C14" s="27">
        <f>'ANALISI TEC'!D14</f>
        <v>1</v>
      </c>
      <c r="D14" s="27">
        <f>'ANALISI AUX'!T14</f>
        <v>5</v>
      </c>
      <c r="E14" s="27">
        <f t="shared" si="0"/>
        <v>8</v>
      </c>
      <c r="F14" s="29"/>
      <c r="G14" s="29"/>
      <c r="H14" s="29">
        <v>10</v>
      </c>
      <c r="I14" s="29">
        <f t="shared" si="1"/>
        <v>10</v>
      </c>
      <c r="J14" s="28">
        <f t="shared" si="2"/>
        <v>-2</v>
      </c>
    </row>
    <row r="15" spans="1:10" x14ac:dyDescent="0.2">
      <c r="A15" s="22" t="s">
        <v>28</v>
      </c>
      <c r="B15" s="27">
        <f>'ANALISIS PROF'!L15</f>
        <v>2</v>
      </c>
      <c r="C15" s="27">
        <f>'ANALISI TEC'!D15</f>
        <v>0</v>
      </c>
      <c r="D15" s="27">
        <f>'ANALISI AUX'!T15</f>
        <v>6</v>
      </c>
      <c r="E15" s="27">
        <f t="shared" si="0"/>
        <v>8</v>
      </c>
      <c r="F15" s="29"/>
      <c r="G15" s="29"/>
      <c r="H15" s="29">
        <v>5</v>
      </c>
      <c r="I15" s="29">
        <f t="shared" si="1"/>
        <v>5</v>
      </c>
      <c r="J15" s="28">
        <f t="shared" si="2"/>
        <v>3</v>
      </c>
    </row>
    <row r="16" spans="1:10" x14ac:dyDescent="0.2">
      <c r="A16" s="20" t="s">
        <v>29</v>
      </c>
      <c r="B16" s="27">
        <f>'ANALISIS PROF'!L16</f>
        <v>2</v>
      </c>
      <c r="C16" s="27">
        <f>'ANALISI TEC'!D16</f>
        <v>0</v>
      </c>
      <c r="D16" s="27">
        <f>'ANALISI AUX'!T16</f>
        <v>4</v>
      </c>
      <c r="E16" s="27">
        <f t="shared" si="0"/>
        <v>6</v>
      </c>
      <c r="F16" s="29"/>
      <c r="G16" s="29">
        <v>1</v>
      </c>
      <c r="H16" s="29">
        <v>5</v>
      </c>
      <c r="I16" s="29">
        <f t="shared" si="1"/>
        <v>6</v>
      </c>
      <c r="J16" s="28">
        <f t="shared" si="2"/>
        <v>0</v>
      </c>
    </row>
    <row r="17" spans="1:10" x14ac:dyDescent="0.2">
      <c r="A17" s="22" t="s">
        <v>30</v>
      </c>
      <c r="B17" s="27">
        <f>'ANALISIS PROF'!L17</f>
        <v>3</v>
      </c>
      <c r="C17" s="27">
        <f>'ANALISI TEC'!D17</f>
        <v>0</v>
      </c>
      <c r="D17" s="27">
        <f>'ANALISI AUX'!T17</f>
        <v>7</v>
      </c>
      <c r="E17" s="27">
        <f t="shared" si="0"/>
        <v>10</v>
      </c>
      <c r="F17" s="29"/>
      <c r="G17" s="29">
        <v>2</v>
      </c>
      <c r="H17" s="29">
        <v>5</v>
      </c>
      <c r="I17" s="29">
        <f t="shared" si="1"/>
        <v>7</v>
      </c>
      <c r="J17" s="28">
        <f t="shared" si="2"/>
        <v>3</v>
      </c>
    </row>
    <row r="18" spans="1:10" x14ac:dyDescent="0.2">
      <c r="A18" s="20" t="s">
        <v>31</v>
      </c>
      <c r="B18" s="27">
        <f>'ANALISIS PROF'!L18</f>
        <v>4</v>
      </c>
      <c r="C18" s="27">
        <f>'ANALISI TEC'!D18</f>
        <v>0</v>
      </c>
      <c r="D18" s="27">
        <f>'ANALISI AUX'!T18</f>
        <v>6</v>
      </c>
      <c r="E18" s="27">
        <f t="shared" si="0"/>
        <v>10</v>
      </c>
      <c r="F18" s="29"/>
      <c r="G18" s="29"/>
      <c r="H18" s="29">
        <v>8</v>
      </c>
      <c r="I18" s="29">
        <f t="shared" si="1"/>
        <v>8</v>
      </c>
      <c r="J18" s="28">
        <f t="shared" si="2"/>
        <v>2</v>
      </c>
    </row>
    <row r="19" spans="1:10" x14ac:dyDescent="0.2">
      <c r="A19" s="20" t="s">
        <v>32</v>
      </c>
      <c r="B19" s="27">
        <f>'ANALISIS PROF'!L19</f>
        <v>0</v>
      </c>
      <c r="C19" s="27">
        <f>'ANALISI TEC'!D19</f>
        <v>0</v>
      </c>
      <c r="D19" s="27">
        <f>'ANALISI AUX'!T19</f>
        <v>2</v>
      </c>
      <c r="E19" s="27">
        <f t="shared" si="0"/>
        <v>2</v>
      </c>
      <c r="F19" s="29"/>
      <c r="G19" s="29"/>
      <c r="H19" s="29"/>
      <c r="I19" s="29">
        <f t="shared" si="1"/>
        <v>0</v>
      </c>
      <c r="J19" s="28">
        <f t="shared" si="2"/>
        <v>2</v>
      </c>
    </row>
    <row r="20" spans="1:10" x14ac:dyDescent="0.2">
      <c r="A20" s="22" t="s">
        <v>33</v>
      </c>
      <c r="B20" s="27">
        <f>'ANALISIS PROF'!L20</f>
        <v>1</v>
      </c>
      <c r="C20" s="27">
        <f>'ANALISI TEC'!D20</f>
        <v>0</v>
      </c>
      <c r="D20" s="27">
        <f>'ANALISI AUX'!T20</f>
        <v>4</v>
      </c>
      <c r="E20" s="27">
        <f t="shared" si="0"/>
        <v>5</v>
      </c>
      <c r="F20" s="29"/>
      <c r="G20" s="29"/>
      <c r="H20" s="29">
        <v>4</v>
      </c>
      <c r="I20" s="29">
        <f t="shared" si="1"/>
        <v>4</v>
      </c>
      <c r="J20" s="28">
        <f t="shared" si="2"/>
        <v>1</v>
      </c>
    </row>
    <row r="21" spans="1:10" x14ac:dyDescent="0.2">
      <c r="A21" s="20" t="s">
        <v>34</v>
      </c>
      <c r="B21" s="27">
        <f>'ANALISIS PROF'!L21</f>
        <v>1</v>
      </c>
      <c r="C21" s="27">
        <f>'ANALISI TEC'!D21</f>
        <v>0</v>
      </c>
      <c r="D21" s="27">
        <f>'ANALISI AUX'!T21</f>
        <v>0</v>
      </c>
      <c r="E21" s="27">
        <f t="shared" si="0"/>
        <v>1</v>
      </c>
      <c r="F21" s="29"/>
      <c r="G21" s="29"/>
      <c r="H21" s="29">
        <v>1</v>
      </c>
      <c r="I21" s="29">
        <f t="shared" si="1"/>
        <v>1</v>
      </c>
      <c r="J21" s="28">
        <f t="shared" si="2"/>
        <v>0</v>
      </c>
    </row>
    <row r="22" spans="1:10" x14ac:dyDescent="0.2">
      <c r="A22" s="22" t="s">
        <v>35</v>
      </c>
      <c r="B22" s="27">
        <f>'ANALISIS PROF'!L22</f>
        <v>30</v>
      </c>
      <c r="C22" s="27">
        <f>'ANALISI TEC'!D22</f>
        <v>0</v>
      </c>
      <c r="D22" s="27">
        <f>'ANALISI AUX'!T22</f>
        <v>95</v>
      </c>
      <c r="E22" s="27">
        <f t="shared" si="0"/>
        <v>125</v>
      </c>
      <c r="F22" s="29">
        <v>15</v>
      </c>
      <c r="G22" s="29">
        <v>6</v>
      </c>
      <c r="H22" s="29">
        <v>79</v>
      </c>
      <c r="I22" s="29">
        <f t="shared" si="1"/>
        <v>100</v>
      </c>
      <c r="J22" s="28">
        <f t="shared" si="2"/>
        <v>25</v>
      </c>
    </row>
    <row r="23" spans="1:10" x14ac:dyDescent="0.2">
      <c r="A23" s="20" t="s">
        <v>36</v>
      </c>
      <c r="B23" s="27">
        <f>'ANALISIS PROF'!L23</f>
        <v>2</v>
      </c>
      <c r="C23" s="27">
        <f>'ANALISI TEC'!D23</f>
        <v>0</v>
      </c>
      <c r="D23" s="27">
        <f>'ANALISI AUX'!T23</f>
        <v>40</v>
      </c>
      <c r="E23" s="27">
        <f t="shared" si="0"/>
        <v>42</v>
      </c>
      <c r="F23" s="29"/>
      <c r="G23" s="29"/>
      <c r="H23" s="29"/>
      <c r="I23" s="29">
        <f t="shared" si="1"/>
        <v>0</v>
      </c>
      <c r="J23" s="28">
        <f t="shared" si="2"/>
        <v>42</v>
      </c>
    </row>
    <row r="24" spans="1:10" x14ac:dyDescent="0.2">
      <c r="A24" s="22" t="s">
        <v>37</v>
      </c>
      <c r="B24" s="27">
        <f>'ANALISIS PROF'!L24</f>
        <v>0</v>
      </c>
      <c r="C24" s="27">
        <f>'ANALISI TEC'!D24</f>
        <v>0</v>
      </c>
      <c r="D24" s="27">
        <f>'ANALISI AUX'!T24</f>
        <v>2</v>
      </c>
      <c r="E24" s="27">
        <f t="shared" si="0"/>
        <v>2</v>
      </c>
      <c r="F24" s="29"/>
      <c r="G24" s="29"/>
      <c r="H24" s="29"/>
      <c r="I24" s="29">
        <f t="shared" si="1"/>
        <v>0</v>
      </c>
      <c r="J24" s="28">
        <f t="shared" si="2"/>
        <v>2</v>
      </c>
    </row>
    <row r="25" spans="1:10" x14ac:dyDescent="0.2">
      <c r="A25" s="20" t="s">
        <v>38</v>
      </c>
      <c r="B25" s="27">
        <f>'ANALISIS PROF'!L25</f>
        <v>0</v>
      </c>
      <c r="C25" s="27">
        <f>'ANALISI TEC'!D25</f>
        <v>0</v>
      </c>
      <c r="D25" s="27">
        <f>'ANALISI AUX'!T25</f>
        <v>2</v>
      </c>
      <c r="E25" s="27">
        <f t="shared" si="0"/>
        <v>2</v>
      </c>
      <c r="F25" s="29"/>
      <c r="G25" s="29"/>
      <c r="H25" s="29">
        <v>3</v>
      </c>
      <c r="I25" s="29">
        <f t="shared" si="1"/>
        <v>3</v>
      </c>
      <c r="J25" s="28">
        <f t="shared" si="2"/>
        <v>-1</v>
      </c>
    </row>
    <row r="26" spans="1:10" x14ac:dyDescent="0.2">
      <c r="A26" s="20" t="s">
        <v>39</v>
      </c>
      <c r="B26" s="27">
        <f>'ANALISIS PROF'!L26</f>
        <v>0</v>
      </c>
      <c r="C26" s="27">
        <f>'ANALISI TEC'!D26</f>
        <v>0</v>
      </c>
      <c r="D26" s="27">
        <f>'ANALISI AUX'!T26</f>
        <v>8</v>
      </c>
      <c r="E26" s="27">
        <f t="shared" si="0"/>
        <v>8</v>
      </c>
      <c r="F26" s="29"/>
      <c r="G26" s="29"/>
      <c r="H26" s="29">
        <v>6</v>
      </c>
      <c r="I26" s="29">
        <f t="shared" si="1"/>
        <v>6</v>
      </c>
      <c r="J26" s="28">
        <f t="shared" si="2"/>
        <v>2</v>
      </c>
    </row>
    <row r="27" spans="1:10" x14ac:dyDescent="0.2">
      <c r="A27" s="22" t="s">
        <v>40</v>
      </c>
      <c r="B27" s="27">
        <f>'ANALISIS PROF'!L27</f>
        <v>0</v>
      </c>
      <c r="C27" s="27">
        <f>'ANALISI TEC'!D27</f>
        <v>0</v>
      </c>
      <c r="D27" s="27">
        <f>'ANALISI AUX'!T27</f>
        <v>13</v>
      </c>
      <c r="E27" s="27">
        <f t="shared" si="0"/>
        <v>13</v>
      </c>
      <c r="F27" s="29"/>
      <c r="G27" s="29"/>
      <c r="H27" s="29">
        <v>6</v>
      </c>
      <c r="I27" s="29">
        <f t="shared" si="1"/>
        <v>6</v>
      </c>
      <c r="J27" s="28">
        <f t="shared" si="2"/>
        <v>7</v>
      </c>
    </row>
    <row r="28" spans="1:10" x14ac:dyDescent="0.2">
      <c r="A28" s="20" t="s">
        <v>41</v>
      </c>
      <c r="B28" s="27">
        <f>'ANALISIS PROF'!L28</f>
        <v>3</v>
      </c>
      <c r="C28" s="27">
        <f>'ANALISI TEC'!D28</f>
        <v>0</v>
      </c>
      <c r="D28" s="27">
        <f>'ANALISI AUX'!T28</f>
        <v>13</v>
      </c>
      <c r="E28" s="27">
        <f t="shared" si="0"/>
        <v>16</v>
      </c>
      <c r="F28" s="29"/>
      <c r="G28" s="29">
        <v>1</v>
      </c>
      <c r="H28" s="29">
        <v>13</v>
      </c>
      <c r="I28" s="29">
        <f t="shared" si="1"/>
        <v>14</v>
      </c>
      <c r="J28" s="28">
        <f t="shared" si="2"/>
        <v>2</v>
      </c>
    </row>
    <row r="29" spans="1:10" x14ac:dyDescent="0.2">
      <c r="A29" s="22" t="s">
        <v>42</v>
      </c>
      <c r="B29" s="27">
        <f>'ANALISIS PROF'!L29</f>
        <v>0</v>
      </c>
      <c r="C29" s="27">
        <f>'ANALISI TEC'!D29</f>
        <v>0</v>
      </c>
      <c r="D29" s="27">
        <f>'ANALISI AUX'!T29</f>
        <v>11</v>
      </c>
      <c r="E29" s="27">
        <f t="shared" si="0"/>
        <v>11</v>
      </c>
      <c r="F29" s="29"/>
      <c r="G29" s="29"/>
      <c r="H29" s="29">
        <v>6</v>
      </c>
      <c r="I29" s="29">
        <f t="shared" si="1"/>
        <v>6</v>
      </c>
      <c r="J29" s="28">
        <f t="shared" si="2"/>
        <v>5</v>
      </c>
    </row>
    <row r="30" spans="1:10" x14ac:dyDescent="0.2">
      <c r="A30" s="20" t="s">
        <v>43</v>
      </c>
      <c r="B30" s="27">
        <f>'ANALISIS PROF'!L30</f>
        <v>0</v>
      </c>
      <c r="C30" s="27">
        <f>'ANALISI TEC'!D30</f>
        <v>0</v>
      </c>
      <c r="D30" s="27">
        <f>'ANALISI AUX'!T30</f>
        <v>3</v>
      </c>
      <c r="E30" s="27">
        <f t="shared" si="0"/>
        <v>3</v>
      </c>
      <c r="F30" s="29"/>
      <c r="G30" s="29"/>
      <c r="H30" s="29">
        <v>2</v>
      </c>
      <c r="I30" s="29">
        <f t="shared" si="1"/>
        <v>2</v>
      </c>
      <c r="J30" s="28">
        <f t="shared" si="2"/>
        <v>1</v>
      </c>
    </row>
    <row r="31" spans="1:10" x14ac:dyDescent="0.2">
      <c r="A31" s="22" t="s">
        <v>44</v>
      </c>
      <c r="B31" s="27">
        <f>'ANALISIS PROF'!L31</f>
        <v>0</v>
      </c>
      <c r="C31" s="27">
        <f>'ANALISI TEC'!D31</f>
        <v>0</v>
      </c>
      <c r="D31" s="27">
        <f>'ANALISI AUX'!T31</f>
        <v>3</v>
      </c>
      <c r="E31" s="27">
        <f t="shared" si="0"/>
        <v>3</v>
      </c>
      <c r="F31" s="29"/>
      <c r="G31" s="29"/>
      <c r="H31" s="29">
        <v>3</v>
      </c>
      <c r="I31" s="29">
        <f t="shared" si="1"/>
        <v>3</v>
      </c>
      <c r="J31" s="28">
        <f t="shared" si="2"/>
        <v>0</v>
      </c>
    </row>
    <row r="32" spans="1:10" x14ac:dyDescent="0.2">
      <c r="A32" s="20" t="s">
        <v>45</v>
      </c>
      <c r="B32" s="27">
        <f>'ANALISIS PROF'!L32</f>
        <v>2</v>
      </c>
      <c r="C32" s="27">
        <f>'ANALISI TEC'!D32</f>
        <v>3</v>
      </c>
      <c r="D32" s="27">
        <f>'ANALISI AUX'!T32</f>
        <v>12</v>
      </c>
      <c r="E32" s="27">
        <f t="shared" si="0"/>
        <v>17</v>
      </c>
      <c r="F32" s="29">
        <v>1</v>
      </c>
      <c r="G32" s="29"/>
      <c r="H32" s="29">
        <v>13</v>
      </c>
      <c r="I32" s="29">
        <f t="shared" si="1"/>
        <v>14</v>
      </c>
      <c r="J32" s="28">
        <f t="shared" si="2"/>
        <v>3</v>
      </c>
    </row>
    <row r="33" spans="1:10" x14ac:dyDescent="0.2">
      <c r="A33" s="22" t="s">
        <v>46</v>
      </c>
      <c r="B33" s="27">
        <f>'ANALISIS PROF'!L33</f>
        <v>2</v>
      </c>
      <c r="C33" s="27">
        <f>'ANALISI TEC'!D33</f>
        <v>0</v>
      </c>
      <c r="D33" s="27">
        <f>'ANALISI AUX'!T33</f>
        <v>10</v>
      </c>
      <c r="E33" s="27">
        <f t="shared" si="0"/>
        <v>12</v>
      </c>
      <c r="F33" s="29"/>
      <c r="G33" s="29"/>
      <c r="H33" s="29">
        <v>21</v>
      </c>
      <c r="I33" s="29">
        <f t="shared" si="1"/>
        <v>21</v>
      </c>
      <c r="J33" s="28">
        <f t="shared" si="2"/>
        <v>-9</v>
      </c>
    </row>
    <row r="34" spans="1:10" x14ac:dyDescent="0.2">
      <c r="A34" s="22" t="s">
        <v>47</v>
      </c>
      <c r="B34" s="27">
        <f>+'ANALISIS PROF'!L34</f>
        <v>0</v>
      </c>
      <c r="C34" s="27">
        <f>+'ANALISI TEC'!D34</f>
        <v>0</v>
      </c>
      <c r="D34" s="27">
        <f>+'ANALISI AUX'!T34</f>
        <v>1</v>
      </c>
      <c r="E34" s="27">
        <f t="shared" si="0"/>
        <v>1</v>
      </c>
      <c r="F34" s="29"/>
      <c r="G34" s="29"/>
      <c r="H34" s="29">
        <v>3</v>
      </c>
      <c r="I34" s="29">
        <f t="shared" si="1"/>
        <v>3</v>
      </c>
      <c r="J34" s="28">
        <f t="shared" si="2"/>
        <v>-2</v>
      </c>
    </row>
    <row r="35" spans="1:10" x14ac:dyDescent="0.2">
      <c r="A35" s="20" t="s">
        <v>48</v>
      </c>
      <c r="B35" s="27">
        <f>'ANALISIS PROF'!L35</f>
        <v>0</v>
      </c>
      <c r="C35" s="27">
        <f>'ANALISI TEC'!D35</f>
        <v>0</v>
      </c>
      <c r="D35" s="27">
        <f>'ANALISI AUX'!T35</f>
        <v>4</v>
      </c>
      <c r="E35" s="27">
        <f t="shared" si="0"/>
        <v>4</v>
      </c>
      <c r="F35" s="29"/>
      <c r="G35" s="29"/>
      <c r="H35" s="29">
        <v>4</v>
      </c>
      <c r="I35" s="29">
        <f t="shared" si="1"/>
        <v>4</v>
      </c>
      <c r="J35" s="28">
        <f t="shared" si="2"/>
        <v>0</v>
      </c>
    </row>
    <row r="36" spans="1:10" x14ac:dyDescent="0.2">
      <c r="A36" s="22" t="s">
        <v>49</v>
      </c>
      <c r="B36" s="27">
        <f>'ANALISIS PROF'!L36</f>
        <v>0</v>
      </c>
      <c r="C36" s="27">
        <f>'ANALISI TEC'!D36</f>
        <v>0</v>
      </c>
      <c r="D36" s="27">
        <f>'ANALISI AUX'!T36</f>
        <v>0</v>
      </c>
      <c r="E36" s="27">
        <f t="shared" si="0"/>
        <v>0</v>
      </c>
      <c r="F36" s="29"/>
      <c r="G36" s="29"/>
      <c r="H36" s="29"/>
      <c r="I36" s="29">
        <f t="shared" si="1"/>
        <v>0</v>
      </c>
      <c r="J36" s="28">
        <f t="shared" si="2"/>
        <v>0</v>
      </c>
    </row>
    <row r="37" spans="1:10" x14ac:dyDescent="0.2">
      <c r="A37" s="20" t="s">
        <v>50</v>
      </c>
      <c r="B37" s="27">
        <f>'ANALISIS PROF'!L37</f>
        <v>1</v>
      </c>
      <c r="C37" s="27">
        <f>'ANALISI TEC'!D37</f>
        <v>0</v>
      </c>
      <c r="D37" s="27">
        <f>'ANALISI AUX'!T37</f>
        <v>1</v>
      </c>
      <c r="E37" s="27">
        <f t="shared" si="0"/>
        <v>2</v>
      </c>
      <c r="F37" s="29"/>
      <c r="G37" s="29"/>
      <c r="H37" s="29">
        <v>1</v>
      </c>
      <c r="I37" s="29">
        <f t="shared" si="1"/>
        <v>1</v>
      </c>
      <c r="J37" s="28">
        <f t="shared" si="2"/>
        <v>1</v>
      </c>
    </row>
    <row r="38" spans="1:10" x14ac:dyDescent="0.2">
      <c r="A38" s="22" t="s">
        <v>51</v>
      </c>
      <c r="B38" s="27">
        <f>'ANALISIS PROF'!L38</f>
        <v>0</v>
      </c>
      <c r="C38" s="27">
        <f>'ANALISI TEC'!D38</f>
        <v>0</v>
      </c>
      <c r="D38" s="27">
        <f>'ANALISI AUX'!T38</f>
        <v>0</v>
      </c>
      <c r="E38" s="27">
        <f t="shared" si="0"/>
        <v>0</v>
      </c>
      <c r="F38" s="29"/>
      <c r="G38" s="29"/>
      <c r="H38" s="29">
        <v>1</v>
      </c>
      <c r="I38" s="29">
        <f t="shared" si="1"/>
        <v>1</v>
      </c>
      <c r="J38" s="28">
        <f t="shared" si="2"/>
        <v>-1</v>
      </c>
    </row>
    <row r="39" spans="1:10" ht="15" x14ac:dyDescent="0.25">
      <c r="A39" s="620" t="s">
        <v>52</v>
      </c>
      <c r="B39" s="27">
        <f>'ANALISIS PROF'!L39</f>
        <v>0</v>
      </c>
      <c r="C39" s="27">
        <f>'ANALISI TEC'!D39</f>
        <v>0</v>
      </c>
      <c r="D39" s="27">
        <f>'ANALISI AUX'!T39</f>
        <v>1</v>
      </c>
      <c r="E39" s="27">
        <f t="shared" si="0"/>
        <v>1</v>
      </c>
      <c r="F39" s="29"/>
      <c r="G39" s="29"/>
      <c r="H39" s="29"/>
      <c r="I39" s="29">
        <f t="shared" si="1"/>
        <v>0</v>
      </c>
      <c r="J39" s="28">
        <f t="shared" si="2"/>
        <v>1</v>
      </c>
    </row>
    <row r="40" spans="1:10" ht="15" x14ac:dyDescent="0.25">
      <c r="A40" s="621" t="s">
        <v>53</v>
      </c>
      <c r="B40" s="27">
        <f>'ANALISIS PROF'!L40</f>
        <v>0</v>
      </c>
      <c r="C40" s="27">
        <f>'ANALISI TEC'!D40</f>
        <v>0</v>
      </c>
      <c r="D40" s="27">
        <f>'ANALISI AUX'!T40</f>
        <v>1</v>
      </c>
      <c r="E40" s="27">
        <f t="shared" si="0"/>
        <v>1</v>
      </c>
      <c r="F40" s="29"/>
      <c r="G40" s="29"/>
      <c r="H40" s="29"/>
      <c r="I40" s="29">
        <f t="shared" si="1"/>
        <v>0</v>
      </c>
      <c r="J40" s="28">
        <f t="shared" si="2"/>
        <v>1</v>
      </c>
    </row>
    <row r="41" spans="1:10" ht="15" x14ac:dyDescent="0.25">
      <c r="A41" s="620" t="s">
        <v>54</v>
      </c>
      <c r="B41" s="27">
        <f>'ANALISIS PROF'!L41</f>
        <v>0</v>
      </c>
      <c r="C41" s="27">
        <f>'ANALISI TEC'!D41</f>
        <v>0</v>
      </c>
      <c r="D41" s="27">
        <f>'ANALISI AUX'!T41</f>
        <v>1</v>
      </c>
      <c r="E41" s="27">
        <f t="shared" si="0"/>
        <v>1</v>
      </c>
      <c r="F41" s="29"/>
      <c r="G41" s="29"/>
      <c r="H41" s="29"/>
      <c r="I41" s="29">
        <f t="shared" si="1"/>
        <v>0</v>
      </c>
      <c r="J41" s="28">
        <f t="shared" si="2"/>
        <v>1</v>
      </c>
    </row>
    <row r="42" spans="1:10" ht="15" x14ac:dyDescent="0.25">
      <c r="A42" s="621" t="s">
        <v>55</v>
      </c>
      <c r="B42" s="27">
        <f>'ANALISIS PROF'!L42</f>
        <v>2</v>
      </c>
      <c r="C42" s="27">
        <f>'ANALISI TEC'!D42</f>
        <v>0</v>
      </c>
      <c r="D42" s="27">
        <f>'ANALISI AUX'!T42</f>
        <v>3</v>
      </c>
      <c r="E42" s="27">
        <f t="shared" si="0"/>
        <v>5</v>
      </c>
      <c r="F42" s="29"/>
      <c r="G42" s="29"/>
      <c r="H42" s="29">
        <v>1</v>
      </c>
      <c r="I42" s="29">
        <f t="shared" si="1"/>
        <v>1</v>
      </c>
      <c r="J42" s="28">
        <f t="shared" si="2"/>
        <v>4</v>
      </c>
    </row>
    <row r="43" spans="1:10" ht="15" x14ac:dyDescent="0.25">
      <c r="A43" s="620" t="s">
        <v>56</v>
      </c>
      <c r="B43" s="27">
        <f>'ANALISIS PROF'!L43</f>
        <v>1</v>
      </c>
      <c r="C43" s="27">
        <f>'ANALISI TEC'!D43</f>
        <v>0</v>
      </c>
      <c r="D43" s="27">
        <f>'ANALISI AUX'!T43</f>
        <v>1</v>
      </c>
      <c r="E43" s="27">
        <f t="shared" si="0"/>
        <v>2</v>
      </c>
      <c r="F43" s="29"/>
      <c r="G43" s="29"/>
      <c r="H43" s="29">
        <v>2</v>
      </c>
      <c r="I43" s="29">
        <f t="shared" si="1"/>
        <v>2</v>
      </c>
      <c r="J43" s="28">
        <f t="shared" si="2"/>
        <v>0</v>
      </c>
    </row>
    <row r="44" spans="1:10" ht="15" x14ac:dyDescent="0.25">
      <c r="A44" s="621" t="s">
        <v>57</v>
      </c>
      <c r="B44" s="27">
        <f>'ANALISIS PROF'!L44</f>
        <v>2</v>
      </c>
      <c r="C44" s="27">
        <f>'ANALISI TEC'!D44</f>
        <v>0</v>
      </c>
      <c r="D44" s="27">
        <f>'ANALISI AUX'!T44</f>
        <v>7</v>
      </c>
      <c r="E44" s="27">
        <f t="shared" si="0"/>
        <v>9</v>
      </c>
      <c r="F44" s="29"/>
      <c r="G44" s="29">
        <v>1</v>
      </c>
      <c r="H44" s="29">
        <v>3</v>
      </c>
      <c r="I44" s="29">
        <f t="shared" si="1"/>
        <v>4</v>
      </c>
      <c r="J44" s="28">
        <f t="shared" si="2"/>
        <v>5</v>
      </c>
    </row>
    <row r="45" spans="1:10" ht="15" x14ac:dyDescent="0.25">
      <c r="A45" s="620" t="s">
        <v>58</v>
      </c>
      <c r="B45" s="27">
        <f>'ANALISIS PROF'!L45</f>
        <v>1</v>
      </c>
      <c r="C45" s="27">
        <f>'ANALISI TEC'!D45</f>
        <v>0</v>
      </c>
      <c r="D45" s="27">
        <f>'ANALISI AUX'!T45</f>
        <v>0</v>
      </c>
      <c r="E45" s="27">
        <f t="shared" si="0"/>
        <v>1</v>
      </c>
      <c r="F45" s="29"/>
      <c r="G45" s="29"/>
      <c r="H45" s="29"/>
      <c r="I45" s="29">
        <f t="shared" si="1"/>
        <v>0</v>
      </c>
      <c r="J45" s="28">
        <f t="shared" si="2"/>
        <v>1</v>
      </c>
    </row>
    <row r="46" spans="1:10" ht="15" x14ac:dyDescent="0.25">
      <c r="A46" s="621" t="s">
        <v>59</v>
      </c>
      <c r="B46" s="27">
        <f>'ANALISIS PROF'!L46</f>
        <v>1</v>
      </c>
      <c r="C46" s="27">
        <f>'ANALISI TEC'!D46</f>
        <v>0</v>
      </c>
      <c r="D46" s="27">
        <f>'ANALISI AUX'!T46</f>
        <v>4</v>
      </c>
      <c r="E46" s="27">
        <f t="shared" si="0"/>
        <v>5</v>
      </c>
      <c r="F46" s="29"/>
      <c r="G46" s="29"/>
      <c r="H46" s="29">
        <v>5</v>
      </c>
      <c r="I46" s="29">
        <f t="shared" si="1"/>
        <v>5</v>
      </c>
      <c r="J46" s="28">
        <f t="shared" si="2"/>
        <v>0</v>
      </c>
    </row>
    <row r="47" spans="1:10" ht="15" x14ac:dyDescent="0.25">
      <c r="A47" s="620" t="s">
        <v>60</v>
      </c>
      <c r="B47" s="27">
        <f>'ANALISIS PROF'!L47</f>
        <v>0</v>
      </c>
      <c r="C47" s="27">
        <f>'ANALISI TEC'!D47</f>
        <v>0</v>
      </c>
      <c r="D47" s="27">
        <f>'ANALISI AUX'!T47</f>
        <v>2</v>
      </c>
      <c r="E47" s="27">
        <f t="shared" si="0"/>
        <v>2</v>
      </c>
      <c r="F47" s="29"/>
      <c r="G47" s="29"/>
      <c r="H47" s="29">
        <v>2</v>
      </c>
      <c r="I47" s="29">
        <f t="shared" si="1"/>
        <v>2</v>
      </c>
      <c r="J47" s="28">
        <f t="shared" si="2"/>
        <v>0</v>
      </c>
    </row>
    <row r="48" spans="1:10" x14ac:dyDescent="0.2">
      <c r="E48" s="25">
        <f>SUM(E2:E47)</f>
        <v>453</v>
      </c>
    </row>
  </sheetData>
  <autoFilter ref="A1:E48"/>
  <pageMargins left="0.7" right="0.7" top="0.75" bottom="0.75" header="0.3" footer="0.3"/>
  <pageSetup paperSize="9" orientation="portrait" horizontalDpi="360" verticalDpi="36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137538</v>
      </c>
      <c r="D3" s="3" t="s">
        <v>5309</v>
      </c>
      <c r="E3" s="685" t="s">
        <v>5422</v>
      </c>
      <c r="F3" s="685"/>
      <c r="G3" s="686" t="s">
        <v>5311</v>
      </c>
      <c r="H3" s="686"/>
      <c r="I3" s="686"/>
      <c r="J3" s="686"/>
      <c r="K3" s="687" t="s">
        <v>5341</v>
      </c>
      <c r="L3" s="687"/>
      <c r="M3" s="687"/>
      <c r="N3" s="688" t="s">
        <v>0</v>
      </c>
      <c r="O3" s="688"/>
      <c r="P3" s="688"/>
      <c r="Q3" s="688"/>
      <c r="R3" s="687" t="s">
        <v>876</v>
      </c>
      <c r="S3" s="687"/>
      <c r="T3" s="687"/>
      <c r="U3" s="687"/>
      <c r="V3" s="687"/>
    </row>
    <row r="4" spans="1:22" ht="38.450000000000003" customHeight="1" x14ac:dyDescent="0.2">
      <c r="B4" s="5" t="s">
        <v>5313</v>
      </c>
      <c r="C4" s="690" t="s">
        <v>875</v>
      </c>
      <c r="D4" s="690"/>
      <c r="E4" s="690"/>
      <c r="F4" s="690"/>
      <c r="G4" s="690"/>
      <c r="H4" s="690"/>
      <c r="I4" s="690"/>
      <c r="J4" s="690"/>
      <c r="K4" s="690"/>
      <c r="L4" s="690"/>
      <c r="M4" s="690"/>
      <c r="N4" s="690"/>
      <c r="O4" s="690"/>
      <c r="P4" s="690"/>
      <c r="Q4" s="690"/>
      <c r="R4" s="690"/>
      <c r="S4" s="690"/>
      <c r="T4" s="690"/>
      <c r="U4" s="690"/>
      <c r="V4" s="690"/>
    </row>
    <row r="5" spans="1:22" ht="73.900000000000006" customHeight="1" x14ac:dyDescent="0.2">
      <c r="B5" s="5" t="s">
        <v>5314</v>
      </c>
      <c r="C5" s="690" t="s">
        <v>5469</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5344</v>
      </c>
      <c r="D6" s="690"/>
      <c r="E6" s="690"/>
      <c r="F6" s="690"/>
      <c r="G6" s="690"/>
      <c r="H6" s="690"/>
      <c r="I6" s="690"/>
      <c r="J6" s="690"/>
      <c r="K6" s="690"/>
      <c r="L6" s="690"/>
      <c r="M6" s="690"/>
      <c r="N6" s="690"/>
      <c r="O6" s="690"/>
      <c r="P6" s="690"/>
      <c r="Q6" s="690"/>
      <c r="R6" s="690"/>
      <c r="S6" s="690"/>
      <c r="T6" s="690"/>
      <c r="U6" s="690"/>
      <c r="V6" s="690"/>
    </row>
    <row r="7" spans="1:22" ht="291.7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5">
      <c r="A11" s="9">
        <v>1</v>
      </c>
      <c r="B11" s="10">
        <f>+CONSOLIDADO!Q43</f>
        <v>52034276</v>
      </c>
      <c r="C11" s="687" t="str">
        <f>+CONSOLIDADO!R43</f>
        <v>MARIA CLAUDIA CONRADO ENCISO</v>
      </c>
      <c r="D11" s="687"/>
      <c r="E11" s="687"/>
      <c r="F11" s="709" t="s">
        <v>5470</v>
      </c>
      <c r="G11" s="710"/>
      <c r="H11" s="711"/>
      <c r="I11" s="32"/>
      <c r="J11" s="134" t="s">
        <v>5346</v>
      </c>
      <c r="K11" s="133" t="s">
        <v>5346</v>
      </c>
      <c r="L11" s="34"/>
      <c r="M11" s="134" t="s">
        <v>5406</v>
      </c>
      <c r="N11" s="133" t="s">
        <v>5346</v>
      </c>
      <c r="O11" s="32"/>
      <c r="P11" s="34"/>
      <c r="Q11" s="34"/>
      <c r="R11" s="34"/>
      <c r="S11" s="34"/>
      <c r="T11" s="34"/>
      <c r="U11" s="34"/>
      <c r="V11" s="34"/>
    </row>
    <row r="12" spans="1:22" ht="19.899999999999999" customHeight="1" x14ac:dyDescent="0.25">
      <c r="A12" s="134">
        <v>2</v>
      </c>
      <c r="B12" s="133">
        <v>52103728</v>
      </c>
      <c r="C12" s="709" t="s">
        <v>5471</v>
      </c>
      <c r="D12" s="710"/>
      <c r="E12" s="711"/>
      <c r="F12" s="709" t="s">
        <v>5472</v>
      </c>
      <c r="G12" s="710"/>
      <c r="H12" s="711"/>
      <c r="I12" s="32"/>
      <c r="J12" s="135" t="s">
        <v>5346</v>
      </c>
      <c r="K12" s="136" t="s">
        <v>5346</v>
      </c>
      <c r="L12" s="34"/>
      <c r="M12" s="135" t="s">
        <v>5406</v>
      </c>
      <c r="N12" s="136" t="s">
        <v>5346</v>
      </c>
      <c r="O12" s="32"/>
      <c r="P12" s="34"/>
      <c r="Q12" s="34"/>
      <c r="R12" s="34"/>
      <c r="S12" s="34"/>
      <c r="T12" s="34"/>
      <c r="U12" s="34"/>
      <c r="V12" s="34"/>
    </row>
    <row r="13" spans="1:22" ht="19.899999999999999" customHeight="1" x14ac:dyDescent="0.25">
      <c r="A13" s="134">
        <v>3</v>
      </c>
      <c r="B13" s="133">
        <v>51718051</v>
      </c>
      <c r="C13" s="709" t="s">
        <v>5473</v>
      </c>
      <c r="D13" s="710"/>
      <c r="E13" s="711"/>
      <c r="F13" s="709" t="s">
        <v>5472</v>
      </c>
      <c r="G13" s="710"/>
      <c r="H13" s="711"/>
      <c r="I13" s="32"/>
      <c r="J13" s="135" t="s">
        <v>5346</v>
      </c>
      <c r="K13" s="136" t="s">
        <v>5346</v>
      </c>
      <c r="L13" s="34"/>
      <c r="M13" s="135" t="s">
        <v>5406</v>
      </c>
      <c r="N13" s="136" t="s">
        <v>5346</v>
      </c>
      <c r="O13" s="32"/>
      <c r="P13" s="34"/>
      <c r="Q13" s="34"/>
      <c r="R13" s="34"/>
      <c r="S13" s="34"/>
      <c r="T13" s="34"/>
      <c r="U13" s="34"/>
      <c r="V13" s="34"/>
    </row>
  </sheetData>
  <sheetProtection algorithmName="SHA-512" hashValue="lO8H/jKU7nSZgFQ1rPMBZ3rvPSguzOg1+WrCmVs/BQrtX6v0T+H6B5YzkG9xnudDTciX/EZWAVOPCdbdMb4n/Q==" saltValue="6RazzFz7+MnUh1n2TInw1g=="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137543</v>
      </c>
      <c r="D3" s="3" t="s">
        <v>5309</v>
      </c>
      <c r="E3" s="685" t="s">
        <v>5450</v>
      </c>
      <c r="F3" s="685"/>
      <c r="G3" s="686" t="s">
        <v>5311</v>
      </c>
      <c r="H3" s="686"/>
      <c r="I3" s="686"/>
      <c r="J3" s="686"/>
      <c r="K3" s="687" t="s">
        <v>5474</v>
      </c>
      <c r="L3" s="687"/>
      <c r="M3" s="687"/>
      <c r="N3" s="688" t="s">
        <v>0</v>
      </c>
      <c r="O3" s="688"/>
      <c r="P3" s="688"/>
      <c r="Q3" s="688"/>
      <c r="R3" s="687" t="s">
        <v>864</v>
      </c>
      <c r="S3" s="687"/>
      <c r="T3" s="687"/>
      <c r="U3" s="687"/>
      <c r="V3" s="687"/>
    </row>
    <row r="4" spans="1:22" ht="38.450000000000003" customHeight="1" x14ac:dyDescent="0.2">
      <c r="B4" s="5" t="s">
        <v>5313</v>
      </c>
      <c r="C4" s="690" t="s">
        <v>915</v>
      </c>
      <c r="D4" s="690"/>
      <c r="E4" s="690"/>
      <c r="F4" s="690"/>
      <c r="G4" s="690"/>
      <c r="H4" s="690"/>
      <c r="I4" s="690"/>
      <c r="J4" s="690"/>
      <c r="K4" s="690"/>
      <c r="L4" s="690"/>
      <c r="M4" s="690"/>
      <c r="N4" s="690"/>
      <c r="O4" s="690"/>
      <c r="P4" s="690"/>
      <c r="Q4" s="690"/>
      <c r="R4" s="690"/>
      <c r="S4" s="690"/>
      <c r="T4" s="690"/>
      <c r="U4" s="690"/>
      <c r="V4" s="690"/>
    </row>
    <row r="5" spans="1:22" ht="83.25" customHeight="1" x14ac:dyDescent="0.2">
      <c r="B5" s="5" t="s">
        <v>5314</v>
      </c>
      <c r="C5" s="690" t="s">
        <v>5475</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5476</v>
      </c>
      <c r="D6" s="690"/>
      <c r="E6" s="690"/>
      <c r="F6" s="690"/>
      <c r="G6" s="690"/>
      <c r="H6" s="690"/>
      <c r="I6" s="690"/>
      <c r="J6" s="690"/>
      <c r="K6" s="690"/>
      <c r="L6" s="690"/>
      <c r="M6" s="690"/>
      <c r="N6" s="690"/>
      <c r="O6" s="690"/>
      <c r="P6" s="690"/>
      <c r="Q6" s="690"/>
      <c r="R6" s="690"/>
      <c r="S6" s="690"/>
      <c r="T6" s="690"/>
      <c r="U6" s="690"/>
      <c r="V6" s="690"/>
    </row>
    <row r="7" spans="1:22" ht="276"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
      <c r="A11" s="9">
        <v>1</v>
      </c>
      <c r="B11" s="10">
        <f>+CONSOLIDADO!Q50</f>
        <v>80833533</v>
      </c>
      <c r="C11" s="687" t="str">
        <f>+CONSOLIDADO!R50</f>
        <v>EDWIN ARLEY PEREZ VARGAS</v>
      </c>
      <c r="D11" s="687"/>
      <c r="E11" s="687"/>
      <c r="F11" s="692" t="s">
        <v>5477</v>
      </c>
      <c r="G11" s="692"/>
      <c r="H11" s="692"/>
      <c r="I11" s="32" t="s">
        <v>5346</v>
      </c>
      <c r="J11" s="32"/>
      <c r="K11" s="32" t="s">
        <v>5346</v>
      </c>
      <c r="L11" s="34"/>
      <c r="M11" s="32" t="s">
        <v>5478</v>
      </c>
      <c r="N11" s="32" t="s">
        <v>713</v>
      </c>
      <c r="O11" s="32" t="s">
        <v>5353</v>
      </c>
      <c r="P11" s="34"/>
      <c r="Q11" s="34"/>
      <c r="R11" s="34"/>
      <c r="S11" s="34"/>
      <c r="T11" s="34"/>
      <c r="U11" s="34"/>
      <c r="V11" s="34"/>
    </row>
    <row r="12" spans="1:22" ht="19.899999999999999" customHeight="1" x14ac:dyDescent="0.2">
      <c r="A12" s="9">
        <v>2</v>
      </c>
      <c r="B12" s="10">
        <f>+CONSOLIDADO!Q51</f>
        <v>51968629</v>
      </c>
      <c r="C12" s="687" t="str">
        <f>+CONSOLIDADO!R51</f>
        <v>RUH MERY FARIAS CHAPARRO</v>
      </c>
      <c r="D12" s="687"/>
      <c r="E12" s="687"/>
      <c r="F12" s="692" t="s">
        <v>5479</v>
      </c>
      <c r="G12" s="692"/>
      <c r="H12" s="692"/>
      <c r="I12" s="32"/>
      <c r="J12" s="32" t="s">
        <v>5346</v>
      </c>
      <c r="K12" s="32" t="s">
        <v>5346</v>
      </c>
      <c r="L12" s="34"/>
      <c r="M12" s="32" t="s">
        <v>5480</v>
      </c>
      <c r="N12" s="32" t="s">
        <v>713</v>
      </c>
      <c r="O12" s="32" t="s">
        <v>5481</v>
      </c>
      <c r="P12" s="34"/>
      <c r="Q12" s="34"/>
      <c r="R12" s="34"/>
      <c r="S12" s="34"/>
      <c r="T12" s="34"/>
      <c r="U12" s="34"/>
      <c r="V12" s="34"/>
    </row>
    <row r="13" spans="1:22" x14ac:dyDescent="0.2">
      <c r="A13" s="9">
        <v>3</v>
      </c>
      <c r="B13" s="10">
        <f>+CONSOLIDADO!Q52</f>
        <v>53894108</v>
      </c>
      <c r="C13" s="687" t="str">
        <f>+CONSOLIDADO!R52</f>
        <v>EDNA ROCIO GARZON SANCHEZ</v>
      </c>
      <c r="D13" s="687"/>
      <c r="E13" s="687"/>
      <c r="F13" s="692" t="s">
        <v>5413</v>
      </c>
      <c r="G13" s="692"/>
      <c r="H13" s="692"/>
      <c r="I13" s="32"/>
      <c r="J13" s="32" t="s">
        <v>5346</v>
      </c>
      <c r="K13" s="32" t="s">
        <v>5346</v>
      </c>
      <c r="L13" s="34"/>
      <c r="M13" s="32" t="s">
        <v>5482</v>
      </c>
      <c r="N13" s="32" t="s">
        <v>713</v>
      </c>
      <c r="O13" s="32" t="s">
        <v>5370</v>
      </c>
      <c r="P13" s="34"/>
      <c r="Q13" s="34"/>
      <c r="R13" s="34"/>
      <c r="S13" s="34"/>
      <c r="T13" s="34"/>
      <c r="U13" s="34"/>
      <c r="V13" s="34"/>
    </row>
    <row r="14" spans="1:22" ht="105" x14ac:dyDescent="0.2">
      <c r="A14" s="34">
        <v>4</v>
      </c>
      <c r="B14" s="32">
        <v>52486817</v>
      </c>
      <c r="C14" s="692" t="s">
        <v>5483</v>
      </c>
      <c r="D14" s="692"/>
      <c r="E14" s="692"/>
      <c r="F14" s="692" t="s">
        <v>5484</v>
      </c>
      <c r="G14" s="692"/>
      <c r="H14" s="692"/>
      <c r="I14" s="32" t="s">
        <v>5346</v>
      </c>
      <c r="J14" s="32"/>
      <c r="K14" s="32" t="s">
        <v>5346</v>
      </c>
      <c r="L14" s="34" t="s">
        <v>5485</v>
      </c>
      <c r="M14" s="32" t="s">
        <v>5486</v>
      </c>
      <c r="N14" s="32" t="s">
        <v>713</v>
      </c>
      <c r="O14" s="32" t="s">
        <v>5487</v>
      </c>
      <c r="P14" s="34"/>
      <c r="Q14" s="34"/>
      <c r="R14" s="34"/>
      <c r="S14" s="34"/>
      <c r="T14" s="34"/>
      <c r="U14" s="34"/>
      <c r="V14" s="34"/>
    </row>
    <row r="15" spans="1:22" ht="45" x14ac:dyDescent="0.2">
      <c r="A15" s="34">
        <v>5</v>
      </c>
      <c r="B15" s="32">
        <v>52088429</v>
      </c>
      <c r="C15" s="692" t="s">
        <v>5488</v>
      </c>
      <c r="D15" s="692"/>
      <c r="E15" s="692"/>
      <c r="F15" s="692" t="s">
        <v>5489</v>
      </c>
      <c r="G15" s="692"/>
      <c r="H15" s="692"/>
      <c r="I15" s="32" t="s">
        <v>5346</v>
      </c>
      <c r="J15" s="32"/>
      <c r="K15" s="32" t="s">
        <v>5346</v>
      </c>
      <c r="L15" s="34"/>
      <c r="M15" s="32" t="s">
        <v>5490</v>
      </c>
      <c r="N15" s="32" t="s">
        <v>713</v>
      </c>
      <c r="O15" s="32" t="s">
        <v>5491</v>
      </c>
      <c r="P15" s="34"/>
      <c r="Q15" s="34"/>
      <c r="R15" s="34"/>
      <c r="S15" s="34"/>
      <c r="T15" s="34"/>
      <c r="U15" s="34"/>
      <c r="V15" s="34"/>
    </row>
  </sheetData>
  <sheetProtection algorithmName="SHA-512" hashValue="dTX3muQ+F+fQPjdVhmJ9TCVMeWuy6Zp8TBaN2llAQLILx7xdacZJxZd55lpY/TchZ/iPq3F71um2C/A4xA8vGw==" saltValue="OvuOe7/iCbV68VU7J8BtCQ==" spinCount="100000" sheet="1" objects="1" scenarios="1"/>
  <mergeCells count="37">
    <mergeCell ref="R9:S9"/>
    <mergeCell ref="T9:U9"/>
    <mergeCell ref="V9:V10"/>
    <mergeCell ref="C15:E15"/>
    <mergeCell ref="F15:H15"/>
    <mergeCell ref="C12:E12"/>
    <mergeCell ref="F12:H12"/>
    <mergeCell ref="C13:E13"/>
    <mergeCell ref="F13:H13"/>
    <mergeCell ref="C14:E14"/>
    <mergeCell ref="F14:H14"/>
    <mergeCell ref="C11:E11"/>
    <mergeCell ref="F11:H11"/>
    <mergeCell ref="F9:H10"/>
    <mergeCell ref="I9:J9"/>
    <mergeCell ref="K9:K10"/>
    <mergeCell ref="C4:V4"/>
    <mergeCell ref="C5:V5"/>
    <mergeCell ref="C6:V6"/>
    <mergeCell ref="C7:V7"/>
    <mergeCell ref="R8:V8"/>
    <mergeCell ref="A8:A10"/>
    <mergeCell ref="B8:B10"/>
    <mergeCell ref="C8:E10"/>
    <mergeCell ref="F8:L8"/>
    <mergeCell ref="M8:Q8"/>
    <mergeCell ref="L9:L10"/>
    <mergeCell ref="M9:M10"/>
    <mergeCell ref="N9:N10"/>
    <mergeCell ref="O9:O10"/>
    <mergeCell ref="P9:Q9"/>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137541</v>
      </c>
      <c r="D3" s="3" t="s">
        <v>5309</v>
      </c>
      <c r="E3" s="685" t="s">
        <v>5422</v>
      </c>
      <c r="F3" s="685"/>
      <c r="G3" s="686" t="s">
        <v>5311</v>
      </c>
      <c r="H3" s="686"/>
      <c r="I3" s="686"/>
      <c r="J3" s="686"/>
      <c r="K3" s="687" t="s">
        <v>5474</v>
      </c>
      <c r="L3" s="687"/>
      <c r="M3" s="687"/>
      <c r="N3" s="688" t="s">
        <v>0</v>
      </c>
      <c r="O3" s="688"/>
      <c r="P3" s="688"/>
      <c r="Q3" s="688"/>
      <c r="R3" s="687" t="s">
        <v>899</v>
      </c>
      <c r="S3" s="687"/>
      <c r="T3" s="687"/>
      <c r="U3" s="687"/>
      <c r="V3" s="687"/>
    </row>
    <row r="4" spans="1:22" ht="38.450000000000003" customHeight="1" x14ac:dyDescent="0.2">
      <c r="B4" s="5" t="s">
        <v>5313</v>
      </c>
      <c r="C4" s="690" t="s">
        <v>898</v>
      </c>
      <c r="D4" s="690"/>
      <c r="E4" s="690"/>
      <c r="F4" s="690"/>
      <c r="G4" s="690"/>
      <c r="H4" s="690"/>
      <c r="I4" s="690"/>
      <c r="J4" s="690"/>
      <c r="K4" s="690"/>
      <c r="L4" s="690"/>
      <c r="M4" s="690"/>
      <c r="N4" s="690"/>
      <c r="O4" s="690"/>
      <c r="P4" s="690"/>
      <c r="Q4" s="690"/>
      <c r="R4" s="690"/>
      <c r="S4" s="690"/>
      <c r="T4" s="690"/>
      <c r="U4" s="690"/>
      <c r="V4" s="690"/>
    </row>
    <row r="5" spans="1:22" ht="73.900000000000006" customHeight="1" x14ac:dyDescent="0.2">
      <c r="B5" s="5" t="s">
        <v>5314</v>
      </c>
      <c r="C5" s="690" t="s">
        <v>5492</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5476</v>
      </c>
      <c r="D6" s="690"/>
      <c r="E6" s="690"/>
      <c r="F6" s="690"/>
      <c r="G6" s="690"/>
      <c r="H6" s="690"/>
      <c r="I6" s="690"/>
      <c r="J6" s="690"/>
      <c r="K6" s="690"/>
      <c r="L6" s="690"/>
      <c r="M6" s="690"/>
      <c r="N6" s="690"/>
      <c r="O6" s="690"/>
      <c r="P6" s="690"/>
      <c r="Q6" s="690"/>
      <c r="R6" s="690"/>
      <c r="S6" s="690"/>
      <c r="T6" s="690"/>
      <c r="U6" s="690"/>
      <c r="V6" s="690"/>
    </row>
    <row r="7" spans="1:22" ht="270.7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s="399" customFormat="1" ht="19.899999999999999" customHeight="1" x14ac:dyDescent="0.2">
      <c r="A11" s="391">
        <v>1</v>
      </c>
      <c r="B11" s="392">
        <f>+CONSOLIDADO!Q47</f>
        <v>51974230</v>
      </c>
      <c r="C11" s="704" t="str">
        <f>+CONSOLIDADO!R47</f>
        <v>BLANCA CECILIA CORDOBA LAGUNA</v>
      </c>
      <c r="D11" s="704"/>
      <c r="E11" s="704"/>
      <c r="F11" s="712" t="s">
        <v>5349</v>
      </c>
      <c r="G11" s="712"/>
      <c r="H11" s="712"/>
      <c r="I11" s="395" t="s">
        <v>5346</v>
      </c>
      <c r="J11" s="395"/>
      <c r="K11" s="395" t="s">
        <v>5346</v>
      </c>
      <c r="L11" s="396"/>
      <c r="M11" s="395" t="s">
        <v>5493</v>
      </c>
      <c r="N11" s="395" t="s">
        <v>713</v>
      </c>
      <c r="O11" s="395" t="s">
        <v>5370</v>
      </c>
      <c r="P11" s="396"/>
      <c r="Q11" s="396"/>
      <c r="R11" s="396">
        <v>1576</v>
      </c>
      <c r="S11" s="396" t="s">
        <v>5494</v>
      </c>
      <c r="T11" s="396"/>
      <c r="U11" s="396"/>
      <c r="V11" s="396"/>
    </row>
    <row r="12" spans="1:22" ht="19.899999999999999" customHeight="1" x14ac:dyDescent="0.2">
      <c r="A12" s="34">
        <v>2</v>
      </c>
      <c r="B12" s="32">
        <v>47425970</v>
      </c>
      <c r="C12" s="692" t="s">
        <v>203</v>
      </c>
      <c r="D12" s="692"/>
      <c r="E12" s="692"/>
      <c r="F12" s="692" t="s">
        <v>5495</v>
      </c>
      <c r="G12" s="692"/>
      <c r="H12" s="692"/>
      <c r="I12" s="32"/>
      <c r="J12" s="32" t="s">
        <v>5346</v>
      </c>
      <c r="K12" s="32" t="s">
        <v>5346</v>
      </c>
      <c r="L12" s="34"/>
      <c r="M12" s="32" t="s">
        <v>5496</v>
      </c>
      <c r="N12" s="32" t="s">
        <v>713</v>
      </c>
      <c r="O12" s="32" t="s">
        <v>5353</v>
      </c>
      <c r="P12" s="34"/>
      <c r="Q12" s="34"/>
      <c r="R12" s="34"/>
      <c r="S12" s="34"/>
      <c r="T12" s="34"/>
      <c r="U12" s="34"/>
      <c r="V12" s="34"/>
    </row>
    <row r="13" spans="1:22" ht="19.899999999999999" customHeight="1" x14ac:dyDescent="0.2">
      <c r="A13" s="34">
        <v>3</v>
      </c>
      <c r="B13" s="32"/>
      <c r="C13" s="692"/>
      <c r="D13" s="692"/>
      <c r="E13" s="692"/>
      <c r="F13" s="692"/>
      <c r="G13" s="692"/>
      <c r="H13" s="692"/>
      <c r="I13" s="32"/>
      <c r="J13" s="32"/>
      <c r="K13" s="32"/>
      <c r="L13" s="34"/>
      <c r="M13" s="32"/>
      <c r="N13" s="32"/>
      <c r="O13" s="32"/>
      <c r="P13" s="34"/>
      <c r="Q13" s="34"/>
      <c r="R13" s="34"/>
      <c r="S13" s="34"/>
      <c r="T13" s="34"/>
      <c r="U13" s="34"/>
      <c r="V13" s="34"/>
    </row>
  </sheetData>
  <sheetProtection algorithmName="SHA-512" hashValue="tZ1rb/ZxdhqiEQY+h/WwXGYSBm30B5dLUViwO/z32DcWFkBXmzSmA19Zr+uqyGwOr2rfhEk3ZYO8Ykh8DmkU2A==" saltValue="jqMHH5mkyZTW+aUQT6sS7Q=="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3" width="13.5703125" style="30" customWidth="1"/>
    <col min="4" max="4" width="19.5703125" style="30" customWidth="1"/>
    <col min="5" max="5" width="12" style="30" customWidth="1"/>
    <col min="6" max="6" width="12.57031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137532</v>
      </c>
      <c r="D3" s="3" t="s">
        <v>5309</v>
      </c>
      <c r="E3" s="695" t="s">
        <v>5497</v>
      </c>
      <c r="F3" s="695"/>
      <c r="G3" s="686" t="s">
        <v>5311</v>
      </c>
      <c r="H3" s="686"/>
      <c r="I3" s="686"/>
      <c r="J3" s="686"/>
      <c r="K3" s="687" t="s">
        <v>5498</v>
      </c>
      <c r="L3" s="687"/>
      <c r="M3" s="687"/>
      <c r="N3" s="688" t="s">
        <v>0</v>
      </c>
      <c r="O3" s="688"/>
      <c r="P3" s="688"/>
      <c r="Q3" s="688"/>
      <c r="R3" s="687" t="s">
        <v>700</v>
      </c>
      <c r="S3" s="687"/>
      <c r="T3" s="687"/>
      <c r="U3" s="687"/>
      <c r="V3" s="687"/>
    </row>
    <row r="4" spans="1:22" ht="38.450000000000003" customHeight="1" x14ac:dyDescent="0.2">
      <c r="B4" s="5" t="s">
        <v>5313</v>
      </c>
      <c r="C4" s="690" t="s">
        <v>699</v>
      </c>
      <c r="D4" s="690"/>
      <c r="E4" s="690"/>
      <c r="F4" s="690"/>
      <c r="G4" s="690"/>
      <c r="H4" s="690"/>
      <c r="I4" s="690"/>
      <c r="J4" s="690"/>
      <c r="K4" s="690"/>
      <c r="L4" s="690"/>
      <c r="M4" s="690"/>
      <c r="N4" s="690"/>
      <c r="O4" s="690"/>
      <c r="P4" s="690"/>
      <c r="Q4" s="690"/>
      <c r="R4" s="690"/>
      <c r="S4" s="690"/>
      <c r="T4" s="690"/>
      <c r="U4" s="690"/>
      <c r="V4" s="690"/>
    </row>
    <row r="5" spans="1:22" ht="66" customHeight="1" x14ac:dyDescent="0.2">
      <c r="B5" s="5" t="s">
        <v>5314</v>
      </c>
      <c r="C5" s="690" t="s">
        <v>5499</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5500</v>
      </c>
      <c r="D6" s="690"/>
      <c r="E6" s="690"/>
      <c r="F6" s="690"/>
      <c r="G6" s="690"/>
      <c r="H6" s="690"/>
      <c r="I6" s="690"/>
      <c r="J6" s="690"/>
      <c r="K6" s="690"/>
      <c r="L6" s="690"/>
      <c r="M6" s="690"/>
      <c r="N6" s="690"/>
      <c r="O6" s="690"/>
      <c r="P6" s="690"/>
      <c r="Q6" s="690"/>
      <c r="R6" s="690"/>
      <c r="S6" s="690"/>
      <c r="T6" s="690"/>
      <c r="U6" s="690"/>
      <c r="V6" s="690"/>
    </row>
    <row r="7" spans="1:22" ht="110.25" customHeight="1" x14ac:dyDescent="0.2">
      <c r="B7" s="5" t="s">
        <v>5318</v>
      </c>
      <c r="C7" s="690" t="s">
        <v>5501</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5">
      <c r="A11" s="9">
        <v>1</v>
      </c>
      <c r="B11" s="10">
        <f>+CONSOLIDADO!Q3</f>
        <v>23561013</v>
      </c>
      <c r="C11" s="687" t="str">
        <f>+CONSOLIDADO!R3</f>
        <v>MARIA AMPARO BOLIVAR</v>
      </c>
      <c r="D11" s="687"/>
      <c r="E11" s="687"/>
      <c r="F11" s="709" t="s">
        <v>5502</v>
      </c>
      <c r="G11" s="710"/>
      <c r="H11" s="711"/>
      <c r="I11" s="32" t="s">
        <v>5346</v>
      </c>
      <c r="J11" s="32"/>
      <c r="K11" s="32" t="s">
        <v>5346</v>
      </c>
      <c r="L11" s="34"/>
      <c r="M11" s="32" t="s">
        <v>5503</v>
      </c>
      <c r="N11" s="32" t="s">
        <v>5346</v>
      </c>
      <c r="O11" s="32"/>
      <c r="P11" s="34"/>
      <c r="Q11" s="34"/>
      <c r="R11" s="34"/>
      <c r="S11" s="34"/>
      <c r="T11" s="34"/>
      <c r="U11" s="34"/>
      <c r="V11" s="34"/>
    </row>
    <row r="12" spans="1:22" ht="19.899999999999999" customHeight="1" x14ac:dyDescent="0.25">
      <c r="A12" s="9">
        <v>2</v>
      </c>
      <c r="B12" s="10">
        <f>+CONSOLIDADO!Q4</f>
        <v>79889955</v>
      </c>
      <c r="C12" s="687" t="str">
        <f>+CONSOLIDADO!R4</f>
        <v>ALEJANDRO PARAMO GOMEZ</v>
      </c>
      <c r="D12" s="687"/>
      <c r="E12" s="687"/>
      <c r="F12" s="709" t="s">
        <v>5504</v>
      </c>
      <c r="G12" s="710"/>
      <c r="H12" s="711"/>
      <c r="I12" s="32" t="s">
        <v>5346</v>
      </c>
      <c r="J12" s="32"/>
      <c r="K12" s="32" t="s">
        <v>5346</v>
      </c>
      <c r="L12" s="34"/>
      <c r="M12" s="32" t="s">
        <v>5503</v>
      </c>
      <c r="N12" s="32" t="s">
        <v>5346</v>
      </c>
      <c r="O12" s="32"/>
      <c r="P12" s="34"/>
      <c r="Q12" s="34"/>
      <c r="R12" s="34"/>
      <c r="S12" s="34"/>
      <c r="T12" s="34"/>
      <c r="U12" s="34"/>
      <c r="V12" s="34"/>
    </row>
    <row r="13" spans="1:22" ht="19.899999999999999" customHeight="1" x14ac:dyDescent="0.2">
      <c r="A13" s="9">
        <v>3</v>
      </c>
      <c r="B13" s="10" t="str">
        <f>+CONSOLIDADO!Q5</f>
        <v>DESIERTO</v>
      </c>
      <c r="C13" s="687" t="str">
        <f>+CONSOLIDADO!R5</f>
        <v>DESIERTO</v>
      </c>
      <c r="D13" s="687"/>
      <c r="E13" s="687"/>
      <c r="F13" s="692"/>
      <c r="G13" s="692"/>
      <c r="H13" s="692"/>
      <c r="I13" s="32"/>
      <c r="J13" s="32"/>
      <c r="K13" s="32"/>
      <c r="L13" s="34"/>
      <c r="M13" s="32"/>
      <c r="N13" s="32"/>
      <c r="O13" s="32"/>
      <c r="P13" s="34"/>
      <c r="Q13" s="34"/>
      <c r="R13" s="34"/>
      <c r="S13" s="34"/>
      <c r="T13" s="34"/>
      <c r="U13" s="34"/>
      <c r="V13" s="34"/>
    </row>
    <row r="14" spans="1:22" ht="19.899999999999999" customHeight="1" x14ac:dyDescent="0.2">
      <c r="A14" s="9">
        <v>4</v>
      </c>
      <c r="B14" s="10" t="str">
        <f>+CONSOLIDADO!Q6</f>
        <v>DESIERTO</v>
      </c>
      <c r="C14" s="687" t="str">
        <f>+CONSOLIDADO!R6</f>
        <v>DESIERTO</v>
      </c>
      <c r="D14" s="687"/>
      <c r="E14" s="687"/>
      <c r="F14" s="692"/>
      <c r="G14" s="692"/>
      <c r="H14" s="692"/>
      <c r="I14" s="32"/>
      <c r="J14" s="32"/>
      <c r="K14" s="32"/>
      <c r="L14" s="34"/>
      <c r="M14" s="32"/>
      <c r="N14" s="32"/>
      <c r="O14" s="32"/>
      <c r="P14" s="34"/>
      <c r="Q14" s="34"/>
      <c r="R14" s="34"/>
      <c r="S14" s="34"/>
      <c r="T14" s="34"/>
      <c r="U14" s="34"/>
      <c r="V14" s="34"/>
    </row>
    <row r="15" spans="1:22" ht="19.899999999999999" customHeight="1" x14ac:dyDescent="0.2">
      <c r="A15" s="9">
        <v>5</v>
      </c>
      <c r="B15" s="10" t="str">
        <f>+CONSOLIDADO!Q7</f>
        <v>DESIERTO</v>
      </c>
      <c r="C15" s="687" t="str">
        <f>+CONSOLIDADO!R7</f>
        <v>DESIERTO</v>
      </c>
      <c r="D15" s="687"/>
      <c r="E15" s="687"/>
      <c r="F15" s="692"/>
      <c r="G15" s="692"/>
      <c r="H15" s="692"/>
      <c r="I15" s="32"/>
      <c r="J15" s="32"/>
      <c r="K15" s="32"/>
      <c r="L15" s="34"/>
      <c r="M15" s="32"/>
      <c r="N15" s="32"/>
      <c r="O15" s="32"/>
      <c r="P15" s="34"/>
      <c r="Q15" s="34"/>
      <c r="R15" s="34"/>
      <c r="S15" s="34"/>
      <c r="T15" s="34"/>
      <c r="U15" s="34"/>
      <c r="V15" s="34"/>
    </row>
    <row r="16" spans="1:22" ht="19.899999999999999" customHeight="1" x14ac:dyDescent="0.2">
      <c r="A16" s="9">
        <v>6</v>
      </c>
      <c r="B16" s="32"/>
      <c r="C16" s="692"/>
      <c r="D16" s="692"/>
      <c r="E16" s="692"/>
      <c r="F16" s="692"/>
      <c r="G16" s="692"/>
      <c r="H16" s="692"/>
      <c r="I16" s="32"/>
      <c r="J16" s="32"/>
      <c r="K16" s="32"/>
      <c r="L16" s="34"/>
      <c r="M16" s="32"/>
      <c r="N16" s="32"/>
      <c r="O16" s="32"/>
      <c r="P16" s="34"/>
      <c r="Q16" s="34"/>
      <c r="R16" s="34"/>
      <c r="S16" s="34"/>
      <c r="T16" s="34"/>
      <c r="U16" s="34"/>
      <c r="V16" s="34"/>
    </row>
    <row r="17" spans="1:22" ht="19.899999999999999" customHeight="1" x14ac:dyDescent="0.2">
      <c r="A17" s="9">
        <v>7</v>
      </c>
      <c r="B17" s="32"/>
      <c r="C17" s="692"/>
      <c r="D17" s="692"/>
      <c r="E17" s="692"/>
      <c r="F17" s="692"/>
      <c r="G17" s="692"/>
      <c r="H17" s="692"/>
      <c r="I17" s="32"/>
      <c r="J17" s="32"/>
      <c r="K17" s="32"/>
      <c r="L17" s="34"/>
      <c r="M17" s="32"/>
      <c r="N17" s="32"/>
      <c r="O17" s="32"/>
      <c r="P17" s="34"/>
      <c r="Q17" s="34"/>
      <c r="R17" s="34"/>
      <c r="S17" s="34"/>
      <c r="T17" s="34"/>
      <c r="U17" s="34"/>
      <c r="V17" s="34"/>
    </row>
    <row r="18" spans="1:22" ht="19.899999999999999" customHeight="1" x14ac:dyDescent="0.2">
      <c r="A18" s="9">
        <v>8</v>
      </c>
      <c r="B18" s="32"/>
      <c r="C18" s="692"/>
      <c r="D18" s="692"/>
      <c r="E18" s="692"/>
      <c r="F18" s="692"/>
      <c r="G18" s="692"/>
      <c r="H18" s="692"/>
      <c r="I18" s="32"/>
      <c r="J18" s="32"/>
      <c r="K18" s="32"/>
      <c r="L18" s="34"/>
      <c r="M18" s="32"/>
      <c r="N18" s="32"/>
      <c r="O18" s="32"/>
      <c r="P18" s="34"/>
      <c r="Q18" s="34"/>
      <c r="R18" s="34"/>
      <c r="S18" s="34"/>
      <c r="T18" s="34"/>
      <c r="U18" s="34"/>
      <c r="V18" s="34"/>
    </row>
    <row r="19" spans="1:22" ht="19.899999999999999" customHeight="1" x14ac:dyDescent="0.2">
      <c r="A19" s="9"/>
      <c r="B19" s="32"/>
      <c r="C19" s="692"/>
      <c r="D19" s="692"/>
      <c r="E19" s="692"/>
      <c r="F19" s="692"/>
      <c r="G19" s="692"/>
      <c r="H19" s="692"/>
      <c r="I19" s="32"/>
      <c r="J19" s="32"/>
      <c r="K19" s="32"/>
      <c r="L19" s="34"/>
      <c r="M19" s="32"/>
      <c r="N19" s="32"/>
      <c r="O19" s="32"/>
      <c r="P19" s="34"/>
      <c r="Q19" s="34"/>
      <c r="R19" s="34"/>
      <c r="S19" s="34"/>
      <c r="T19" s="34"/>
      <c r="U19" s="34"/>
      <c r="V19" s="34"/>
    </row>
    <row r="20" spans="1:22" ht="19.899999999999999" customHeight="1" x14ac:dyDescent="0.2">
      <c r="A20" s="9"/>
      <c r="B20" s="32"/>
      <c r="C20" s="692"/>
      <c r="D20" s="692"/>
      <c r="E20" s="692"/>
      <c r="F20" s="692"/>
      <c r="G20" s="692"/>
      <c r="H20" s="692"/>
      <c r="I20" s="32"/>
      <c r="J20" s="32"/>
      <c r="K20" s="32"/>
      <c r="L20" s="34"/>
      <c r="M20" s="32"/>
      <c r="N20" s="32"/>
      <c r="O20" s="32"/>
      <c r="P20" s="34"/>
      <c r="Q20" s="34"/>
      <c r="R20" s="34"/>
      <c r="S20" s="34"/>
      <c r="T20" s="34"/>
      <c r="U20" s="34"/>
      <c r="V20" s="34"/>
    </row>
    <row r="21" spans="1:22" ht="19.899999999999999" customHeight="1" x14ac:dyDescent="0.2">
      <c r="A21" s="9"/>
      <c r="B21" s="32"/>
      <c r="C21" s="692"/>
      <c r="D21" s="692"/>
      <c r="E21" s="692"/>
      <c r="F21" s="692"/>
      <c r="G21" s="692"/>
      <c r="H21" s="692"/>
      <c r="I21" s="34"/>
      <c r="J21" s="34"/>
      <c r="K21" s="34"/>
      <c r="L21" s="34"/>
      <c r="M21" s="34"/>
      <c r="N21" s="34"/>
      <c r="O21" s="34"/>
      <c r="P21" s="34"/>
      <c r="Q21" s="34"/>
      <c r="R21" s="34"/>
      <c r="S21" s="34"/>
      <c r="T21" s="34"/>
      <c r="U21" s="34"/>
      <c r="V21" s="34"/>
    </row>
    <row r="22" spans="1:22" ht="19.899999999999999" customHeight="1" x14ac:dyDescent="0.2">
      <c r="A22" s="9"/>
      <c r="B22" s="32"/>
      <c r="C22" s="692"/>
      <c r="D22" s="692"/>
      <c r="E22" s="692"/>
      <c r="F22" s="692"/>
      <c r="G22" s="692"/>
      <c r="H22" s="692"/>
      <c r="I22" s="34"/>
      <c r="J22" s="34"/>
      <c r="K22" s="34"/>
      <c r="L22" s="34"/>
      <c r="M22" s="34"/>
      <c r="N22" s="34"/>
      <c r="O22" s="34"/>
      <c r="P22" s="34"/>
      <c r="Q22" s="34"/>
      <c r="R22" s="34"/>
      <c r="S22" s="34"/>
      <c r="T22" s="34"/>
      <c r="U22" s="34"/>
      <c r="V22" s="34"/>
    </row>
    <row r="23" spans="1:22" ht="19.899999999999999" customHeight="1" x14ac:dyDescent="0.2">
      <c r="A23" s="9"/>
      <c r="B23" s="32"/>
      <c r="C23" s="692"/>
      <c r="D23" s="692"/>
      <c r="E23" s="692"/>
      <c r="F23" s="692"/>
      <c r="G23" s="692"/>
      <c r="H23" s="692"/>
      <c r="I23" s="34"/>
      <c r="J23" s="34"/>
      <c r="K23" s="34"/>
      <c r="L23" s="34"/>
      <c r="M23" s="34"/>
      <c r="N23" s="34"/>
      <c r="O23" s="34"/>
      <c r="P23" s="34"/>
      <c r="Q23" s="34"/>
      <c r="R23" s="34"/>
      <c r="S23" s="34"/>
      <c r="T23" s="34"/>
      <c r="U23" s="34"/>
      <c r="V23" s="34"/>
    </row>
    <row r="24" spans="1:22" ht="19.899999999999999" customHeight="1" x14ac:dyDescent="0.2">
      <c r="A24" s="9"/>
      <c r="B24" s="32"/>
      <c r="C24" s="692"/>
      <c r="D24" s="692"/>
      <c r="E24" s="692"/>
      <c r="F24" s="692"/>
      <c r="G24" s="692"/>
      <c r="H24" s="692"/>
      <c r="I24" s="34"/>
      <c r="J24" s="34"/>
      <c r="K24" s="34"/>
      <c r="L24" s="34"/>
      <c r="M24" s="34"/>
      <c r="N24" s="34"/>
      <c r="O24" s="34"/>
      <c r="P24" s="34"/>
      <c r="Q24" s="34"/>
      <c r="R24" s="34"/>
      <c r="S24" s="34"/>
      <c r="T24" s="34"/>
      <c r="U24" s="34"/>
      <c r="V24" s="34"/>
    </row>
    <row r="25" spans="1:22" ht="19.899999999999999" customHeight="1" x14ac:dyDescent="0.2">
      <c r="A25" s="9"/>
      <c r="B25" s="32"/>
      <c r="C25" s="692"/>
      <c r="D25" s="692"/>
      <c r="E25" s="692"/>
      <c r="F25" s="692"/>
      <c r="G25" s="692"/>
      <c r="H25" s="692"/>
      <c r="I25" s="34"/>
      <c r="J25" s="34"/>
      <c r="K25" s="34"/>
      <c r="L25" s="34"/>
      <c r="M25" s="34"/>
      <c r="N25" s="34"/>
      <c r="O25" s="34"/>
      <c r="P25" s="34"/>
      <c r="Q25" s="34"/>
      <c r="R25" s="34"/>
      <c r="S25" s="34"/>
      <c r="T25" s="34"/>
      <c r="U25" s="34"/>
      <c r="V25" s="34"/>
    </row>
    <row r="26" spans="1:22" ht="19.899999999999999" customHeight="1" x14ac:dyDescent="0.2">
      <c r="A26" s="9"/>
      <c r="B26" s="32"/>
      <c r="C26" s="692"/>
      <c r="D26" s="692"/>
      <c r="E26" s="692"/>
      <c r="F26" s="692"/>
      <c r="G26" s="692"/>
      <c r="H26" s="692"/>
      <c r="I26" s="34"/>
      <c r="J26" s="34"/>
      <c r="K26" s="34"/>
      <c r="L26" s="34"/>
      <c r="M26" s="34"/>
      <c r="N26" s="34"/>
      <c r="O26" s="34"/>
      <c r="P26" s="34"/>
      <c r="Q26" s="34"/>
      <c r="R26" s="34"/>
      <c r="S26" s="34"/>
      <c r="T26" s="34"/>
      <c r="U26" s="34"/>
      <c r="V26" s="34"/>
    </row>
    <row r="27" spans="1:22" ht="19.899999999999999" customHeight="1" x14ac:dyDescent="0.2">
      <c r="A27" s="9"/>
      <c r="B27" s="32"/>
      <c r="C27" s="692"/>
      <c r="D27" s="692"/>
      <c r="E27" s="692"/>
      <c r="F27" s="692"/>
      <c r="G27" s="692"/>
      <c r="H27" s="692"/>
      <c r="I27" s="34"/>
      <c r="J27" s="34"/>
      <c r="K27" s="34"/>
      <c r="L27" s="34"/>
      <c r="M27" s="34"/>
      <c r="N27" s="34"/>
      <c r="O27" s="34"/>
      <c r="P27" s="34"/>
      <c r="Q27" s="34"/>
      <c r="R27" s="34"/>
      <c r="S27" s="34"/>
      <c r="T27" s="34"/>
      <c r="U27" s="34"/>
      <c r="V27" s="34"/>
    </row>
    <row r="28" spans="1:22" ht="19.899999999999999" customHeight="1" x14ac:dyDescent="0.2">
      <c r="A28" s="9"/>
      <c r="B28" s="32"/>
      <c r="C28" s="692"/>
      <c r="D28" s="692"/>
      <c r="E28" s="692"/>
      <c r="F28" s="692"/>
      <c r="G28" s="692"/>
      <c r="H28" s="692"/>
      <c r="I28" s="34"/>
      <c r="J28" s="34"/>
      <c r="K28" s="34"/>
      <c r="L28" s="34"/>
      <c r="M28" s="34"/>
      <c r="N28" s="34"/>
      <c r="O28" s="34"/>
      <c r="P28" s="34"/>
      <c r="Q28" s="34"/>
      <c r="R28" s="34"/>
      <c r="S28" s="34"/>
      <c r="T28" s="34"/>
      <c r="U28" s="34"/>
      <c r="V28" s="34"/>
    </row>
    <row r="29" spans="1:22" ht="19.899999999999999" customHeight="1" x14ac:dyDescent="0.2">
      <c r="A29" s="9"/>
      <c r="B29" s="32"/>
      <c r="C29" s="692"/>
      <c r="D29" s="692"/>
      <c r="E29" s="692"/>
      <c r="F29" s="692"/>
      <c r="G29" s="692"/>
      <c r="H29" s="692"/>
      <c r="I29" s="34"/>
      <c r="J29" s="34"/>
      <c r="K29" s="34"/>
      <c r="L29" s="34"/>
      <c r="M29" s="34"/>
      <c r="N29" s="34"/>
      <c r="O29" s="34"/>
      <c r="P29" s="34"/>
      <c r="Q29" s="34"/>
      <c r="R29" s="34"/>
      <c r="S29" s="34"/>
      <c r="T29" s="34"/>
      <c r="U29" s="34"/>
      <c r="V29" s="34"/>
    </row>
    <row r="30" spans="1:22" ht="19.899999999999999" customHeight="1" x14ac:dyDescent="0.2">
      <c r="A30" s="9">
        <v>20</v>
      </c>
      <c r="B30" s="32"/>
      <c r="C30" s="692"/>
      <c r="D30" s="692"/>
      <c r="E30" s="692"/>
      <c r="F30" s="692"/>
      <c r="G30" s="692"/>
      <c r="H30" s="692"/>
      <c r="I30" s="34"/>
      <c r="J30" s="34"/>
      <c r="K30" s="34"/>
      <c r="L30" s="34"/>
      <c r="M30" s="34"/>
      <c r="N30" s="34"/>
      <c r="O30" s="34"/>
      <c r="P30" s="34"/>
      <c r="Q30" s="34"/>
      <c r="R30" s="34"/>
      <c r="S30" s="34"/>
      <c r="T30" s="34"/>
      <c r="U30" s="34"/>
      <c r="V30" s="34"/>
    </row>
    <row r="31" spans="1:22" x14ac:dyDescent="0.2">
      <c r="A31" s="9">
        <v>21</v>
      </c>
      <c r="B31" s="32"/>
      <c r="C31" s="692"/>
      <c r="D31" s="692"/>
      <c r="E31" s="692"/>
      <c r="F31" s="692"/>
      <c r="G31" s="692"/>
      <c r="H31" s="692"/>
      <c r="I31" s="34"/>
      <c r="J31" s="34"/>
      <c r="K31" s="34"/>
      <c r="L31" s="34"/>
      <c r="M31" s="34"/>
      <c r="N31" s="34"/>
      <c r="O31" s="34"/>
      <c r="P31" s="34"/>
      <c r="Q31" s="34"/>
      <c r="R31" s="34"/>
      <c r="S31" s="34"/>
      <c r="T31" s="34"/>
      <c r="U31" s="34"/>
      <c r="V31" s="34"/>
    </row>
    <row r="32" spans="1:22" x14ac:dyDescent="0.2">
      <c r="A32" s="9">
        <v>22</v>
      </c>
      <c r="B32" s="32"/>
      <c r="C32" s="692"/>
      <c r="D32" s="692"/>
      <c r="E32" s="692"/>
      <c r="F32" s="692"/>
      <c r="G32" s="692"/>
      <c r="H32" s="692"/>
      <c r="I32" s="34"/>
      <c r="J32" s="34"/>
      <c r="K32" s="34"/>
      <c r="L32" s="34"/>
      <c r="M32" s="34"/>
      <c r="N32" s="34"/>
      <c r="O32" s="34"/>
      <c r="P32" s="34"/>
      <c r="Q32" s="34"/>
      <c r="R32" s="34"/>
      <c r="S32" s="34"/>
      <c r="T32" s="34"/>
      <c r="U32" s="34"/>
      <c r="V32" s="34"/>
    </row>
    <row r="33" spans="1:22" x14ac:dyDescent="0.2">
      <c r="A33" s="9">
        <v>23</v>
      </c>
      <c r="B33" s="32"/>
      <c r="C33" s="692"/>
      <c r="D33" s="692"/>
      <c r="E33" s="692"/>
      <c r="F33" s="692"/>
      <c r="G33" s="692"/>
      <c r="H33" s="692"/>
      <c r="I33" s="34"/>
      <c r="J33" s="34"/>
      <c r="K33" s="34"/>
      <c r="L33" s="34"/>
      <c r="M33" s="34"/>
      <c r="N33" s="34"/>
      <c r="O33" s="34"/>
      <c r="P33" s="34"/>
      <c r="Q33" s="34"/>
      <c r="R33" s="34"/>
      <c r="S33" s="34"/>
      <c r="T33" s="34"/>
      <c r="U33" s="34"/>
      <c r="V33" s="34"/>
    </row>
    <row r="34" spans="1:22" x14ac:dyDescent="0.2">
      <c r="A34" s="9">
        <v>24</v>
      </c>
      <c r="B34" s="32"/>
      <c r="C34" s="692"/>
      <c r="D34" s="692"/>
      <c r="E34" s="692"/>
      <c r="F34" s="692"/>
      <c r="G34" s="692"/>
      <c r="H34" s="692"/>
      <c r="I34" s="34"/>
      <c r="J34" s="34"/>
      <c r="K34" s="34"/>
      <c r="L34" s="34"/>
      <c r="M34" s="34"/>
      <c r="N34" s="34"/>
      <c r="O34" s="34"/>
      <c r="P34" s="34"/>
      <c r="Q34" s="34"/>
      <c r="R34" s="34"/>
      <c r="S34" s="34"/>
      <c r="T34" s="34"/>
      <c r="U34" s="34"/>
      <c r="V34" s="34"/>
    </row>
    <row r="35" spans="1:22" x14ac:dyDescent="0.2">
      <c r="A35" s="9">
        <v>25</v>
      </c>
      <c r="B35" s="32"/>
      <c r="C35" s="692"/>
      <c r="D35" s="692"/>
      <c r="E35" s="692"/>
      <c r="F35" s="692"/>
      <c r="G35" s="692"/>
      <c r="H35" s="692"/>
      <c r="I35" s="34"/>
      <c r="J35" s="34"/>
      <c r="K35" s="34"/>
      <c r="L35" s="34"/>
      <c r="M35" s="34"/>
      <c r="N35" s="34"/>
      <c r="O35" s="34"/>
      <c r="P35" s="34"/>
      <c r="Q35" s="34"/>
      <c r="R35" s="34"/>
      <c r="S35" s="34"/>
      <c r="T35" s="34"/>
      <c r="U35" s="34"/>
      <c r="V35" s="34"/>
    </row>
  </sheetData>
  <sheetProtection algorithmName="SHA-512" hashValue="XUH1ZMukZt+lgh7kNMo3O/IWvH43OwI0xwGz7WpXAS2VAaUF6USMYm1/jyQnp+3/yorYFAymUx3gA3GUWC0CmQ==" saltValue="B42mY7jA/4tl905GJ+1gdg==" spinCount="100000" sheet="1" objects="1" scenarios="1"/>
  <mergeCells count="77">
    <mergeCell ref="C31:E31"/>
    <mergeCell ref="F31:H31"/>
    <mergeCell ref="C27:E27"/>
    <mergeCell ref="F27:H27"/>
    <mergeCell ref="C28:E28"/>
    <mergeCell ref="F28:H28"/>
    <mergeCell ref="C29:E29"/>
    <mergeCell ref="F29:H29"/>
    <mergeCell ref="C25:E25"/>
    <mergeCell ref="F25:H25"/>
    <mergeCell ref="C26:E26"/>
    <mergeCell ref="F26:H26"/>
    <mergeCell ref="C30:E30"/>
    <mergeCell ref="F30:H30"/>
    <mergeCell ref="C22:E22"/>
    <mergeCell ref="F22:H22"/>
    <mergeCell ref="C23:E23"/>
    <mergeCell ref="F23:H23"/>
    <mergeCell ref="C24:E24"/>
    <mergeCell ref="F24:H24"/>
    <mergeCell ref="C19:E19"/>
    <mergeCell ref="F19:H19"/>
    <mergeCell ref="C20:E20"/>
    <mergeCell ref="F20:H20"/>
    <mergeCell ref="C21:E21"/>
    <mergeCell ref="F21:H21"/>
    <mergeCell ref="C16:E16"/>
    <mergeCell ref="F16:H16"/>
    <mergeCell ref="C17:E17"/>
    <mergeCell ref="F17:H17"/>
    <mergeCell ref="C18:E18"/>
    <mergeCell ref="F18:H18"/>
    <mergeCell ref="C13:E13"/>
    <mergeCell ref="F13:H13"/>
    <mergeCell ref="C14:E14"/>
    <mergeCell ref="F14:H14"/>
    <mergeCell ref="C15:E15"/>
    <mergeCell ref="F15:H15"/>
    <mergeCell ref="R9:S9"/>
    <mergeCell ref="T9:U9"/>
    <mergeCell ref="V9:V10"/>
    <mergeCell ref="C12:E12"/>
    <mergeCell ref="F12:H12"/>
    <mergeCell ref="C11:E11"/>
    <mergeCell ref="F11:H11"/>
    <mergeCell ref="F9:H10"/>
    <mergeCell ref="I9:J9"/>
    <mergeCell ref="K9:K10"/>
    <mergeCell ref="C4:V4"/>
    <mergeCell ref="C5:V5"/>
    <mergeCell ref="C6:V6"/>
    <mergeCell ref="C7:V7"/>
    <mergeCell ref="R8:V8"/>
    <mergeCell ref="A8:A10"/>
    <mergeCell ref="B8:B10"/>
    <mergeCell ref="C8:E10"/>
    <mergeCell ref="F8:L8"/>
    <mergeCell ref="M8:Q8"/>
    <mergeCell ref="L9:L10"/>
    <mergeCell ref="M9:M10"/>
    <mergeCell ref="N9:N10"/>
    <mergeCell ref="O9:O10"/>
    <mergeCell ref="P9:Q9"/>
    <mergeCell ref="B2:V2"/>
    <mergeCell ref="E3:F3"/>
    <mergeCell ref="G3:J3"/>
    <mergeCell ref="K3:M3"/>
    <mergeCell ref="N3:Q3"/>
    <mergeCell ref="R3:V3"/>
    <mergeCell ref="C35:E35"/>
    <mergeCell ref="F35:H35"/>
    <mergeCell ref="C32:E32"/>
    <mergeCell ref="F32:H32"/>
    <mergeCell ref="C33:E33"/>
    <mergeCell ref="F33:H33"/>
    <mergeCell ref="C34:E34"/>
    <mergeCell ref="F34:H34"/>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3" width="13.5703125" style="30" customWidth="1"/>
    <col min="4" max="4" width="19.5703125" style="30" customWidth="1"/>
    <col min="5" max="5" width="12" style="30" customWidth="1"/>
    <col min="6" max="6" width="12.57031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3" customWidth="1"/>
    <col min="14" max="14" width="8.140625" style="30" customWidth="1"/>
    <col min="15" max="15" width="19.85546875" style="30" customWidth="1"/>
    <col min="16" max="16" width="9.5703125" style="30" customWidth="1"/>
    <col min="17" max="19" width="11.42578125" style="30"/>
    <col min="20" max="20" width="16" style="30" customWidth="1"/>
    <col min="21" max="21" width="22.85546875" style="30" customWidth="1"/>
    <col min="22" max="22" width="11.42578125" style="30"/>
    <col min="23" max="25" width="19.42578125" style="30" customWidth="1"/>
    <col min="26" max="16384" width="11.42578125" style="30"/>
  </cols>
  <sheetData>
    <row r="1" spans="1:25" ht="9.75" customHeight="1" x14ac:dyDescent="0.2">
      <c r="B1" s="31" t="s">
        <v>5306</v>
      </c>
    </row>
    <row r="2" spans="1:25"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5" ht="31.5" customHeight="1" x14ac:dyDescent="0.2">
      <c r="B3" s="3" t="s">
        <v>5308</v>
      </c>
      <c r="C3" s="4">
        <v>150816</v>
      </c>
      <c r="D3" s="3" t="s">
        <v>5309</v>
      </c>
      <c r="E3" s="695" t="s">
        <v>5505</v>
      </c>
      <c r="F3" s="695"/>
      <c r="G3" s="686" t="s">
        <v>5311</v>
      </c>
      <c r="H3" s="686"/>
      <c r="I3" s="686"/>
      <c r="J3" s="686"/>
      <c r="K3" s="687" t="s">
        <v>5498</v>
      </c>
      <c r="L3" s="687"/>
      <c r="M3" s="687"/>
      <c r="N3" s="688" t="s">
        <v>0</v>
      </c>
      <c r="O3" s="688"/>
      <c r="P3" s="688"/>
      <c r="Q3" s="688"/>
      <c r="R3" s="687" t="s">
        <v>700</v>
      </c>
      <c r="S3" s="687"/>
      <c r="T3" s="687"/>
      <c r="U3" s="687"/>
      <c r="V3" s="687"/>
    </row>
    <row r="4" spans="1:25" ht="38.450000000000003" customHeight="1" x14ac:dyDescent="0.2">
      <c r="B4" s="5" t="s">
        <v>5313</v>
      </c>
      <c r="C4" s="690" t="s">
        <v>699</v>
      </c>
      <c r="D4" s="690"/>
      <c r="E4" s="690"/>
      <c r="F4" s="690"/>
      <c r="G4" s="690"/>
      <c r="H4" s="690"/>
      <c r="I4" s="690"/>
      <c r="J4" s="690"/>
      <c r="K4" s="690"/>
      <c r="L4" s="690"/>
      <c r="M4" s="690"/>
      <c r="N4" s="690"/>
      <c r="O4" s="690"/>
      <c r="P4" s="690"/>
      <c r="Q4" s="690"/>
      <c r="R4" s="690"/>
      <c r="S4" s="690"/>
      <c r="T4" s="690"/>
      <c r="U4" s="690"/>
      <c r="V4" s="690"/>
    </row>
    <row r="5" spans="1:25" ht="66" customHeight="1" x14ac:dyDescent="0.2">
      <c r="B5" s="5" t="s">
        <v>5314</v>
      </c>
      <c r="C5" s="690" t="s">
        <v>5499</v>
      </c>
      <c r="D5" s="690"/>
      <c r="E5" s="690"/>
      <c r="F5" s="690"/>
      <c r="G5" s="690"/>
      <c r="H5" s="690"/>
      <c r="I5" s="690"/>
      <c r="J5" s="690"/>
      <c r="K5" s="690"/>
      <c r="L5" s="690"/>
      <c r="M5" s="690"/>
      <c r="N5" s="690"/>
      <c r="O5" s="690"/>
      <c r="P5" s="690"/>
      <c r="Q5" s="690"/>
      <c r="R5" s="690"/>
      <c r="S5" s="690"/>
      <c r="T5" s="690"/>
      <c r="U5" s="690"/>
      <c r="V5" s="690"/>
    </row>
    <row r="6" spans="1:25" ht="30" customHeight="1" x14ac:dyDescent="0.2">
      <c r="B6" s="5" t="s">
        <v>5316</v>
      </c>
      <c r="C6" s="690" t="s">
        <v>5500</v>
      </c>
      <c r="D6" s="690"/>
      <c r="E6" s="690"/>
      <c r="F6" s="690"/>
      <c r="G6" s="690"/>
      <c r="H6" s="690"/>
      <c r="I6" s="690"/>
      <c r="J6" s="690"/>
      <c r="K6" s="690"/>
      <c r="L6" s="690"/>
      <c r="M6" s="690"/>
      <c r="N6" s="690"/>
      <c r="O6" s="690"/>
      <c r="P6" s="690"/>
      <c r="Q6" s="690"/>
      <c r="R6" s="690"/>
      <c r="S6" s="690"/>
      <c r="T6" s="690"/>
      <c r="U6" s="690"/>
      <c r="V6" s="690"/>
    </row>
    <row r="7" spans="1:25" ht="110.25" customHeight="1" x14ac:dyDescent="0.2">
      <c r="B7" s="5" t="s">
        <v>5318</v>
      </c>
      <c r="C7" s="690" t="s">
        <v>5501</v>
      </c>
      <c r="D7" s="690"/>
      <c r="E7" s="690"/>
      <c r="F7" s="690"/>
      <c r="G7" s="690"/>
      <c r="H7" s="690"/>
      <c r="I7" s="690"/>
      <c r="J7" s="690"/>
      <c r="K7" s="690"/>
      <c r="L7" s="690"/>
      <c r="M7" s="690"/>
      <c r="N7" s="690"/>
      <c r="O7" s="690"/>
      <c r="P7" s="690"/>
      <c r="Q7" s="690"/>
      <c r="R7" s="690"/>
      <c r="S7" s="690"/>
      <c r="T7" s="690"/>
      <c r="U7" s="690"/>
      <c r="V7" s="690"/>
    </row>
    <row r="8" spans="1:25"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5"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c r="W9" s="689" t="s">
        <v>5363</v>
      </c>
      <c r="X9" s="689"/>
      <c r="Y9" s="689"/>
    </row>
    <row r="10" spans="1:25"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c r="W10" s="1" t="s">
        <v>5322</v>
      </c>
      <c r="X10" s="1" t="s">
        <v>5364</v>
      </c>
      <c r="Y10" s="1" t="s">
        <v>5365</v>
      </c>
    </row>
    <row r="11" spans="1:25" ht="19.899999999999999" customHeight="1" x14ac:dyDescent="0.25">
      <c r="A11" s="9">
        <v>1</v>
      </c>
      <c r="B11" s="10">
        <f>+CONSOLIDADO!Q8</f>
        <v>22467770</v>
      </c>
      <c r="C11" s="687" t="str">
        <f>+CONSOLIDADO!R8</f>
        <v>GELISBETH HARLY CABARCAS BELTRAN</v>
      </c>
      <c r="D11" s="687"/>
      <c r="E11" s="687"/>
      <c r="F11" s="709" t="s">
        <v>5506</v>
      </c>
      <c r="G11" s="710"/>
      <c r="H11" s="711"/>
      <c r="I11" s="134" t="s">
        <v>5346</v>
      </c>
      <c r="J11" s="133" t="s">
        <v>2087</v>
      </c>
      <c r="K11" s="133" t="s">
        <v>5346</v>
      </c>
      <c r="L11" s="133" t="s">
        <v>2087</v>
      </c>
      <c r="M11" s="587" t="s">
        <v>5507</v>
      </c>
      <c r="N11" s="133" t="s">
        <v>5346</v>
      </c>
      <c r="O11" s="32"/>
      <c r="P11" s="34"/>
      <c r="Q11" s="34"/>
      <c r="R11" s="34"/>
      <c r="S11" s="34"/>
      <c r="T11" s="34"/>
      <c r="U11" s="34"/>
      <c r="V11" s="34"/>
      <c r="W11" s="654"/>
      <c r="X11" s="34"/>
      <c r="Y11" s="34"/>
    </row>
    <row r="12" spans="1:25" ht="19.899999999999999" customHeight="1" x14ac:dyDescent="0.25">
      <c r="A12" s="9">
        <v>2</v>
      </c>
      <c r="B12" s="10">
        <f>+CONSOLIDADO!Q9</f>
        <v>52933266</v>
      </c>
      <c r="C12" s="687" t="str">
        <f>+CONSOLIDADO!R9</f>
        <v>DIANA MARCELA UNRIZA VARGAS</v>
      </c>
      <c r="D12" s="687"/>
      <c r="E12" s="687"/>
      <c r="F12" s="709" t="s">
        <v>5508</v>
      </c>
      <c r="G12" s="710"/>
      <c r="H12" s="711"/>
      <c r="I12" s="135" t="s">
        <v>2087</v>
      </c>
      <c r="J12" s="136" t="s">
        <v>2087</v>
      </c>
      <c r="K12" s="136" t="s">
        <v>2087</v>
      </c>
      <c r="L12" s="136" t="s">
        <v>2087</v>
      </c>
      <c r="M12" s="588" t="s">
        <v>2087</v>
      </c>
      <c r="N12" s="136" t="s">
        <v>2087</v>
      </c>
      <c r="O12" s="32"/>
      <c r="P12" s="34"/>
      <c r="Q12" s="34"/>
      <c r="R12" s="34"/>
      <c r="S12" s="34"/>
      <c r="T12" s="34"/>
      <c r="U12" s="34"/>
      <c r="V12" s="34"/>
      <c r="W12" s="34"/>
      <c r="X12" s="34"/>
      <c r="Y12" s="34"/>
    </row>
    <row r="13" spans="1:25" ht="19.899999999999999" customHeight="1" x14ac:dyDescent="0.25">
      <c r="A13" s="9">
        <v>3</v>
      </c>
      <c r="B13" s="10">
        <f>+CONSOLIDADO!Q10</f>
        <v>35525847</v>
      </c>
      <c r="C13" s="687" t="str">
        <f>+CONSOLIDADO!R10</f>
        <v xml:space="preserve">CLAUDIA ALEXANDRA AGUIRRE DUQUE </v>
      </c>
      <c r="D13" s="687"/>
      <c r="E13" s="687"/>
      <c r="F13" s="709" t="s">
        <v>5509</v>
      </c>
      <c r="G13" s="710"/>
      <c r="H13" s="711"/>
      <c r="I13" s="135" t="s">
        <v>5346</v>
      </c>
      <c r="J13" s="136" t="s">
        <v>2087</v>
      </c>
      <c r="K13" s="136" t="s">
        <v>5346</v>
      </c>
      <c r="L13" s="136" t="s">
        <v>2087</v>
      </c>
      <c r="M13" s="588" t="s">
        <v>5510</v>
      </c>
      <c r="N13" s="136" t="s">
        <v>5346</v>
      </c>
      <c r="O13" s="32"/>
      <c r="P13" s="34"/>
      <c r="Q13" s="34"/>
      <c r="R13" s="34"/>
      <c r="S13" s="34"/>
      <c r="T13" s="34"/>
      <c r="U13" s="34"/>
      <c r="V13" s="34"/>
      <c r="W13" s="34"/>
      <c r="X13" s="34"/>
      <c r="Y13" s="34"/>
    </row>
    <row r="14" spans="1:25" ht="19.899999999999999" customHeight="1" x14ac:dyDescent="0.25">
      <c r="A14" s="391">
        <v>4</v>
      </c>
      <c r="B14" s="392">
        <f>+CONSOLIDADO!Q11</f>
        <v>46450226</v>
      </c>
      <c r="C14" s="704" t="str">
        <f>+CONSOLIDADO!R11</f>
        <v>YENNY EDITH VARGAS CIFUENTES</v>
      </c>
      <c r="D14" s="704"/>
      <c r="E14" s="704"/>
      <c r="F14" s="740" t="s">
        <v>5511</v>
      </c>
      <c r="G14" s="741"/>
      <c r="H14" s="742"/>
      <c r="I14" s="393" t="s">
        <v>5346</v>
      </c>
      <c r="J14" s="394" t="s">
        <v>2087</v>
      </c>
      <c r="K14" s="394" t="s">
        <v>5346</v>
      </c>
      <c r="L14" s="394" t="s">
        <v>2087</v>
      </c>
      <c r="M14" s="592" t="s">
        <v>5512</v>
      </c>
      <c r="N14" s="394" t="s">
        <v>5346</v>
      </c>
      <c r="O14" s="395"/>
      <c r="P14" s="396"/>
      <c r="Q14" s="396"/>
      <c r="R14" s="397">
        <v>459</v>
      </c>
      <c r="S14" s="398">
        <v>44617</v>
      </c>
      <c r="T14" s="34"/>
      <c r="U14" s="34"/>
      <c r="V14" s="34"/>
      <c r="W14" s="34"/>
      <c r="X14" s="34"/>
      <c r="Y14" s="34"/>
    </row>
    <row r="15" spans="1:25" ht="19.899999999999999" customHeight="1" x14ac:dyDescent="0.25">
      <c r="A15" s="9">
        <v>5</v>
      </c>
      <c r="B15" s="10">
        <f>+CONSOLIDADO!Q12</f>
        <v>52105350</v>
      </c>
      <c r="C15" s="687" t="str">
        <f>+CONSOLIDADO!R12</f>
        <v>INGRID ROCIO DIAZ BERNAL</v>
      </c>
      <c r="D15" s="687"/>
      <c r="E15" s="687"/>
      <c r="F15" s="709" t="s">
        <v>5513</v>
      </c>
      <c r="G15" s="710"/>
      <c r="H15" s="711"/>
      <c r="I15" s="135" t="s">
        <v>2087</v>
      </c>
      <c r="J15" s="136" t="s">
        <v>5346</v>
      </c>
      <c r="K15" s="136" t="s">
        <v>5346</v>
      </c>
      <c r="L15" s="136" t="s">
        <v>2087</v>
      </c>
      <c r="M15" s="588" t="s">
        <v>5514</v>
      </c>
      <c r="N15" s="136" t="s">
        <v>5346</v>
      </c>
      <c r="O15" s="32"/>
      <c r="P15" s="34"/>
      <c r="Q15" s="34"/>
      <c r="R15" s="34"/>
      <c r="S15" s="34"/>
      <c r="T15" s="34"/>
      <c r="U15" s="34"/>
      <c r="V15" s="34"/>
      <c r="W15" s="34"/>
      <c r="X15" s="34"/>
      <c r="Y15" s="34"/>
    </row>
    <row r="16" spans="1:25" ht="19.899999999999999" customHeight="1" x14ac:dyDescent="0.25">
      <c r="A16" s="9">
        <v>6</v>
      </c>
      <c r="B16" s="10">
        <f>+CONSOLIDADO!Q13</f>
        <v>51903395</v>
      </c>
      <c r="C16" s="687" t="str">
        <f>+CONSOLIDADO!R13</f>
        <v>DIANA PATRICIA MARTINEZ HEMELBERG</v>
      </c>
      <c r="D16" s="687"/>
      <c r="E16" s="687"/>
      <c r="F16" s="709" t="s">
        <v>5515</v>
      </c>
      <c r="G16" s="710"/>
      <c r="H16" s="711"/>
      <c r="I16" s="135" t="s">
        <v>2087</v>
      </c>
      <c r="J16" s="136" t="s">
        <v>5346</v>
      </c>
      <c r="K16" s="136" t="s">
        <v>5346</v>
      </c>
      <c r="L16" s="136" t="s">
        <v>2087</v>
      </c>
      <c r="M16" s="588" t="s">
        <v>5510</v>
      </c>
      <c r="N16" s="136" t="s">
        <v>5346</v>
      </c>
      <c r="O16" s="34"/>
      <c r="P16" s="34"/>
      <c r="Q16" s="34"/>
      <c r="R16" s="34"/>
      <c r="S16" s="34"/>
      <c r="T16" s="34"/>
      <c r="U16" s="34"/>
      <c r="V16" s="34"/>
      <c r="W16" s="34"/>
      <c r="X16" s="34"/>
      <c r="Y16" s="34"/>
    </row>
    <row r="17" spans="1:25" ht="19.899999999999999" customHeight="1" x14ac:dyDescent="0.25">
      <c r="A17" s="9">
        <v>7</v>
      </c>
      <c r="B17" s="10">
        <f>+CONSOLIDADO!Q14</f>
        <v>52382818</v>
      </c>
      <c r="C17" s="687" t="str">
        <f>+CONSOLIDADO!R14</f>
        <v>SANDRA CATALINA MARIN GOMEZ</v>
      </c>
      <c r="D17" s="687"/>
      <c r="E17" s="687"/>
      <c r="F17" s="709" t="s">
        <v>5502</v>
      </c>
      <c r="G17" s="710"/>
      <c r="H17" s="711"/>
      <c r="I17" s="135" t="s">
        <v>5346</v>
      </c>
      <c r="J17" s="136" t="s">
        <v>2087</v>
      </c>
      <c r="K17" s="136" t="s">
        <v>5346</v>
      </c>
      <c r="L17" s="136" t="s">
        <v>2087</v>
      </c>
      <c r="M17" s="588" t="s">
        <v>5510</v>
      </c>
      <c r="N17" s="136" t="s">
        <v>5346</v>
      </c>
      <c r="O17" s="34"/>
      <c r="P17" s="34"/>
      <c r="Q17" s="34"/>
      <c r="R17" s="34"/>
      <c r="S17" s="34"/>
      <c r="T17" s="34"/>
      <c r="U17" s="34"/>
      <c r="V17" s="34"/>
      <c r="W17" s="34"/>
      <c r="X17" s="34"/>
      <c r="Y17" s="34"/>
    </row>
    <row r="18" spans="1:25" ht="19.899999999999999" customHeight="1" x14ac:dyDescent="0.25">
      <c r="A18" s="9">
        <v>8</v>
      </c>
      <c r="B18" s="10">
        <f>+CONSOLIDADO!Q15</f>
        <v>7175855</v>
      </c>
      <c r="C18" s="687" t="str">
        <f>+CONSOLIDADO!R15</f>
        <v>CESAR AUGUSTO LOPEZ VEGA</v>
      </c>
      <c r="D18" s="687"/>
      <c r="E18" s="687"/>
      <c r="F18" s="709" t="s">
        <v>5516</v>
      </c>
      <c r="G18" s="710"/>
      <c r="H18" s="711"/>
      <c r="I18" s="135" t="s">
        <v>5346</v>
      </c>
      <c r="J18" s="136" t="s">
        <v>2087</v>
      </c>
      <c r="K18" s="136" t="s">
        <v>5346</v>
      </c>
      <c r="L18" s="136" t="s">
        <v>2087</v>
      </c>
      <c r="M18" s="588" t="s">
        <v>5510</v>
      </c>
      <c r="N18" s="136" t="s">
        <v>5346</v>
      </c>
      <c r="O18" s="34"/>
      <c r="P18" s="34"/>
      <c r="Q18" s="34"/>
      <c r="R18" s="34"/>
      <c r="S18" s="34"/>
      <c r="T18" s="34"/>
      <c r="U18" s="34"/>
      <c r="V18" s="34"/>
      <c r="W18" s="34"/>
      <c r="X18" s="34"/>
      <c r="Y18" s="34"/>
    </row>
    <row r="19" spans="1:25" ht="19.899999999999999" customHeight="1" x14ac:dyDescent="0.25">
      <c r="A19" s="9">
        <v>9</v>
      </c>
      <c r="B19" s="10">
        <f>+CONSOLIDADO!Q16</f>
        <v>52197245</v>
      </c>
      <c r="C19" s="687" t="str">
        <f>+CONSOLIDADO!R16</f>
        <v>ANGELA ANYELID GALINDO GUTIERREZ</v>
      </c>
      <c r="D19" s="687"/>
      <c r="E19" s="687"/>
      <c r="F19" s="709" t="s">
        <v>5517</v>
      </c>
      <c r="G19" s="710"/>
      <c r="H19" s="711"/>
      <c r="I19" s="135" t="s">
        <v>2087</v>
      </c>
      <c r="J19" s="151" t="s">
        <v>2087</v>
      </c>
      <c r="K19" s="151"/>
      <c r="L19" s="151" t="s">
        <v>5346</v>
      </c>
      <c r="M19" s="593" t="s">
        <v>2087</v>
      </c>
      <c r="N19" s="151" t="s">
        <v>2087</v>
      </c>
      <c r="O19" s="34"/>
      <c r="P19" s="34"/>
      <c r="Q19" s="34"/>
      <c r="R19" s="34"/>
      <c r="S19" s="34"/>
      <c r="T19" s="34"/>
      <c r="U19" s="34"/>
      <c r="V19" s="34"/>
      <c r="W19" s="34"/>
      <c r="X19" s="34"/>
      <c r="Y19" s="34"/>
    </row>
    <row r="20" spans="1:25" ht="19.899999999999999" customHeight="1" x14ac:dyDescent="0.25">
      <c r="A20" s="9">
        <v>10</v>
      </c>
      <c r="B20" s="134">
        <v>11808465</v>
      </c>
      <c r="C20" s="709" t="s">
        <v>411</v>
      </c>
      <c r="D20" s="710"/>
      <c r="E20" s="711"/>
      <c r="F20" s="709" t="s">
        <v>5518</v>
      </c>
      <c r="G20" s="710"/>
      <c r="H20" s="711"/>
      <c r="I20" s="135" t="s">
        <v>5346</v>
      </c>
      <c r="J20" s="136" t="s">
        <v>2087</v>
      </c>
      <c r="K20" s="136" t="s">
        <v>5346</v>
      </c>
      <c r="L20" s="136" t="s">
        <v>2087</v>
      </c>
      <c r="M20" s="588" t="s">
        <v>5510</v>
      </c>
      <c r="N20" s="136" t="s">
        <v>5346</v>
      </c>
      <c r="O20" s="34"/>
      <c r="P20" s="34"/>
      <c r="Q20" s="34"/>
      <c r="R20" s="34"/>
      <c r="S20" s="34"/>
      <c r="T20" s="34"/>
      <c r="U20" s="34"/>
      <c r="V20" s="34"/>
      <c r="W20" s="34"/>
      <c r="X20" s="34"/>
      <c r="Y20" s="34"/>
    </row>
    <row r="21" spans="1:25" ht="19.899999999999999" customHeight="1" x14ac:dyDescent="0.25">
      <c r="A21" s="9">
        <v>11</v>
      </c>
      <c r="B21" s="135">
        <v>52500395</v>
      </c>
      <c r="C21" s="709" t="s">
        <v>428</v>
      </c>
      <c r="D21" s="710"/>
      <c r="E21" s="711"/>
      <c r="F21" s="709" t="s">
        <v>5515</v>
      </c>
      <c r="G21" s="710"/>
      <c r="H21" s="711"/>
      <c r="I21" s="135" t="s">
        <v>5346</v>
      </c>
      <c r="J21" s="136" t="s">
        <v>2087</v>
      </c>
      <c r="K21" s="136" t="s">
        <v>5346</v>
      </c>
      <c r="L21" s="136" t="s">
        <v>2087</v>
      </c>
      <c r="M21" s="588" t="s">
        <v>5507</v>
      </c>
      <c r="N21" s="136" t="s">
        <v>5346</v>
      </c>
      <c r="O21" s="34"/>
      <c r="P21" s="34"/>
      <c r="Q21" s="34"/>
      <c r="R21" s="34"/>
      <c r="S21" s="34"/>
      <c r="T21" s="34"/>
      <c r="U21" s="34"/>
      <c r="V21" s="34"/>
      <c r="W21" s="34"/>
      <c r="X21" s="34"/>
      <c r="Y21" s="34"/>
    </row>
    <row r="22" spans="1:25" ht="19.899999999999999" customHeight="1" x14ac:dyDescent="0.25">
      <c r="A22" s="9">
        <v>12</v>
      </c>
      <c r="B22" s="135">
        <v>1098648874</v>
      </c>
      <c r="C22" s="709" t="s">
        <v>430</v>
      </c>
      <c r="D22" s="710"/>
      <c r="E22" s="711"/>
      <c r="F22" s="709" t="s">
        <v>5513</v>
      </c>
      <c r="G22" s="710"/>
      <c r="H22" s="711"/>
      <c r="I22" s="135" t="s">
        <v>5346</v>
      </c>
      <c r="J22" s="136" t="s">
        <v>2087</v>
      </c>
      <c r="K22" s="136" t="s">
        <v>5346</v>
      </c>
      <c r="L22" s="136" t="s">
        <v>2087</v>
      </c>
      <c r="M22" s="588" t="s">
        <v>5510</v>
      </c>
      <c r="N22" s="136" t="s">
        <v>5346</v>
      </c>
      <c r="O22" s="34"/>
      <c r="P22" s="34"/>
      <c r="Q22" s="34"/>
      <c r="R22" s="34"/>
      <c r="S22" s="34"/>
      <c r="T22" s="34"/>
      <c r="U22" s="34"/>
      <c r="V22" s="34"/>
      <c r="W22" s="34"/>
      <c r="X22" s="34"/>
      <c r="Y22" s="34"/>
    </row>
    <row r="23" spans="1:25" ht="19.899999999999999" customHeight="1" x14ac:dyDescent="0.25">
      <c r="A23" s="9">
        <v>13</v>
      </c>
      <c r="B23" s="153">
        <v>15879120</v>
      </c>
      <c r="C23" s="709" t="s">
        <v>442</v>
      </c>
      <c r="D23" s="710"/>
      <c r="E23" s="711"/>
      <c r="F23" s="709" t="s">
        <v>5518</v>
      </c>
      <c r="G23" s="710"/>
      <c r="H23" s="711"/>
      <c r="I23" s="135" t="s">
        <v>5346</v>
      </c>
      <c r="J23" s="136" t="s">
        <v>2087</v>
      </c>
      <c r="K23" s="136" t="s">
        <v>5346</v>
      </c>
      <c r="L23" s="136" t="s">
        <v>2087</v>
      </c>
      <c r="M23" s="588" t="s">
        <v>5510</v>
      </c>
      <c r="N23" s="136" t="s">
        <v>5346</v>
      </c>
      <c r="O23" s="34"/>
      <c r="P23" s="34"/>
      <c r="Q23" s="34"/>
      <c r="R23" s="34"/>
      <c r="S23" s="34"/>
      <c r="T23" s="34"/>
      <c r="U23" s="34"/>
      <c r="V23" s="34"/>
      <c r="W23" s="34"/>
      <c r="X23" s="34"/>
      <c r="Y23" s="34"/>
    </row>
    <row r="24" spans="1:25" ht="19.899999999999999" customHeight="1" x14ac:dyDescent="0.25">
      <c r="A24" s="9">
        <v>14</v>
      </c>
      <c r="B24" s="135">
        <v>79947636</v>
      </c>
      <c r="C24" s="709" t="s">
        <v>456</v>
      </c>
      <c r="D24" s="710"/>
      <c r="E24" s="711"/>
      <c r="F24" s="709" t="s">
        <v>5519</v>
      </c>
      <c r="G24" s="710"/>
      <c r="H24" s="711"/>
      <c r="I24" s="135" t="s">
        <v>5346</v>
      </c>
      <c r="J24" s="136" t="s">
        <v>2087</v>
      </c>
      <c r="K24" s="136" t="s">
        <v>5346</v>
      </c>
      <c r="L24" s="136" t="s">
        <v>2087</v>
      </c>
      <c r="M24" s="588" t="s">
        <v>5510</v>
      </c>
      <c r="N24" s="136" t="s">
        <v>5346</v>
      </c>
      <c r="O24" s="34"/>
      <c r="P24" s="34"/>
      <c r="Q24" s="34"/>
      <c r="R24" s="34"/>
      <c r="S24" s="34"/>
      <c r="T24" s="34"/>
      <c r="U24" s="34"/>
      <c r="V24" s="34"/>
      <c r="W24" s="34"/>
      <c r="X24" s="34"/>
      <c r="Y24" s="34"/>
    </row>
    <row r="25" spans="1:25" s="566" customFormat="1" ht="19.899999999999999" customHeight="1" x14ac:dyDescent="0.25">
      <c r="A25" s="584">
        <v>15</v>
      </c>
      <c r="B25" s="585">
        <v>80423135</v>
      </c>
      <c r="C25" s="737" t="s">
        <v>5520</v>
      </c>
      <c r="D25" s="738"/>
      <c r="E25" s="739"/>
      <c r="F25" s="737" t="s">
        <v>5502</v>
      </c>
      <c r="G25" s="738"/>
      <c r="H25" s="739"/>
      <c r="I25" s="585" t="s">
        <v>5346</v>
      </c>
      <c r="J25" s="586" t="s">
        <v>2087</v>
      </c>
      <c r="K25" s="586" t="s">
        <v>5346</v>
      </c>
      <c r="L25" s="586" t="s">
        <v>2087</v>
      </c>
      <c r="M25" s="591" t="s">
        <v>5510</v>
      </c>
      <c r="N25" s="586" t="s">
        <v>5346</v>
      </c>
      <c r="O25" s="562"/>
      <c r="P25" s="562"/>
      <c r="Q25" s="562"/>
      <c r="R25" s="562"/>
      <c r="S25" s="562"/>
      <c r="T25" s="562" t="s">
        <v>5521</v>
      </c>
      <c r="U25" s="562" t="s">
        <v>5522</v>
      </c>
      <c r="V25" s="562"/>
      <c r="W25" s="562"/>
      <c r="X25" s="562"/>
      <c r="Y25" s="562"/>
    </row>
    <row r="26" spans="1:25" s="566" customFormat="1" ht="30" x14ac:dyDescent="0.25">
      <c r="A26" s="584">
        <v>16</v>
      </c>
      <c r="B26" s="585">
        <v>53140533</v>
      </c>
      <c r="C26" s="737" t="s">
        <v>5523</v>
      </c>
      <c r="D26" s="738"/>
      <c r="E26" s="739"/>
      <c r="F26" s="737" t="s">
        <v>5513</v>
      </c>
      <c r="G26" s="738"/>
      <c r="H26" s="739"/>
      <c r="I26" s="585" t="s">
        <v>5346</v>
      </c>
      <c r="J26" s="586" t="s">
        <v>2087</v>
      </c>
      <c r="K26" s="586" t="s">
        <v>5346</v>
      </c>
      <c r="L26" s="586" t="s">
        <v>2087</v>
      </c>
      <c r="M26" s="591" t="s">
        <v>5510</v>
      </c>
      <c r="N26" s="586" t="s">
        <v>5346</v>
      </c>
      <c r="O26" s="562"/>
      <c r="P26" s="562"/>
      <c r="Q26" s="562"/>
      <c r="R26" s="562"/>
      <c r="S26" s="562"/>
      <c r="T26" s="562" t="s">
        <v>5521</v>
      </c>
      <c r="U26" s="562" t="s">
        <v>5522</v>
      </c>
      <c r="V26" s="562"/>
      <c r="W26" s="562"/>
      <c r="X26" s="562"/>
      <c r="Y26" s="562"/>
    </row>
    <row r="27" spans="1:25" s="566" customFormat="1" ht="30" x14ac:dyDescent="0.25">
      <c r="A27" s="584">
        <v>17</v>
      </c>
      <c r="B27" s="585">
        <v>39674787</v>
      </c>
      <c r="C27" s="737" t="s">
        <v>5524</v>
      </c>
      <c r="D27" s="738"/>
      <c r="E27" s="739"/>
      <c r="F27" s="737" t="s">
        <v>5525</v>
      </c>
      <c r="G27" s="738"/>
      <c r="H27" s="739"/>
      <c r="I27" s="589" t="s">
        <v>5346</v>
      </c>
      <c r="J27" s="590" t="s">
        <v>2087</v>
      </c>
      <c r="K27" s="590" t="s">
        <v>5346</v>
      </c>
      <c r="L27" s="586" t="s">
        <v>2087</v>
      </c>
      <c r="M27" s="590" t="s">
        <v>5510</v>
      </c>
      <c r="N27" s="586" t="s">
        <v>5346</v>
      </c>
      <c r="O27" s="562"/>
      <c r="P27" s="562"/>
      <c r="Q27" s="562"/>
      <c r="R27" s="562"/>
      <c r="S27" s="562"/>
      <c r="T27" s="562" t="s">
        <v>5521</v>
      </c>
      <c r="U27" s="562" t="s">
        <v>5522</v>
      </c>
      <c r="V27" s="562"/>
      <c r="W27" s="562"/>
      <c r="X27" s="562"/>
      <c r="Y27" s="562"/>
    </row>
    <row r="28" spans="1:25" s="566" customFormat="1" ht="42.75" customHeight="1" x14ac:dyDescent="0.25">
      <c r="A28" s="584">
        <v>18</v>
      </c>
      <c r="B28" s="585">
        <v>51801308</v>
      </c>
      <c r="C28" s="737" t="s">
        <v>497</v>
      </c>
      <c r="D28" s="738"/>
      <c r="E28" s="739"/>
      <c r="F28" s="734" t="s">
        <v>5525</v>
      </c>
      <c r="G28" s="735"/>
      <c r="H28" s="736"/>
      <c r="I28" s="589" t="s">
        <v>5346</v>
      </c>
      <c r="J28" s="590" t="s">
        <v>2087</v>
      </c>
      <c r="K28" s="590" t="s">
        <v>5346</v>
      </c>
      <c r="L28" s="586" t="s">
        <v>2087</v>
      </c>
      <c r="M28" s="590" t="s">
        <v>5526</v>
      </c>
      <c r="N28" s="586" t="s">
        <v>5346</v>
      </c>
      <c r="O28" s="562"/>
      <c r="P28" s="562"/>
      <c r="Q28" s="562"/>
      <c r="R28" s="562"/>
      <c r="S28" s="562"/>
      <c r="T28" s="562" t="s">
        <v>5527</v>
      </c>
      <c r="U28" s="562" t="s">
        <v>5528</v>
      </c>
      <c r="V28" s="562"/>
      <c r="W28" s="562"/>
      <c r="X28" s="562"/>
      <c r="Y28" s="562"/>
    </row>
    <row r="29" spans="1:25" s="566" customFormat="1" ht="60.75" customHeight="1" x14ac:dyDescent="0.25">
      <c r="A29" s="584">
        <v>19</v>
      </c>
      <c r="B29" s="585">
        <v>1033686527</v>
      </c>
      <c r="C29" s="731" t="s">
        <v>499</v>
      </c>
      <c r="D29" s="732"/>
      <c r="E29" s="733"/>
      <c r="F29" s="734" t="s">
        <v>5529</v>
      </c>
      <c r="G29" s="735"/>
      <c r="H29" s="736"/>
      <c r="I29" s="589" t="s">
        <v>5346</v>
      </c>
      <c r="J29" s="590"/>
      <c r="K29" s="590" t="s">
        <v>5346</v>
      </c>
      <c r="L29" s="586"/>
      <c r="M29" s="590" t="s">
        <v>5530</v>
      </c>
      <c r="N29" s="586" t="s">
        <v>5346</v>
      </c>
      <c r="O29" s="562"/>
      <c r="P29" s="562"/>
      <c r="Q29" s="562"/>
      <c r="R29" s="562"/>
      <c r="S29" s="562"/>
      <c r="T29" s="562" t="s">
        <v>5527</v>
      </c>
      <c r="U29" s="562" t="s">
        <v>5528</v>
      </c>
      <c r="V29" s="562"/>
      <c r="W29" s="562"/>
      <c r="X29" s="562"/>
      <c r="Y29" s="562"/>
    </row>
    <row r="30" spans="1:25" s="566" customFormat="1" ht="25.5" customHeight="1" x14ac:dyDescent="0.25">
      <c r="A30" s="584">
        <v>20</v>
      </c>
      <c r="B30" s="585">
        <v>52850585</v>
      </c>
      <c r="C30" s="730" t="s">
        <v>513</v>
      </c>
      <c r="D30" s="730"/>
      <c r="E30" s="730"/>
      <c r="F30" s="730" t="s">
        <v>5515</v>
      </c>
      <c r="G30" s="730"/>
      <c r="H30" s="730"/>
      <c r="I30" s="565" t="s">
        <v>5346</v>
      </c>
      <c r="J30" s="565"/>
      <c r="K30" s="565" t="s">
        <v>5346</v>
      </c>
      <c r="L30" s="562"/>
      <c r="M30" s="565" t="s">
        <v>5512</v>
      </c>
      <c r="N30" s="562" t="s">
        <v>5346</v>
      </c>
      <c r="O30" s="562"/>
      <c r="P30" s="562"/>
      <c r="Q30" s="562"/>
      <c r="R30" s="562"/>
      <c r="S30" s="562"/>
      <c r="T30" s="562" t="s">
        <v>5527</v>
      </c>
      <c r="U30" s="562" t="s">
        <v>5528</v>
      </c>
      <c r="V30" s="562"/>
      <c r="W30" s="562"/>
      <c r="X30" s="562"/>
      <c r="Y30" s="562"/>
    </row>
    <row r="31" spans="1:25" s="566" customFormat="1" ht="28.5" customHeight="1" x14ac:dyDescent="0.25">
      <c r="A31" s="584">
        <v>21</v>
      </c>
      <c r="B31" s="585">
        <v>45557767</v>
      </c>
      <c r="C31" s="730" t="s">
        <v>516</v>
      </c>
      <c r="D31" s="730"/>
      <c r="E31" s="730"/>
      <c r="F31" s="730" t="s">
        <v>5515</v>
      </c>
      <c r="G31" s="730"/>
      <c r="H31" s="730"/>
      <c r="I31" s="565" t="s">
        <v>5346</v>
      </c>
      <c r="J31" s="565"/>
      <c r="K31" s="565" t="s">
        <v>5346</v>
      </c>
      <c r="L31" s="562"/>
      <c r="M31" s="565" t="s">
        <v>5512</v>
      </c>
      <c r="N31" s="562" t="s">
        <v>5346</v>
      </c>
      <c r="O31" s="562"/>
      <c r="P31" s="562"/>
      <c r="Q31" s="562"/>
      <c r="R31" s="562"/>
      <c r="S31" s="562"/>
      <c r="T31" s="562" t="s">
        <v>5527</v>
      </c>
      <c r="U31" s="562" t="s">
        <v>5528</v>
      </c>
      <c r="V31" s="562"/>
      <c r="W31" s="562"/>
      <c r="X31" s="562"/>
      <c r="Y31" s="562"/>
    </row>
    <row r="32" spans="1:25" s="566" customFormat="1" ht="51.75" customHeight="1" x14ac:dyDescent="0.25">
      <c r="A32" s="584">
        <v>22</v>
      </c>
      <c r="B32" s="585">
        <v>52841488</v>
      </c>
      <c r="C32" s="730" t="s">
        <v>520</v>
      </c>
      <c r="D32" s="730"/>
      <c r="E32" s="730"/>
      <c r="F32" s="730" t="s">
        <v>5531</v>
      </c>
      <c r="G32" s="730"/>
      <c r="H32" s="730"/>
      <c r="I32" s="565" t="s">
        <v>5346</v>
      </c>
      <c r="J32" s="565"/>
      <c r="K32" s="565" t="s">
        <v>5346</v>
      </c>
      <c r="L32" s="562"/>
      <c r="M32" s="565" t="s">
        <v>5428</v>
      </c>
      <c r="N32" s="562" t="s">
        <v>5346</v>
      </c>
      <c r="O32" s="562"/>
      <c r="P32" s="562"/>
      <c r="Q32" s="562"/>
      <c r="R32" s="562"/>
      <c r="S32" s="562"/>
      <c r="T32" s="562" t="s">
        <v>5527</v>
      </c>
      <c r="U32" s="562" t="s">
        <v>5528</v>
      </c>
      <c r="V32" s="562"/>
      <c r="W32" s="562"/>
      <c r="X32" s="562"/>
      <c r="Y32" s="562"/>
    </row>
    <row r="33" spans="1:25" s="566" customFormat="1" ht="29.25" customHeight="1" x14ac:dyDescent="0.25">
      <c r="A33" s="584">
        <v>23</v>
      </c>
      <c r="B33" s="585">
        <v>52125551</v>
      </c>
      <c r="C33" s="730" t="s">
        <v>522</v>
      </c>
      <c r="D33" s="730"/>
      <c r="E33" s="730"/>
      <c r="F33" s="730" t="s">
        <v>5515</v>
      </c>
      <c r="G33" s="730"/>
      <c r="H33" s="730"/>
      <c r="I33" s="565" t="s">
        <v>5346</v>
      </c>
      <c r="J33" s="565"/>
      <c r="K33" s="565" t="s">
        <v>5346</v>
      </c>
      <c r="L33" s="562"/>
      <c r="M33" s="565" t="s">
        <v>5428</v>
      </c>
      <c r="N33" s="562" t="s">
        <v>5346</v>
      </c>
      <c r="O33" s="562"/>
      <c r="P33" s="562"/>
      <c r="Q33" s="562"/>
      <c r="R33" s="562"/>
      <c r="S33" s="562"/>
      <c r="T33" s="562" t="s">
        <v>5527</v>
      </c>
      <c r="U33" s="562" t="s">
        <v>5528</v>
      </c>
      <c r="V33" s="562"/>
      <c r="W33" s="562"/>
      <c r="X33" s="562"/>
      <c r="Y33" s="562"/>
    </row>
    <row r="34" spans="1:25" s="566" customFormat="1" ht="33" customHeight="1" x14ac:dyDescent="0.2">
      <c r="A34" s="584">
        <v>24</v>
      </c>
      <c r="B34" s="595">
        <v>17356348</v>
      </c>
      <c r="C34" s="730" t="s">
        <v>525</v>
      </c>
      <c r="D34" s="730"/>
      <c r="E34" s="730"/>
      <c r="F34" s="730" t="s">
        <v>5502</v>
      </c>
      <c r="G34" s="730"/>
      <c r="H34" s="730"/>
      <c r="I34" s="565" t="s">
        <v>5346</v>
      </c>
      <c r="J34" s="565"/>
      <c r="K34" s="565" t="s">
        <v>5346</v>
      </c>
      <c r="L34" s="562"/>
      <c r="M34" s="565"/>
      <c r="N34" s="562"/>
      <c r="O34" s="562"/>
      <c r="P34" s="562"/>
      <c r="Q34" s="562"/>
      <c r="R34" s="562"/>
      <c r="S34" s="562"/>
      <c r="T34" s="562" t="s">
        <v>5527</v>
      </c>
      <c r="U34" s="562" t="s">
        <v>5528</v>
      </c>
      <c r="V34" s="562"/>
      <c r="W34" s="562"/>
      <c r="X34" s="562"/>
      <c r="Y34" s="562"/>
    </row>
  </sheetData>
  <mergeCells count="76">
    <mergeCell ref="B2:V2"/>
    <mergeCell ref="E3:F3"/>
    <mergeCell ref="G3:J3"/>
    <mergeCell ref="K3:M3"/>
    <mergeCell ref="N3:Q3"/>
    <mergeCell ref="R3:V3"/>
    <mergeCell ref="C4:V4"/>
    <mergeCell ref="C5:V5"/>
    <mergeCell ref="C6:V6"/>
    <mergeCell ref="C7:V7"/>
    <mergeCell ref="R8:V8"/>
    <mergeCell ref="R9:S9"/>
    <mergeCell ref="T9:U9"/>
    <mergeCell ref="V9:V10"/>
    <mergeCell ref="C11:E11"/>
    <mergeCell ref="A8:A10"/>
    <mergeCell ref="B8:B10"/>
    <mergeCell ref="C8:E10"/>
    <mergeCell ref="F8:L8"/>
    <mergeCell ref="M8:Q8"/>
    <mergeCell ref="L9:L10"/>
    <mergeCell ref="M9:M10"/>
    <mergeCell ref="N9:N10"/>
    <mergeCell ref="O9:O10"/>
    <mergeCell ref="P9:Q9"/>
    <mergeCell ref="K9:K10"/>
    <mergeCell ref="F9:H10"/>
    <mergeCell ref="I9:J9"/>
    <mergeCell ref="F11:H11"/>
    <mergeCell ref="C12:E12"/>
    <mergeCell ref="F12:H12"/>
    <mergeCell ref="C13:E13"/>
    <mergeCell ref="F13:H13"/>
    <mergeCell ref="C14:E14"/>
    <mergeCell ref="F14:H14"/>
    <mergeCell ref="C15:E15"/>
    <mergeCell ref="F15:H15"/>
    <mergeCell ref="C16:E16"/>
    <mergeCell ref="F16:H16"/>
    <mergeCell ref="C17:E17"/>
    <mergeCell ref="F17:H17"/>
    <mergeCell ref="C18:E18"/>
    <mergeCell ref="F18:H18"/>
    <mergeCell ref="C19:E19"/>
    <mergeCell ref="F19:H19"/>
    <mergeCell ref="F25:H25"/>
    <mergeCell ref="C20:E20"/>
    <mergeCell ref="F20:H20"/>
    <mergeCell ref="C21:E21"/>
    <mergeCell ref="F21:H21"/>
    <mergeCell ref="C22:E22"/>
    <mergeCell ref="F22:H22"/>
    <mergeCell ref="W9:Y9"/>
    <mergeCell ref="C30:E30"/>
    <mergeCell ref="F30:H30"/>
    <mergeCell ref="C31:E31"/>
    <mergeCell ref="F31:H31"/>
    <mergeCell ref="C26:E26"/>
    <mergeCell ref="F26:H26"/>
    <mergeCell ref="C27:E27"/>
    <mergeCell ref="F27:H27"/>
    <mergeCell ref="C28:E28"/>
    <mergeCell ref="F28:H28"/>
    <mergeCell ref="C23:E23"/>
    <mergeCell ref="F23:H23"/>
    <mergeCell ref="C24:E24"/>
    <mergeCell ref="F24:H24"/>
    <mergeCell ref="C25:E25"/>
    <mergeCell ref="C34:E34"/>
    <mergeCell ref="F34:H34"/>
    <mergeCell ref="C29:E29"/>
    <mergeCell ref="F29:H29"/>
    <mergeCell ref="C32:E32"/>
    <mergeCell ref="F32:H32"/>
    <mergeCell ref="C33:E33"/>
    <mergeCell ref="F33:H3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topLeftCell="A7"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137545</v>
      </c>
      <c r="D3" s="3" t="s">
        <v>5309</v>
      </c>
      <c r="E3" s="685" t="s">
        <v>5310</v>
      </c>
      <c r="F3" s="685"/>
      <c r="G3" s="686" t="s">
        <v>5311</v>
      </c>
      <c r="H3" s="686"/>
      <c r="I3" s="686"/>
      <c r="J3" s="686"/>
      <c r="K3" s="687" t="s">
        <v>5532</v>
      </c>
      <c r="L3" s="687"/>
      <c r="M3" s="687"/>
      <c r="N3" s="688" t="s">
        <v>0</v>
      </c>
      <c r="O3" s="688"/>
      <c r="P3" s="688"/>
      <c r="Q3" s="688"/>
      <c r="R3" s="687" t="s">
        <v>911</v>
      </c>
      <c r="S3" s="687"/>
      <c r="T3" s="687"/>
      <c r="U3" s="687"/>
      <c r="V3" s="687"/>
    </row>
    <row r="4" spans="1:22" ht="38.450000000000003" customHeight="1" x14ac:dyDescent="0.2">
      <c r="B4" s="5" t="s">
        <v>5313</v>
      </c>
      <c r="C4" s="690" t="s">
        <v>931</v>
      </c>
      <c r="D4" s="690"/>
      <c r="E4" s="690"/>
      <c r="F4" s="690"/>
      <c r="G4" s="690"/>
      <c r="H4" s="690"/>
      <c r="I4" s="690"/>
      <c r="J4" s="690"/>
      <c r="K4" s="690"/>
      <c r="L4" s="690"/>
      <c r="M4" s="690"/>
      <c r="N4" s="690"/>
      <c r="O4" s="690"/>
      <c r="P4" s="690"/>
      <c r="Q4" s="690"/>
      <c r="R4" s="690"/>
      <c r="S4" s="690"/>
      <c r="T4" s="690"/>
      <c r="U4" s="690"/>
      <c r="V4" s="690"/>
    </row>
    <row r="5" spans="1:22" ht="108" customHeight="1" x14ac:dyDescent="0.2">
      <c r="B5" s="5" t="s">
        <v>5314</v>
      </c>
      <c r="C5" s="690" t="s">
        <v>5533</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5534</v>
      </c>
      <c r="D6" s="690"/>
      <c r="E6" s="690"/>
      <c r="F6" s="690"/>
      <c r="G6" s="690"/>
      <c r="H6" s="690"/>
      <c r="I6" s="690"/>
      <c r="J6" s="690"/>
      <c r="K6" s="690"/>
      <c r="L6" s="690"/>
      <c r="M6" s="690"/>
      <c r="N6" s="690"/>
      <c r="O6" s="690"/>
      <c r="P6" s="690"/>
      <c r="Q6" s="690"/>
      <c r="R6" s="690"/>
      <c r="S6" s="690"/>
      <c r="T6" s="690"/>
      <c r="U6" s="690"/>
      <c r="V6" s="690"/>
    </row>
    <row r="7" spans="1:22" ht="270.7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
      <c r="A11" s="9">
        <v>1</v>
      </c>
      <c r="B11" s="10">
        <f>+CONSOLIDADO!Q54</f>
        <v>1069715291</v>
      </c>
      <c r="C11" s="687" t="str">
        <f>+CONSOLIDADO!R54</f>
        <v>JENNY PAOLA BAQUERO GARCIA</v>
      </c>
      <c r="D11" s="687"/>
      <c r="E11" s="687"/>
      <c r="F11" s="692" t="s">
        <v>5495</v>
      </c>
      <c r="G11" s="692"/>
      <c r="H11" s="692"/>
      <c r="I11" s="32" t="s">
        <v>5346</v>
      </c>
      <c r="J11" s="32"/>
      <c r="K11" s="32" t="s">
        <v>5346</v>
      </c>
      <c r="L11" s="34"/>
      <c r="M11" s="32" t="s">
        <v>5535</v>
      </c>
      <c r="N11" s="32" t="s">
        <v>713</v>
      </c>
      <c r="O11" s="32"/>
      <c r="P11" s="34"/>
      <c r="Q11" s="34"/>
      <c r="R11" s="34"/>
      <c r="S11" s="34"/>
      <c r="T11" s="34"/>
      <c r="U11" s="34"/>
      <c r="V11" s="34"/>
    </row>
    <row r="12" spans="1:22" ht="19.899999999999999" customHeight="1" x14ac:dyDescent="0.2">
      <c r="A12" s="34">
        <v>2</v>
      </c>
      <c r="B12" s="32"/>
      <c r="C12" s="696"/>
      <c r="D12" s="692"/>
      <c r="E12" s="692"/>
      <c r="F12" s="692"/>
      <c r="G12" s="692"/>
      <c r="H12" s="692"/>
      <c r="I12" s="32"/>
      <c r="J12" s="32"/>
      <c r="K12" s="32"/>
      <c r="L12" s="34"/>
      <c r="M12" s="32"/>
      <c r="N12" s="32"/>
      <c r="O12" s="32"/>
      <c r="P12" s="34"/>
      <c r="Q12" s="34"/>
      <c r="R12" s="34"/>
      <c r="S12" s="34"/>
      <c r="T12" s="34"/>
      <c r="U12" s="34"/>
      <c r="V12" s="34"/>
    </row>
  </sheetData>
  <sheetProtection algorithmName="SHA-512" hashValue="+ECV79mALCs3CvbrWxPvJ+VBUJIT+rBav0IOK/t+XFsSVZdIVmocSsR0B6Q0CFbWkNyU1DVd5E1cgMcWStJ0nA==" saltValue="XmkSvr3YVHlQcceUJhnJrw==" spinCount="100000" sheet="1" objects="1" scenarios="1"/>
  <mergeCells count="31">
    <mergeCell ref="C12:E12"/>
    <mergeCell ref="F12:H12"/>
    <mergeCell ref="O9:O10"/>
    <mergeCell ref="P9:Q9"/>
    <mergeCell ref="R9:S9"/>
    <mergeCell ref="C11:E11"/>
    <mergeCell ref="F11:H11"/>
    <mergeCell ref="F9:H10"/>
    <mergeCell ref="I9:J9"/>
    <mergeCell ref="K9:K10"/>
    <mergeCell ref="C4:V4"/>
    <mergeCell ref="C5:V5"/>
    <mergeCell ref="C6:V6"/>
    <mergeCell ref="C7:V7"/>
    <mergeCell ref="A8:A10"/>
    <mergeCell ref="B8:B10"/>
    <mergeCell ref="C8:E10"/>
    <mergeCell ref="F8:L8"/>
    <mergeCell ref="M8:Q8"/>
    <mergeCell ref="R8:V8"/>
    <mergeCell ref="T9:U9"/>
    <mergeCell ref="V9:V10"/>
    <mergeCell ref="L9:L10"/>
    <mergeCell ref="M9:M10"/>
    <mergeCell ref="N9:N10"/>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137539</v>
      </c>
      <c r="D3" s="3" t="s">
        <v>5309</v>
      </c>
      <c r="E3" s="685" t="s">
        <v>5422</v>
      </c>
      <c r="F3" s="685"/>
      <c r="G3" s="686" t="s">
        <v>5311</v>
      </c>
      <c r="H3" s="686"/>
      <c r="I3" s="686"/>
      <c r="J3" s="686"/>
      <c r="K3" s="687" t="s">
        <v>5474</v>
      </c>
      <c r="L3" s="687"/>
      <c r="M3" s="687"/>
      <c r="N3" s="688" t="s">
        <v>0</v>
      </c>
      <c r="O3" s="688"/>
      <c r="P3" s="688"/>
      <c r="Q3" s="688"/>
      <c r="R3" s="687" t="s">
        <v>881</v>
      </c>
      <c r="S3" s="687"/>
      <c r="T3" s="687"/>
      <c r="U3" s="687"/>
      <c r="V3" s="687"/>
    </row>
    <row r="4" spans="1:22" ht="38.450000000000003" customHeight="1" x14ac:dyDescent="0.2">
      <c r="B4" s="5" t="s">
        <v>5313</v>
      </c>
      <c r="C4" s="690" t="s">
        <v>5536</v>
      </c>
      <c r="D4" s="690"/>
      <c r="E4" s="690"/>
      <c r="F4" s="690"/>
      <c r="G4" s="690"/>
      <c r="H4" s="690"/>
      <c r="I4" s="690"/>
      <c r="J4" s="690"/>
      <c r="K4" s="690"/>
      <c r="L4" s="690"/>
      <c r="M4" s="690"/>
      <c r="N4" s="690"/>
      <c r="O4" s="690"/>
      <c r="P4" s="690"/>
      <c r="Q4" s="690"/>
      <c r="R4" s="690"/>
      <c r="S4" s="690"/>
      <c r="T4" s="690"/>
      <c r="U4" s="690"/>
      <c r="V4" s="690"/>
    </row>
    <row r="5" spans="1:22" ht="73.900000000000006" customHeight="1" x14ac:dyDescent="0.2">
      <c r="B5" s="5" t="s">
        <v>5314</v>
      </c>
      <c r="C5" s="690" t="s">
        <v>5537</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5476</v>
      </c>
      <c r="D6" s="690"/>
      <c r="E6" s="690"/>
      <c r="F6" s="690"/>
      <c r="G6" s="690"/>
      <c r="H6" s="690"/>
      <c r="I6" s="690"/>
      <c r="J6" s="690"/>
      <c r="K6" s="690"/>
      <c r="L6" s="690"/>
      <c r="M6" s="690"/>
      <c r="N6" s="690"/>
      <c r="O6" s="690"/>
      <c r="P6" s="690"/>
      <c r="Q6" s="690"/>
      <c r="R6" s="690"/>
      <c r="S6" s="690"/>
      <c r="T6" s="690"/>
      <c r="U6" s="690"/>
      <c r="V6" s="690"/>
    </row>
    <row r="7" spans="1:22" ht="275.2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
      <c r="A11" s="9">
        <v>1</v>
      </c>
      <c r="B11" s="10">
        <f>+CONSOLIDADO!Q44</f>
        <v>39540755</v>
      </c>
      <c r="C11" s="687" t="str">
        <f>+CONSOLIDADO!R44</f>
        <v>MARTHA LUCIA GONZALEZ GARCIA</v>
      </c>
      <c r="D11" s="687"/>
      <c r="E11" s="687"/>
      <c r="F11" s="692" t="s">
        <v>5538</v>
      </c>
      <c r="G11" s="692"/>
      <c r="H11" s="692"/>
      <c r="I11" s="32" t="s">
        <v>5346</v>
      </c>
      <c r="J11" s="32"/>
      <c r="K11" s="32" t="s">
        <v>5346</v>
      </c>
      <c r="L11" s="34"/>
      <c r="M11" s="32" t="s">
        <v>5539</v>
      </c>
      <c r="N11" s="32" t="s">
        <v>713</v>
      </c>
      <c r="O11" s="32" t="s">
        <v>5370</v>
      </c>
      <c r="P11" s="34"/>
      <c r="Q11" s="34"/>
      <c r="R11" s="34"/>
      <c r="S11" s="34"/>
      <c r="T11" s="34"/>
      <c r="U11" s="34"/>
      <c r="V11" s="34"/>
    </row>
    <row r="12" spans="1:22" ht="19.899999999999999" customHeight="1" x14ac:dyDescent="0.2">
      <c r="A12" s="34">
        <v>2</v>
      </c>
      <c r="B12" s="32"/>
      <c r="C12" s="692"/>
      <c r="D12" s="692"/>
      <c r="E12" s="692"/>
      <c r="F12" s="692"/>
      <c r="G12" s="692"/>
      <c r="H12" s="692"/>
      <c r="I12" s="32"/>
      <c r="J12" s="32"/>
      <c r="K12" s="32"/>
      <c r="L12" s="34"/>
      <c r="M12" s="32"/>
      <c r="N12" s="32"/>
      <c r="O12" s="32"/>
      <c r="P12" s="34"/>
      <c r="Q12" s="34"/>
      <c r="R12" s="34"/>
      <c r="S12" s="34"/>
      <c r="T12" s="34"/>
      <c r="U12" s="34"/>
      <c r="V12" s="34"/>
    </row>
    <row r="13" spans="1:22" ht="19.899999999999999" customHeight="1" x14ac:dyDescent="0.2">
      <c r="A13" s="34">
        <v>3</v>
      </c>
      <c r="B13" s="32"/>
      <c r="C13" s="692"/>
      <c r="D13" s="692"/>
      <c r="E13" s="692"/>
      <c r="F13" s="692"/>
      <c r="G13" s="692"/>
      <c r="H13" s="692"/>
      <c r="I13" s="32"/>
      <c r="J13" s="32"/>
      <c r="K13" s="32"/>
      <c r="L13" s="34"/>
      <c r="M13" s="32"/>
      <c r="N13" s="32"/>
      <c r="O13" s="32"/>
      <c r="P13" s="34"/>
      <c r="Q13" s="34"/>
      <c r="R13" s="34"/>
      <c r="S13" s="34"/>
      <c r="T13" s="34"/>
      <c r="U13" s="34"/>
      <c r="V13" s="34"/>
    </row>
  </sheetData>
  <sheetProtection algorithmName="SHA-512" hashValue="xLBaQ9KjylH8ZZtRUZ8jv+rh1dMTcb79LJOPcoWkDfA0grlROWvjztPI+P5q/T9Su0Ml8ZxuSsHiGwkfIjnhrw==" saltValue="f+69aP0wOBgH9iiKAH35eg=="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topLeftCell="A7"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3" width="13.5703125" style="30" customWidth="1"/>
    <col min="4" max="4" width="19.5703125" style="30" customWidth="1"/>
    <col min="5" max="5" width="12" style="30" customWidth="1"/>
    <col min="6" max="6" width="12.57031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137535</v>
      </c>
      <c r="D3" s="3" t="s">
        <v>5309</v>
      </c>
      <c r="E3" s="685" t="s">
        <v>5540</v>
      </c>
      <c r="F3" s="685"/>
      <c r="G3" s="686" t="s">
        <v>5311</v>
      </c>
      <c r="H3" s="686"/>
      <c r="I3" s="686"/>
      <c r="J3" s="686"/>
      <c r="K3" s="687" t="s">
        <v>5341</v>
      </c>
      <c r="L3" s="687"/>
      <c r="M3" s="687"/>
      <c r="N3" s="688" t="s">
        <v>0</v>
      </c>
      <c r="O3" s="688"/>
      <c r="P3" s="688"/>
      <c r="Q3" s="688"/>
      <c r="R3" s="687" t="s">
        <v>854</v>
      </c>
      <c r="S3" s="687"/>
      <c r="T3" s="687"/>
      <c r="U3" s="687"/>
      <c r="V3" s="687"/>
    </row>
    <row r="4" spans="1:22" ht="38.450000000000003" customHeight="1" x14ac:dyDescent="0.2">
      <c r="B4" s="5" t="s">
        <v>5313</v>
      </c>
      <c r="C4" s="690" t="s">
        <v>853</v>
      </c>
      <c r="D4" s="690"/>
      <c r="E4" s="690"/>
      <c r="F4" s="690"/>
      <c r="G4" s="690"/>
      <c r="H4" s="690"/>
      <c r="I4" s="690"/>
      <c r="J4" s="690"/>
      <c r="K4" s="690"/>
      <c r="L4" s="690"/>
      <c r="M4" s="690"/>
      <c r="N4" s="690"/>
      <c r="O4" s="690"/>
      <c r="P4" s="690"/>
      <c r="Q4" s="690"/>
      <c r="R4" s="690"/>
      <c r="S4" s="690"/>
      <c r="T4" s="690"/>
      <c r="U4" s="690"/>
      <c r="V4" s="690"/>
    </row>
    <row r="5" spans="1:22" ht="66" customHeight="1" x14ac:dyDescent="0.2">
      <c r="B5" s="5" t="s">
        <v>5314</v>
      </c>
      <c r="C5" s="690" t="s">
        <v>5541</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5344</v>
      </c>
      <c r="D6" s="690"/>
      <c r="E6" s="690"/>
      <c r="F6" s="690"/>
      <c r="G6" s="690"/>
      <c r="H6" s="690"/>
      <c r="I6" s="690"/>
      <c r="J6" s="690"/>
      <c r="K6" s="690"/>
      <c r="L6" s="690"/>
      <c r="M6" s="690"/>
      <c r="N6" s="690"/>
      <c r="O6" s="690"/>
      <c r="P6" s="690"/>
      <c r="Q6" s="690"/>
      <c r="R6" s="690"/>
      <c r="S6" s="690"/>
      <c r="T6" s="690"/>
      <c r="U6" s="690"/>
      <c r="V6" s="690"/>
    </row>
    <row r="7" spans="1:22" ht="229.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
      <c r="A11" s="9">
        <v>1</v>
      </c>
      <c r="B11" s="10">
        <f>+CONSOLIDADO!Q36</f>
        <v>51766296</v>
      </c>
      <c r="C11" s="687" t="str">
        <f>+CONSOLIDADO!R36</f>
        <v>ROSA HELENA MOLINA MOLINA</v>
      </c>
      <c r="D11" s="687"/>
      <c r="E11" s="687"/>
      <c r="F11" s="692" t="s">
        <v>5484</v>
      </c>
      <c r="G11" s="692"/>
      <c r="H11" s="692"/>
      <c r="I11" s="32" t="s">
        <v>5346</v>
      </c>
      <c r="J11" s="32"/>
      <c r="K11" s="32" t="s">
        <v>5346</v>
      </c>
      <c r="L11" s="34"/>
      <c r="M11" s="32" t="s">
        <v>5542</v>
      </c>
      <c r="N11" s="32" t="s">
        <v>713</v>
      </c>
      <c r="O11" s="32" t="s">
        <v>5353</v>
      </c>
      <c r="P11" s="34"/>
      <c r="Q11" s="34"/>
      <c r="R11" s="34"/>
      <c r="S11" s="34"/>
      <c r="T11" s="34"/>
      <c r="U11" s="34"/>
      <c r="V11" s="34"/>
    </row>
    <row r="12" spans="1:22" ht="19.899999999999999" customHeight="1" x14ac:dyDescent="0.2">
      <c r="A12" s="9">
        <v>2</v>
      </c>
      <c r="B12" s="10">
        <f>+CONSOLIDADO!Q37</f>
        <v>37707351</v>
      </c>
      <c r="C12" s="687" t="str">
        <f>+CONSOLIDADO!R37</f>
        <v>ALBA LIYANI MANRIQUE AMADO</v>
      </c>
      <c r="D12" s="687"/>
      <c r="E12" s="687"/>
      <c r="F12" s="692" t="s">
        <v>5484</v>
      </c>
      <c r="G12" s="692"/>
      <c r="H12" s="692"/>
      <c r="I12" s="32" t="s">
        <v>5346</v>
      </c>
      <c r="J12" s="32"/>
      <c r="K12" s="32" t="s">
        <v>5346</v>
      </c>
      <c r="L12" s="34"/>
      <c r="M12" s="32" t="s">
        <v>5543</v>
      </c>
      <c r="N12" s="32" t="s">
        <v>713</v>
      </c>
      <c r="O12" s="32" t="s">
        <v>5481</v>
      </c>
      <c r="P12" s="34"/>
      <c r="Q12" s="34"/>
      <c r="R12" s="34"/>
      <c r="S12" s="34"/>
      <c r="T12" s="34"/>
      <c r="U12" s="34"/>
      <c r="V12" s="34"/>
    </row>
    <row r="13" spans="1:22" ht="19.899999999999999" customHeight="1" x14ac:dyDescent="0.2">
      <c r="A13" s="9">
        <v>3</v>
      </c>
      <c r="B13" s="10" t="str">
        <f>+CONSOLIDADO!Q38</f>
        <v>DESIERTO</v>
      </c>
      <c r="C13" s="687" t="str">
        <f>+CONSOLIDADO!R38</f>
        <v>DESIERTO</v>
      </c>
      <c r="D13" s="687"/>
      <c r="E13" s="687"/>
      <c r="F13" s="692"/>
      <c r="G13" s="692"/>
      <c r="H13" s="692"/>
      <c r="I13" s="32"/>
      <c r="J13" s="32"/>
      <c r="K13" s="32"/>
      <c r="L13" s="34"/>
      <c r="M13" s="32"/>
      <c r="N13" s="32"/>
      <c r="O13" s="32"/>
      <c r="P13" s="34"/>
      <c r="Q13" s="34"/>
      <c r="R13" s="34"/>
      <c r="S13" s="34"/>
      <c r="T13" s="34"/>
      <c r="U13" s="34"/>
      <c r="V13" s="34"/>
    </row>
    <row r="14" spans="1:22" ht="19.899999999999999" customHeight="1" x14ac:dyDescent="0.2">
      <c r="A14" s="9">
        <v>4</v>
      </c>
      <c r="B14" s="10" t="str">
        <f>+CONSOLIDADO!Q39</f>
        <v>DESIERTO</v>
      </c>
      <c r="C14" s="687" t="str">
        <f>+CONSOLIDADO!R39</f>
        <v>DESIERTO</v>
      </c>
      <c r="D14" s="687"/>
      <c r="E14" s="687"/>
      <c r="F14" s="692"/>
      <c r="G14" s="692"/>
      <c r="H14" s="692"/>
      <c r="I14" s="32"/>
      <c r="J14" s="32"/>
      <c r="K14" s="32"/>
      <c r="L14" s="34"/>
      <c r="M14" s="32"/>
      <c r="N14" s="32"/>
      <c r="O14" s="32"/>
      <c r="P14" s="34"/>
      <c r="Q14" s="34"/>
      <c r="R14" s="34"/>
      <c r="S14" s="34"/>
      <c r="T14" s="34"/>
      <c r="U14" s="34"/>
      <c r="V14" s="34"/>
    </row>
    <row r="15" spans="1:22" ht="19.899999999999999" customHeight="1" x14ac:dyDescent="0.2">
      <c r="A15" s="9">
        <v>5</v>
      </c>
      <c r="B15" s="10" t="str">
        <f>+CONSOLIDADO!Q40</f>
        <v>DESIERTO</v>
      </c>
      <c r="C15" s="687" t="str">
        <f>+CONSOLIDADO!R40</f>
        <v>DESIERTO</v>
      </c>
      <c r="D15" s="687"/>
      <c r="E15" s="687"/>
      <c r="F15" s="692"/>
      <c r="G15" s="692"/>
      <c r="H15" s="692"/>
      <c r="I15" s="32"/>
      <c r="J15" s="32"/>
      <c r="K15" s="32"/>
      <c r="L15" s="34"/>
      <c r="M15" s="32"/>
      <c r="N15" s="32"/>
      <c r="O15" s="32"/>
      <c r="P15" s="34"/>
      <c r="Q15" s="34"/>
      <c r="R15" s="34"/>
      <c r="S15" s="34"/>
      <c r="T15" s="34"/>
      <c r="U15" s="34"/>
      <c r="V15" s="34"/>
    </row>
    <row r="16" spans="1:22" ht="19.899999999999999" customHeight="1" x14ac:dyDescent="0.2">
      <c r="A16" s="9">
        <v>6</v>
      </c>
      <c r="B16" s="10"/>
      <c r="C16" s="687"/>
      <c r="D16" s="687"/>
      <c r="E16" s="687"/>
      <c r="F16" s="692"/>
      <c r="G16" s="692"/>
      <c r="H16" s="692"/>
      <c r="I16" s="32"/>
      <c r="J16" s="32"/>
      <c r="K16" s="32"/>
      <c r="L16" s="34"/>
      <c r="M16" s="32"/>
      <c r="N16" s="32"/>
      <c r="O16" s="32"/>
      <c r="P16" s="34"/>
      <c r="Q16" s="34"/>
      <c r="R16" s="34"/>
      <c r="S16" s="34"/>
      <c r="T16" s="34"/>
      <c r="U16" s="34"/>
      <c r="V16" s="34"/>
    </row>
    <row r="17" spans="1:22" ht="19.899999999999999" customHeight="1" x14ac:dyDescent="0.2">
      <c r="A17" s="9">
        <v>7</v>
      </c>
      <c r="B17" s="10"/>
      <c r="C17" s="687"/>
      <c r="D17" s="687"/>
      <c r="E17" s="687"/>
      <c r="F17" s="692"/>
      <c r="G17" s="692"/>
      <c r="H17" s="692"/>
      <c r="I17" s="32"/>
      <c r="J17" s="32"/>
      <c r="K17" s="32"/>
      <c r="L17" s="34"/>
      <c r="M17" s="32"/>
      <c r="N17" s="32"/>
      <c r="O17" s="32"/>
      <c r="P17" s="34"/>
      <c r="Q17" s="34"/>
      <c r="R17" s="34"/>
      <c r="S17" s="34"/>
      <c r="T17" s="34"/>
      <c r="U17" s="34"/>
      <c r="V17" s="34"/>
    </row>
  </sheetData>
  <sheetProtection algorithmName="SHA-512" hashValue="b17RpGRQf/YrlJfaKqwzMZ8AouLXzuPiV9fGAHFOBmE6LxoF2nnxZUXhWbdeGXnRk62hrp1sL0viQcw5xZeJzQ==" saltValue="MPf4xKMLwEgq4XOBimfNXw==" spinCount="100000" sheet="1" objects="1" scenarios="1"/>
  <mergeCells count="41">
    <mergeCell ref="T9:U9"/>
    <mergeCell ref="V9:V10"/>
    <mergeCell ref="C15:E15"/>
    <mergeCell ref="F15:H15"/>
    <mergeCell ref="C12:E12"/>
    <mergeCell ref="F12:H12"/>
    <mergeCell ref="C13:E13"/>
    <mergeCell ref="F13:H13"/>
    <mergeCell ref="C14:E14"/>
    <mergeCell ref="F14:H14"/>
    <mergeCell ref="C11:E11"/>
    <mergeCell ref="F11:H11"/>
    <mergeCell ref="F9:H10"/>
    <mergeCell ref="I9:J9"/>
    <mergeCell ref="K9:K10"/>
    <mergeCell ref="A8:A10"/>
    <mergeCell ref="B8:B10"/>
    <mergeCell ref="C8:E10"/>
    <mergeCell ref="F8:L8"/>
    <mergeCell ref="M8:Q8"/>
    <mergeCell ref="L9:L10"/>
    <mergeCell ref="M9:M10"/>
    <mergeCell ref="N9:N10"/>
    <mergeCell ref="O9:O10"/>
    <mergeCell ref="P9:Q9"/>
    <mergeCell ref="C16:E16"/>
    <mergeCell ref="F16:H16"/>
    <mergeCell ref="C17:E17"/>
    <mergeCell ref="F17:H17"/>
    <mergeCell ref="B2:V2"/>
    <mergeCell ref="E3:F3"/>
    <mergeCell ref="G3:J3"/>
    <mergeCell ref="K3:M3"/>
    <mergeCell ref="N3:Q3"/>
    <mergeCell ref="R3:V3"/>
    <mergeCell ref="C4:V4"/>
    <mergeCell ref="C5:V5"/>
    <mergeCell ref="C6:V6"/>
    <mergeCell ref="C7:V7"/>
    <mergeCell ref="R8:V8"/>
    <mergeCell ref="R9:S9"/>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137544</v>
      </c>
      <c r="D3" s="3" t="s">
        <v>5309</v>
      </c>
      <c r="E3" s="685" t="s">
        <v>5422</v>
      </c>
      <c r="F3" s="685"/>
      <c r="G3" s="686" t="s">
        <v>5311</v>
      </c>
      <c r="H3" s="686"/>
      <c r="I3" s="686"/>
      <c r="J3" s="686"/>
      <c r="K3" s="687" t="s">
        <v>5474</v>
      </c>
      <c r="L3" s="687"/>
      <c r="M3" s="687"/>
      <c r="N3" s="688" t="s">
        <v>0</v>
      </c>
      <c r="O3" s="688"/>
      <c r="P3" s="688"/>
      <c r="Q3" s="688"/>
      <c r="R3" s="687" t="s">
        <v>926</v>
      </c>
      <c r="S3" s="687"/>
      <c r="T3" s="687"/>
      <c r="U3" s="687"/>
      <c r="V3" s="687"/>
    </row>
    <row r="4" spans="1:22" ht="38.450000000000003" customHeight="1" x14ac:dyDescent="0.2">
      <c r="B4" s="5" t="s">
        <v>5313</v>
      </c>
      <c r="C4" s="690" t="s">
        <v>925</v>
      </c>
      <c r="D4" s="690"/>
      <c r="E4" s="690"/>
      <c r="F4" s="690"/>
      <c r="G4" s="690"/>
      <c r="H4" s="690"/>
      <c r="I4" s="690"/>
      <c r="J4" s="690"/>
      <c r="K4" s="690"/>
      <c r="L4" s="690"/>
      <c r="M4" s="690"/>
      <c r="N4" s="690"/>
      <c r="O4" s="690"/>
      <c r="P4" s="690"/>
      <c r="Q4" s="690"/>
      <c r="R4" s="690"/>
      <c r="S4" s="690"/>
      <c r="T4" s="690"/>
      <c r="U4" s="690"/>
      <c r="V4" s="690"/>
    </row>
    <row r="5" spans="1:22" ht="108" customHeight="1" x14ac:dyDescent="0.2">
      <c r="B5" s="5" t="s">
        <v>5314</v>
      </c>
      <c r="C5" s="690" t="s">
        <v>5544</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5476</v>
      </c>
      <c r="D6" s="690"/>
      <c r="E6" s="690"/>
      <c r="F6" s="690"/>
      <c r="G6" s="690"/>
      <c r="H6" s="690"/>
      <c r="I6" s="690"/>
      <c r="J6" s="690"/>
      <c r="K6" s="690"/>
      <c r="L6" s="690"/>
      <c r="M6" s="690"/>
      <c r="N6" s="690"/>
      <c r="O6" s="690"/>
      <c r="P6" s="690"/>
      <c r="Q6" s="690"/>
      <c r="R6" s="690"/>
      <c r="S6" s="690"/>
      <c r="T6" s="690"/>
      <c r="U6" s="690"/>
      <c r="V6" s="690"/>
    </row>
    <row r="7" spans="1:22" ht="285.7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
      <c r="A11" s="9">
        <v>1</v>
      </c>
      <c r="B11" s="10">
        <f>+CONSOLIDADO!Q53</f>
        <v>1020749322</v>
      </c>
      <c r="C11" s="687" t="str">
        <f>+CONSOLIDADO!R53</f>
        <v>YENNY ANDREA SUAREZ MURCIA</v>
      </c>
      <c r="D11" s="687"/>
      <c r="E11" s="687"/>
      <c r="F11" s="692" t="s">
        <v>5545</v>
      </c>
      <c r="G11" s="692"/>
      <c r="H11" s="692"/>
      <c r="I11" s="32" t="s">
        <v>5346</v>
      </c>
      <c r="J11" s="32"/>
      <c r="K11" s="32" t="s">
        <v>5346</v>
      </c>
      <c r="L11" s="32" t="s">
        <v>5546</v>
      </c>
      <c r="M11" s="32" t="s">
        <v>5547</v>
      </c>
      <c r="N11" s="32" t="s">
        <v>713</v>
      </c>
      <c r="O11" s="32"/>
      <c r="P11" s="34"/>
      <c r="Q11" s="34"/>
      <c r="R11" s="34"/>
      <c r="S11" s="34"/>
      <c r="T11" s="34"/>
      <c r="U11" s="34"/>
      <c r="V11" s="34"/>
    </row>
    <row r="12" spans="1:22" ht="19.899999999999999" customHeight="1" x14ac:dyDescent="0.2">
      <c r="A12" s="34">
        <v>2</v>
      </c>
      <c r="B12" s="32">
        <v>53006664</v>
      </c>
      <c r="C12" s="692" t="s">
        <v>5548</v>
      </c>
      <c r="D12" s="692"/>
      <c r="E12" s="692"/>
      <c r="F12" s="692" t="s">
        <v>5549</v>
      </c>
      <c r="G12" s="692"/>
      <c r="H12" s="692"/>
      <c r="I12" s="32" t="s">
        <v>5346</v>
      </c>
      <c r="J12" s="32"/>
      <c r="K12" s="32" t="s">
        <v>5346</v>
      </c>
      <c r="L12" s="34"/>
      <c r="M12" s="32" t="s">
        <v>5550</v>
      </c>
      <c r="N12" s="32" t="s">
        <v>713</v>
      </c>
      <c r="O12" s="32"/>
      <c r="P12" s="34"/>
      <c r="Q12" s="34"/>
      <c r="R12" s="34"/>
      <c r="S12" s="34"/>
      <c r="T12" s="34"/>
      <c r="U12" s="34"/>
      <c r="V12" s="34"/>
    </row>
    <row r="13" spans="1:22" ht="19.899999999999999" customHeight="1" x14ac:dyDescent="0.2">
      <c r="A13" s="34">
        <v>3</v>
      </c>
      <c r="B13" s="32"/>
      <c r="C13" s="692"/>
      <c r="D13" s="692"/>
      <c r="E13" s="692"/>
      <c r="F13" s="692"/>
      <c r="G13" s="692"/>
      <c r="H13" s="692"/>
      <c r="I13" s="32"/>
      <c r="J13" s="32"/>
      <c r="K13" s="32"/>
      <c r="L13" s="34"/>
      <c r="M13" s="32"/>
      <c r="N13" s="32"/>
      <c r="O13" s="32"/>
      <c r="P13" s="34"/>
      <c r="Q13" s="34"/>
      <c r="R13" s="34"/>
      <c r="S13" s="34"/>
      <c r="T13" s="34"/>
      <c r="U13" s="34"/>
      <c r="V13" s="34"/>
    </row>
  </sheetData>
  <sheetProtection algorithmName="SHA-512" hashValue="e93fp6Dmsbkm51IZNX1s3sTp79iwkKhXb7vil22ZciTcSvE7UBY4w8Y/INTZg7+T2WhjXi0Mmfru8dj7AxJEuw==" saltValue="4fP2D1SzciGapa8UW/TAjg=="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137542</v>
      </c>
      <c r="D3" s="3" t="s">
        <v>5309</v>
      </c>
      <c r="E3" s="685" t="s">
        <v>5422</v>
      </c>
      <c r="F3" s="685"/>
      <c r="G3" s="686" t="s">
        <v>5311</v>
      </c>
      <c r="H3" s="686"/>
      <c r="I3" s="686"/>
      <c r="J3" s="686"/>
      <c r="K3" s="743" t="s">
        <v>5474</v>
      </c>
      <c r="L3" s="687"/>
      <c r="M3" s="687"/>
      <c r="N3" s="688" t="s">
        <v>0</v>
      </c>
      <c r="O3" s="688"/>
      <c r="P3" s="688"/>
      <c r="Q3" s="688"/>
      <c r="R3" s="687" t="s">
        <v>911</v>
      </c>
      <c r="S3" s="687"/>
      <c r="T3" s="687"/>
      <c r="U3" s="687"/>
      <c r="V3" s="687"/>
    </row>
    <row r="4" spans="1:22" ht="38.450000000000003" customHeight="1" x14ac:dyDescent="0.2">
      <c r="B4" s="5" t="s">
        <v>5313</v>
      </c>
      <c r="C4" s="690" t="s">
        <v>910</v>
      </c>
      <c r="D4" s="690"/>
      <c r="E4" s="690"/>
      <c r="F4" s="690"/>
      <c r="G4" s="690"/>
      <c r="H4" s="690"/>
      <c r="I4" s="690"/>
      <c r="J4" s="690"/>
      <c r="K4" s="690"/>
      <c r="L4" s="690"/>
      <c r="M4" s="690"/>
      <c r="N4" s="690"/>
      <c r="O4" s="690"/>
      <c r="P4" s="690"/>
      <c r="Q4" s="690"/>
      <c r="R4" s="690"/>
      <c r="S4" s="690"/>
      <c r="T4" s="690"/>
      <c r="U4" s="690"/>
      <c r="V4" s="690"/>
    </row>
    <row r="5" spans="1:22" ht="73.900000000000006" customHeight="1" x14ac:dyDescent="0.2">
      <c r="B5" s="5" t="s">
        <v>5314</v>
      </c>
      <c r="C5" s="690" t="s">
        <v>5551</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5476</v>
      </c>
      <c r="D6" s="690"/>
      <c r="E6" s="690"/>
      <c r="F6" s="690"/>
      <c r="G6" s="690"/>
      <c r="H6" s="690"/>
      <c r="I6" s="690"/>
      <c r="J6" s="690"/>
      <c r="K6" s="690"/>
      <c r="L6" s="690"/>
      <c r="M6" s="690"/>
      <c r="N6" s="690"/>
      <c r="O6" s="690"/>
      <c r="P6" s="690"/>
      <c r="Q6" s="690"/>
      <c r="R6" s="690"/>
      <c r="S6" s="690"/>
      <c r="T6" s="690"/>
      <c r="U6" s="690"/>
      <c r="V6" s="690"/>
    </row>
    <row r="7" spans="1:22" ht="279.7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
      <c r="A11" s="9">
        <v>1</v>
      </c>
      <c r="B11" s="10">
        <f>+CONSOLIDADO!Q49</f>
        <v>52209487</v>
      </c>
      <c r="C11" s="687" t="str">
        <f>+CONSOLIDADO!R49</f>
        <v>SANDRA VIVIANA RODRIGUEZ GONGORA</v>
      </c>
      <c r="D11" s="687"/>
      <c r="E11" s="687"/>
      <c r="F11" s="692" t="s">
        <v>5552</v>
      </c>
      <c r="G11" s="692"/>
      <c r="H11" s="692"/>
      <c r="I11" s="32"/>
      <c r="J11" s="32" t="s">
        <v>5346</v>
      </c>
      <c r="K11" s="32" t="s">
        <v>5346</v>
      </c>
      <c r="L11" s="34"/>
      <c r="M11" s="32" t="s">
        <v>5553</v>
      </c>
      <c r="N11" s="32" t="s">
        <v>713</v>
      </c>
      <c r="O11" s="32" t="s">
        <v>5370</v>
      </c>
      <c r="P11" s="34"/>
      <c r="Q11" s="34"/>
      <c r="R11" s="34"/>
      <c r="S11" s="34"/>
      <c r="T11" s="34"/>
      <c r="U11" s="34"/>
      <c r="V11" s="34"/>
    </row>
    <row r="12" spans="1:22" ht="19.899999999999999" customHeight="1" x14ac:dyDescent="0.2">
      <c r="A12" s="34">
        <v>2</v>
      </c>
      <c r="B12" s="32">
        <v>86081815</v>
      </c>
      <c r="C12" s="692" t="s">
        <v>5554</v>
      </c>
      <c r="D12" s="692"/>
      <c r="E12" s="692"/>
      <c r="F12" s="692" t="s">
        <v>5555</v>
      </c>
      <c r="G12" s="692"/>
      <c r="H12" s="692"/>
      <c r="I12" s="32" t="s">
        <v>5346</v>
      </c>
      <c r="J12" s="32"/>
      <c r="K12" s="32" t="s">
        <v>5346</v>
      </c>
      <c r="L12" s="34"/>
      <c r="M12" s="32" t="s">
        <v>5556</v>
      </c>
      <c r="N12" s="32" t="s">
        <v>713</v>
      </c>
      <c r="O12" s="32" t="s">
        <v>5557</v>
      </c>
      <c r="P12" s="34"/>
      <c r="Q12" s="34"/>
      <c r="R12" s="34"/>
      <c r="S12" s="34"/>
      <c r="T12" s="34"/>
      <c r="U12" s="34"/>
      <c r="V12" s="34"/>
    </row>
    <row r="13" spans="1:22" ht="19.899999999999999" customHeight="1" x14ac:dyDescent="0.2">
      <c r="A13" s="34">
        <v>3</v>
      </c>
      <c r="B13" s="32">
        <v>13468490</v>
      </c>
      <c r="C13" s="692" t="s">
        <v>5558</v>
      </c>
      <c r="D13" s="692"/>
      <c r="E13" s="692"/>
      <c r="F13" s="692" t="s">
        <v>5559</v>
      </c>
      <c r="G13" s="692"/>
      <c r="H13" s="692"/>
      <c r="I13" s="32"/>
      <c r="J13" s="32" t="s">
        <v>5346</v>
      </c>
      <c r="K13" s="32" t="s">
        <v>5346</v>
      </c>
      <c r="L13" s="34"/>
      <c r="M13" s="32" t="s">
        <v>5560</v>
      </c>
      <c r="N13" s="32" t="s">
        <v>713</v>
      </c>
      <c r="O13" s="32" t="s">
        <v>5353</v>
      </c>
      <c r="P13" s="34"/>
      <c r="Q13" s="34"/>
      <c r="R13" s="34"/>
      <c r="S13" s="34"/>
      <c r="T13" s="34"/>
      <c r="U13" s="34"/>
      <c r="V13" s="34"/>
    </row>
  </sheetData>
  <sheetProtection algorithmName="SHA-512" hashValue="0qKE51eSsKBcqitOEeSeA7qzZ7KRusV8vNRVadPtQWerKZMeWixDE5XUwwvOOCl0I+KeuoldvJXqao0FGCJxng==" saltValue="zyeecDrjmTvoPgohtG3d4g=="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workbookViewId="0">
      <pane xSplit="1" ySplit="1" topLeftCell="E14" activePane="bottomRight" state="frozen"/>
      <selection pane="topRight" activeCell="B1" sqref="B1"/>
      <selection pane="bottomLeft" activeCell="A2" sqref="A2"/>
      <selection pane="bottomRight" activeCell="B1" sqref="B1"/>
    </sheetView>
  </sheetViews>
  <sheetFormatPr baseColWidth="10" defaultColWidth="11.42578125" defaultRowHeight="15" x14ac:dyDescent="0.25"/>
  <cols>
    <col min="1" max="1" width="58.42578125" style="21" customWidth="1"/>
    <col min="2" max="19" width="12.5703125" style="12" customWidth="1"/>
    <col min="20" max="20" width="14.5703125" style="12" customWidth="1"/>
    <col min="21" max="16384" width="11.42578125" style="12"/>
  </cols>
  <sheetData>
    <row r="1" spans="1:20" s="17" customFormat="1" x14ac:dyDescent="0.25">
      <c r="A1" s="19" t="s">
        <v>0</v>
      </c>
      <c r="B1" s="18" t="s">
        <v>61</v>
      </c>
      <c r="C1" s="18" t="s">
        <v>62</v>
      </c>
      <c r="D1" s="18" t="s">
        <v>63</v>
      </c>
      <c r="E1" s="18" t="s">
        <v>64</v>
      </c>
      <c r="F1" s="18" t="s">
        <v>65</v>
      </c>
      <c r="G1" s="18" t="s">
        <v>66</v>
      </c>
      <c r="H1" s="18" t="s">
        <v>67</v>
      </c>
      <c r="I1" s="18" t="s">
        <v>68</v>
      </c>
      <c r="J1" s="18" t="s">
        <v>69</v>
      </c>
      <c r="K1" s="18" t="s">
        <v>70</v>
      </c>
      <c r="L1" s="18" t="s">
        <v>71</v>
      </c>
      <c r="M1" s="18" t="s">
        <v>72</v>
      </c>
      <c r="N1" s="18" t="s">
        <v>73</v>
      </c>
      <c r="O1" s="18" t="s">
        <v>74</v>
      </c>
      <c r="P1" s="18" t="s">
        <v>75</v>
      </c>
      <c r="Q1" s="18" t="s">
        <v>76</v>
      </c>
      <c r="R1" s="18" t="s">
        <v>77</v>
      </c>
      <c r="S1" s="18" t="s">
        <v>78</v>
      </c>
      <c r="T1" s="16" t="s">
        <v>9</v>
      </c>
    </row>
    <row r="2" spans="1:20" s="15" customFormat="1" x14ac:dyDescent="0.25">
      <c r="A2" s="23" t="s">
        <v>15</v>
      </c>
      <c r="B2" s="14"/>
      <c r="C2" s="14"/>
      <c r="D2" s="14"/>
      <c r="E2" s="14"/>
      <c r="F2" s="14"/>
      <c r="G2" s="14"/>
      <c r="H2" s="14"/>
      <c r="I2" s="14"/>
      <c r="J2" s="14"/>
      <c r="K2" s="14">
        <v>1</v>
      </c>
      <c r="L2" s="14"/>
      <c r="M2" s="14"/>
      <c r="N2" s="14">
        <v>1</v>
      </c>
      <c r="O2" s="14"/>
      <c r="P2" s="622"/>
      <c r="Q2" s="14"/>
      <c r="R2" s="14"/>
      <c r="S2" s="14">
        <v>3</v>
      </c>
      <c r="T2" s="24">
        <f t="shared" ref="T2:T47" si="0">+SUM(B2:S2)</f>
        <v>5</v>
      </c>
    </row>
    <row r="3" spans="1:20" x14ac:dyDescent="0.25">
      <c r="A3" s="20" t="s">
        <v>16</v>
      </c>
      <c r="B3" s="13"/>
      <c r="C3" s="13"/>
      <c r="D3" s="13"/>
      <c r="E3" s="13"/>
      <c r="I3" s="13"/>
      <c r="J3" s="13"/>
      <c r="K3" s="13"/>
      <c r="L3" s="13"/>
      <c r="M3" s="13"/>
      <c r="N3" s="13"/>
      <c r="O3" s="13"/>
      <c r="P3" s="13"/>
      <c r="Q3" s="13"/>
      <c r="R3" s="13">
        <v>1</v>
      </c>
      <c r="S3" s="13">
        <v>1</v>
      </c>
      <c r="T3" s="24">
        <f t="shared" si="0"/>
        <v>2</v>
      </c>
    </row>
    <row r="4" spans="1:20" s="15" customFormat="1" x14ac:dyDescent="0.25">
      <c r="A4" s="22" t="s">
        <v>17</v>
      </c>
      <c r="B4" s="14"/>
      <c r="C4" s="14"/>
      <c r="D4" s="14"/>
      <c r="E4" s="14"/>
      <c r="F4" s="14">
        <v>2</v>
      </c>
      <c r="G4" s="14">
        <v>1</v>
      </c>
      <c r="H4" s="14"/>
      <c r="I4" s="14"/>
      <c r="J4" s="14"/>
      <c r="K4" s="14"/>
      <c r="L4" s="14"/>
      <c r="M4" s="14"/>
      <c r="N4" s="14"/>
      <c r="O4" s="14"/>
      <c r="P4" s="14"/>
      <c r="Q4" s="14"/>
      <c r="R4" s="14"/>
      <c r="S4" s="14">
        <v>1</v>
      </c>
      <c r="T4" s="24">
        <f t="shared" si="0"/>
        <v>4</v>
      </c>
    </row>
    <row r="5" spans="1:20" x14ac:dyDescent="0.25">
      <c r="A5" s="20" t="s">
        <v>18</v>
      </c>
      <c r="B5" s="13"/>
      <c r="C5" s="13"/>
      <c r="D5" s="13"/>
      <c r="E5" s="13">
        <v>1</v>
      </c>
      <c r="F5" s="13">
        <v>2</v>
      </c>
      <c r="G5" s="13"/>
      <c r="H5" s="13"/>
      <c r="I5" s="13"/>
      <c r="J5" s="13"/>
      <c r="K5" s="13">
        <v>1</v>
      </c>
      <c r="L5" s="13"/>
      <c r="M5" s="13">
        <v>1</v>
      </c>
      <c r="N5" s="13"/>
      <c r="O5" s="13"/>
      <c r="P5" s="13"/>
      <c r="Q5" s="13"/>
      <c r="R5" s="13">
        <v>2</v>
      </c>
      <c r="S5" s="13">
        <v>1</v>
      </c>
      <c r="T5" s="24">
        <f t="shared" si="0"/>
        <v>8</v>
      </c>
    </row>
    <row r="6" spans="1:20" x14ac:dyDescent="0.25">
      <c r="A6" s="20" t="s">
        <v>19</v>
      </c>
      <c r="B6" s="13"/>
      <c r="C6" s="13"/>
      <c r="D6" s="13"/>
      <c r="E6" s="13"/>
      <c r="F6" s="13">
        <v>3</v>
      </c>
      <c r="G6" s="13"/>
      <c r="H6" s="13"/>
      <c r="I6" s="13"/>
      <c r="J6" s="13"/>
      <c r="K6" s="13"/>
      <c r="L6" s="13"/>
      <c r="M6" s="13"/>
      <c r="N6" s="13">
        <v>1</v>
      </c>
      <c r="O6" s="13">
        <v>1</v>
      </c>
      <c r="P6" s="13"/>
      <c r="Q6" s="13"/>
      <c r="R6" s="13"/>
      <c r="S6" s="13">
        <v>1</v>
      </c>
      <c r="T6" s="24">
        <f t="shared" si="0"/>
        <v>6</v>
      </c>
    </row>
    <row r="7" spans="1:20" s="15" customFormat="1" x14ac:dyDescent="0.25">
      <c r="A7" s="22" t="s">
        <v>20</v>
      </c>
      <c r="B7" s="14"/>
      <c r="C7" s="14">
        <v>1</v>
      </c>
      <c r="D7" s="14"/>
      <c r="E7" s="14">
        <v>1</v>
      </c>
      <c r="F7" s="14">
        <v>1</v>
      </c>
      <c r="G7" s="14">
        <v>1</v>
      </c>
      <c r="H7" s="14"/>
      <c r="I7" s="14"/>
      <c r="J7" s="14">
        <v>2</v>
      </c>
      <c r="K7" s="14"/>
      <c r="L7" s="14"/>
      <c r="M7" s="14"/>
      <c r="N7" s="14"/>
      <c r="O7" s="14">
        <v>1</v>
      </c>
      <c r="P7" s="14"/>
      <c r="Q7" s="14"/>
      <c r="R7" s="14"/>
      <c r="S7" s="14">
        <v>4</v>
      </c>
      <c r="T7" s="24">
        <f t="shared" si="0"/>
        <v>11</v>
      </c>
    </row>
    <row r="8" spans="1:20" x14ac:dyDescent="0.25">
      <c r="A8" s="20" t="s">
        <v>21</v>
      </c>
      <c r="B8" s="13"/>
      <c r="C8" s="13">
        <v>1</v>
      </c>
      <c r="D8" s="13">
        <v>1</v>
      </c>
      <c r="E8" s="13"/>
      <c r="F8" s="13">
        <v>1</v>
      </c>
      <c r="G8" s="13"/>
      <c r="H8" s="13"/>
      <c r="I8" s="13"/>
      <c r="J8" s="13">
        <v>3</v>
      </c>
      <c r="K8" s="13"/>
      <c r="L8" s="13"/>
      <c r="M8" s="13">
        <v>1</v>
      </c>
      <c r="N8" s="13">
        <v>1</v>
      </c>
      <c r="O8" s="13">
        <v>1</v>
      </c>
      <c r="P8" s="13"/>
      <c r="Q8" s="13"/>
      <c r="R8" s="13">
        <v>2</v>
      </c>
      <c r="S8" s="13">
        <v>3</v>
      </c>
      <c r="T8" s="24">
        <f t="shared" si="0"/>
        <v>14</v>
      </c>
    </row>
    <row r="9" spans="1:20" s="15" customFormat="1" x14ac:dyDescent="0.25">
      <c r="A9" s="22" t="s">
        <v>22</v>
      </c>
      <c r="B9" s="14"/>
      <c r="C9" s="14"/>
      <c r="D9" s="14"/>
      <c r="E9" s="14"/>
      <c r="F9" s="14"/>
      <c r="G9" s="14"/>
      <c r="H9" s="14"/>
      <c r="I9" s="14"/>
      <c r="J9" s="14"/>
      <c r="K9" s="14"/>
      <c r="L9" s="14"/>
      <c r="M9" s="14"/>
      <c r="N9" s="14"/>
      <c r="O9" s="14"/>
      <c r="P9" s="14"/>
      <c r="Q9" s="14"/>
      <c r="R9" s="14"/>
      <c r="S9" s="14">
        <v>2</v>
      </c>
      <c r="T9" s="24">
        <f t="shared" si="0"/>
        <v>2</v>
      </c>
    </row>
    <row r="10" spans="1:20" x14ac:dyDescent="0.25">
      <c r="A10" s="20" t="s">
        <v>23</v>
      </c>
      <c r="B10" s="13"/>
      <c r="C10" s="13">
        <v>1</v>
      </c>
      <c r="D10" s="13"/>
      <c r="E10" s="13"/>
      <c r="F10" s="13">
        <v>3</v>
      </c>
      <c r="G10" s="13"/>
      <c r="H10" s="13"/>
      <c r="I10" s="13"/>
      <c r="J10" s="13">
        <v>1</v>
      </c>
      <c r="K10" s="13">
        <v>1</v>
      </c>
      <c r="L10" s="13"/>
      <c r="M10" s="13"/>
      <c r="N10" s="13"/>
      <c r="O10" s="13">
        <v>1</v>
      </c>
      <c r="P10" s="13"/>
      <c r="Q10" s="13"/>
      <c r="R10" s="13">
        <v>2</v>
      </c>
      <c r="S10" s="13">
        <v>3</v>
      </c>
      <c r="T10" s="24">
        <f t="shared" si="0"/>
        <v>12</v>
      </c>
    </row>
    <row r="11" spans="1:20" s="15" customFormat="1" x14ac:dyDescent="0.25">
      <c r="A11" s="22" t="s">
        <v>24</v>
      </c>
      <c r="B11" s="14"/>
      <c r="C11" s="14"/>
      <c r="D11" s="14"/>
      <c r="E11" s="14"/>
      <c r="F11" s="14"/>
      <c r="G11" s="14"/>
      <c r="H11" s="14"/>
      <c r="I11" s="14"/>
      <c r="J11" s="14">
        <v>1</v>
      </c>
      <c r="K11" s="14"/>
      <c r="L11" s="14"/>
      <c r="M11" s="14"/>
      <c r="N11" s="14"/>
      <c r="O11" s="14">
        <v>1</v>
      </c>
      <c r="P11" s="14"/>
      <c r="Q11" s="14"/>
      <c r="R11" s="14">
        <v>1</v>
      </c>
      <c r="S11" s="14">
        <v>5</v>
      </c>
      <c r="T11" s="24">
        <f t="shared" si="0"/>
        <v>8</v>
      </c>
    </row>
    <row r="12" spans="1:20" x14ac:dyDescent="0.25">
      <c r="A12" s="20" t="s">
        <v>25</v>
      </c>
      <c r="B12" s="13"/>
      <c r="C12" s="13"/>
      <c r="D12" s="13"/>
      <c r="E12" s="13"/>
      <c r="F12" s="13">
        <v>2</v>
      </c>
      <c r="G12" s="13"/>
      <c r="H12" s="13"/>
      <c r="I12" s="13"/>
      <c r="J12" s="13">
        <v>1</v>
      </c>
      <c r="K12" s="13"/>
      <c r="L12" s="13"/>
      <c r="M12" s="13"/>
      <c r="N12" s="13"/>
      <c r="O12" s="13"/>
      <c r="P12" s="13"/>
      <c r="Q12" s="13"/>
      <c r="R12" s="13"/>
      <c r="S12" s="13">
        <v>3</v>
      </c>
      <c r="T12" s="24">
        <f t="shared" si="0"/>
        <v>6</v>
      </c>
    </row>
    <row r="13" spans="1:20" s="15" customFormat="1" x14ac:dyDescent="0.25">
      <c r="A13" s="22" t="s">
        <v>26</v>
      </c>
      <c r="B13" s="14"/>
      <c r="C13" s="14"/>
      <c r="D13" s="14"/>
      <c r="E13" s="14"/>
      <c r="F13" s="14">
        <v>3</v>
      </c>
      <c r="G13" s="14">
        <v>2</v>
      </c>
      <c r="H13" s="14"/>
      <c r="I13" s="14"/>
      <c r="J13" s="14"/>
      <c r="K13" s="14"/>
      <c r="L13" s="14"/>
      <c r="M13" s="14"/>
      <c r="N13" s="14"/>
      <c r="O13" s="14"/>
      <c r="P13" s="14"/>
      <c r="Q13" s="14"/>
      <c r="R13" s="14"/>
      <c r="S13" s="14">
        <v>2</v>
      </c>
      <c r="T13" s="24">
        <f t="shared" si="0"/>
        <v>7</v>
      </c>
    </row>
    <row r="14" spans="1:20" x14ac:dyDescent="0.25">
      <c r="A14" s="20" t="s">
        <v>27</v>
      </c>
      <c r="B14" s="13"/>
      <c r="C14" s="13"/>
      <c r="D14" s="13"/>
      <c r="E14" s="13"/>
      <c r="F14" s="13">
        <v>1</v>
      </c>
      <c r="G14" s="13">
        <v>1</v>
      </c>
      <c r="H14" s="13"/>
      <c r="I14" s="13"/>
      <c r="J14" s="13"/>
      <c r="K14" s="13"/>
      <c r="L14" s="13"/>
      <c r="M14" s="13"/>
      <c r="N14" s="13"/>
      <c r="O14" s="13"/>
      <c r="P14" s="13"/>
      <c r="Q14" s="13"/>
      <c r="R14" s="13"/>
      <c r="S14" s="13">
        <v>3</v>
      </c>
      <c r="T14" s="24">
        <f t="shared" si="0"/>
        <v>5</v>
      </c>
    </row>
    <row r="15" spans="1:20" s="15" customFormat="1" x14ac:dyDescent="0.25">
      <c r="A15" s="22" t="s">
        <v>28</v>
      </c>
      <c r="B15" s="14"/>
      <c r="C15" s="14"/>
      <c r="D15" s="14"/>
      <c r="E15" s="14"/>
      <c r="F15" s="14">
        <v>1</v>
      </c>
      <c r="G15" s="14"/>
      <c r="H15" s="14"/>
      <c r="I15" s="14"/>
      <c r="J15" s="14">
        <v>1</v>
      </c>
      <c r="K15" s="14"/>
      <c r="L15" s="14"/>
      <c r="M15" s="14"/>
      <c r="N15" s="14">
        <v>1</v>
      </c>
      <c r="O15" s="14"/>
      <c r="P15" s="14"/>
      <c r="Q15" s="14"/>
      <c r="R15" s="14"/>
      <c r="S15" s="14">
        <v>3</v>
      </c>
      <c r="T15" s="24">
        <f t="shared" si="0"/>
        <v>6</v>
      </c>
    </row>
    <row r="16" spans="1:20" x14ac:dyDescent="0.25">
      <c r="A16" s="20" t="s">
        <v>29</v>
      </c>
      <c r="B16" s="13"/>
      <c r="C16" s="13">
        <v>1</v>
      </c>
      <c r="D16" s="13"/>
      <c r="E16" s="13"/>
      <c r="F16" s="13"/>
      <c r="G16" s="13"/>
      <c r="H16" s="13"/>
      <c r="I16" s="13"/>
      <c r="J16" s="13"/>
      <c r="K16" s="13"/>
      <c r="L16" s="13"/>
      <c r="M16" s="13">
        <v>1</v>
      </c>
      <c r="N16" s="13"/>
      <c r="O16" s="13"/>
      <c r="P16" s="13"/>
      <c r="Q16" s="13"/>
      <c r="R16" s="13"/>
      <c r="S16" s="13">
        <v>2</v>
      </c>
      <c r="T16" s="24">
        <f t="shared" si="0"/>
        <v>4</v>
      </c>
    </row>
    <row r="17" spans="1:20" s="15" customFormat="1" x14ac:dyDescent="0.25">
      <c r="A17" s="22" t="s">
        <v>30</v>
      </c>
      <c r="B17" s="14"/>
      <c r="C17" s="14"/>
      <c r="D17" s="14"/>
      <c r="E17" s="14"/>
      <c r="F17" s="14">
        <v>2</v>
      </c>
      <c r="G17" s="14">
        <v>1</v>
      </c>
      <c r="H17" s="14"/>
      <c r="I17" s="14"/>
      <c r="J17" s="14"/>
      <c r="K17" s="14"/>
      <c r="L17" s="14"/>
      <c r="M17" s="14"/>
      <c r="N17" s="14">
        <v>1</v>
      </c>
      <c r="O17" s="14"/>
      <c r="P17" s="14">
        <v>1</v>
      </c>
      <c r="Q17" s="14"/>
      <c r="R17" s="14"/>
      <c r="S17" s="14">
        <v>2</v>
      </c>
      <c r="T17" s="24">
        <f t="shared" si="0"/>
        <v>7</v>
      </c>
    </row>
    <row r="18" spans="1:20" x14ac:dyDescent="0.25">
      <c r="A18" s="20" t="s">
        <v>31</v>
      </c>
      <c r="B18" s="13"/>
      <c r="C18" s="13"/>
      <c r="D18" s="13"/>
      <c r="E18" s="13">
        <v>1</v>
      </c>
      <c r="F18" s="13">
        <v>2</v>
      </c>
      <c r="G18" s="13"/>
      <c r="H18" s="13"/>
      <c r="I18" s="13"/>
      <c r="J18" s="13">
        <v>1</v>
      </c>
      <c r="K18" s="13"/>
      <c r="L18" s="13"/>
      <c r="M18" s="13"/>
      <c r="N18" s="13"/>
      <c r="O18" s="13"/>
      <c r="P18" s="13"/>
      <c r="Q18" s="13"/>
      <c r="R18" s="13"/>
      <c r="S18" s="13">
        <v>2</v>
      </c>
      <c r="T18" s="24">
        <f t="shared" si="0"/>
        <v>6</v>
      </c>
    </row>
    <row r="19" spans="1:20" x14ac:dyDescent="0.25">
      <c r="A19" s="20" t="s">
        <v>32</v>
      </c>
      <c r="B19" s="13"/>
      <c r="C19" s="13"/>
      <c r="D19" s="13"/>
      <c r="E19" s="13"/>
      <c r="F19" s="13"/>
      <c r="G19" s="13"/>
      <c r="H19" s="13"/>
      <c r="I19" s="13"/>
      <c r="J19" s="13"/>
      <c r="K19" s="13">
        <v>1</v>
      </c>
      <c r="L19" s="13"/>
      <c r="M19" s="13"/>
      <c r="N19" s="13"/>
      <c r="O19" s="13"/>
      <c r="P19" s="13"/>
      <c r="Q19" s="13"/>
      <c r="R19" s="13"/>
      <c r="S19" s="13">
        <v>1</v>
      </c>
      <c r="T19" s="24">
        <f t="shared" si="0"/>
        <v>2</v>
      </c>
    </row>
    <row r="20" spans="1:20" s="15" customFormat="1" ht="25.5" x14ac:dyDescent="0.25">
      <c r="A20" s="22" t="s">
        <v>33</v>
      </c>
      <c r="B20" s="14"/>
      <c r="C20" s="14"/>
      <c r="D20" s="14">
        <v>1</v>
      </c>
      <c r="E20" s="14">
        <v>1</v>
      </c>
      <c r="F20" s="14">
        <v>1</v>
      </c>
      <c r="G20" s="14"/>
      <c r="H20" s="14"/>
      <c r="I20" s="14"/>
      <c r="J20" s="14"/>
      <c r="K20" s="14">
        <v>1</v>
      </c>
      <c r="L20" s="14"/>
      <c r="M20" s="14"/>
      <c r="N20" s="14"/>
      <c r="O20" s="14"/>
      <c r="P20" s="14"/>
      <c r="Q20" s="14"/>
      <c r="R20" s="14"/>
      <c r="S20" s="14"/>
      <c r="T20" s="24">
        <f t="shared" si="0"/>
        <v>4</v>
      </c>
    </row>
    <row r="21" spans="1:20" x14ac:dyDescent="0.25">
      <c r="A21" s="20" t="s">
        <v>34</v>
      </c>
      <c r="B21" s="13"/>
      <c r="C21" s="13"/>
      <c r="D21" s="13"/>
      <c r="E21" s="13"/>
      <c r="F21" s="13"/>
      <c r="G21" s="13"/>
      <c r="H21" s="13"/>
      <c r="I21" s="13"/>
      <c r="J21" s="13"/>
      <c r="K21" s="13"/>
      <c r="L21" s="13"/>
      <c r="M21" s="13"/>
      <c r="N21" s="13"/>
      <c r="O21" s="13"/>
      <c r="P21" s="13"/>
      <c r="Q21" s="13"/>
      <c r="R21" s="13"/>
      <c r="S21" s="13"/>
      <c r="T21" s="24">
        <f t="shared" si="0"/>
        <v>0</v>
      </c>
    </row>
    <row r="22" spans="1:20" s="15" customFormat="1" x14ac:dyDescent="0.25">
      <c r="A22" s="22" t="s">
        <v>35</v>
      </c>
      <c r="B22" s="14">
        <v>21</v>
      </c>
      <c r="C22" s="14">
        <v>7</v>
      </c>
      <c r="D22" s="14">
        <v>2</v>
      </c>
      <c r="E22" s="14"/>
      <c r="F22" s="14"/>
      <c r="G22" s="14">
        <v>4</v>
      </c>
      <c r="H22" s="14"/>
      <c r="I22" s="14"/>
      <c r="J22" s="14"/>
      <c r="K22" s="14"/>
      <c r="L22" s="14"/>
      <c r="M22" s="14"/>
      <c r="N22" s="14"/>
      <c r="O22" s="14"/>
      <c r="P22" s="14"/>
      <c r="Q22" s="14">
        <v>0</v>
      </c>
      <c r="R22" s="14">
        <v>1</v>
      </c>
      <c r="S22" s="14">
        <v>60</v>
      </c>
      <c r="T22" s="24">
        <f t="shared" si="0"/>
        <v>95</v>
      </c>
    </row>
    <row r="23" spans="1:20" x14ac:dyDescent="0.25">
      <c r="A23" s="20" t="s">
        <v>36</v>
      </c>
      <c r="B23" s="13"/>
      <c r="C23" s="13"/>
      <c r="D23" s="13"/>
      <c r="E23" s="13">
        <v>4</v>
      </c>
      <c r="F23" s="13">
        <v>2</v>
      </c>
      <c r="G23" s="13"/>
      <c r="H23" s="13"/>
      <c r="I23" s="13"/>
      <c r="J23" s="13">
        <v>1</v>
      </c>
      <c r="K23" s="13"/>
      <c r="L23" s="13"/>
      <c r="M23" s="13"/>
      <c r="N23" s="13"/>
      <c r="O23" s="13"/>
      <c r="P23" s="13"/>
      <c r="Q23" s="13">
        <v>8</v>
      </c>
      <c r="R23" s="13">
        <v>2</v>
      </c>
      <c r="S23" s="13">
        <v>23</v>
      </c>
      <c r="T23" s="24">
        <f t="shared" si="0"/>
        <v>40</v>
      </c>
    </row>
    <row r="24" spans="1:20" s="15" customFormat="1" x14ac:dyDescent="0.25">
      <c r="A24" s="22" t="s">
        <v>37</v>
      </c>
      <c r="B24" s="14"/>
      <c r="C24" s="14">
        <v>1</v>
      </c>
      <c r="D24" s="14"/>
      <c r="E24" s="14"/>
      <c r="F24" s="14"/>
      <c r="G24" s="14"/>
      <c r="H24" s="14"/>
      <c r="I24" s="14"/>
      <c r="J24" s="14"/>
      <c r="K24" s="14"/>
      <c r="L24" s="14"/>
      <c r="M24" s="14"/>
      <c r="N24" s="14"/>
      <c r="O24" s="14"/>
      <c r="P24" s="14"/>
      <c r="Q24" s="14"/>
      <c r="R24" s="14"/>
      <c r="S24" s="14">
        <v>1</v>
      </c>
      <c r="T24" s="24">
        <f t="shared" si="0"/>
        <v>2</v>
      </c>
    </row>
    <row r="25" spans="1:20" x14ac:dyDescent="0.25">
      <c r="A25" s="20" t="s">
        <v>38</v>
      </c>
      <c r="B25" s="13"/>
      <c r="C25" s="13"/>
      <c r="D25" s="13"/>
      <c r="E25" s="13"/>
      <c r="F25" s="13"/>
      <c r="G25" s="13"/>
      <c r="H25" s="13"/>
      <c r="I25" s="13"/>
      <c r="J25" s="13">
        <v>1</v>
      </c>
      <c r="K25" s="13"/>
      <c r="L25" s="13"/>
      <c r="M25" s="13"/>
      <c r="N25" s="13"/>
      <c r="O25" s="13"/>
      <c r="P25" s="13"/>
      <c r="Q25" s="13"/>
      <c r="R25" s="13"/>
      <c r="S25" s="13">
        <v>1</v>
      </c>
      <c r="T25" s="24">
        <f t="shared" si="0"/>
        <v>2</v>
      </c>
    </row>
    <row r="26" spans="1:20" x14ac:dyDescent="0.25">
      <c r="A26" s="20" t="s">
        <v>39</v>
      </c>
      <c r="B26" s="13"/>
      <c r="C26" s="13"/>
      <c r="D26" s="13"/>
      <c r="E26" s="13"/>
      <c r="F26" s="13">
        <v>1</v>
      </c>
      <c r="G26" s="13"/>
      <c r="H26" s="13"/>
      <c r="I26" s="13"/>
      <c r="J26" s="13"/>
      <c r="K26" s="13"/>
      <c r="L26" s="13"/>
      <c r="M26" s="13"/>
      <c r="N26" s="13"/>
      <c r="O26" s="13"/>
      <c r="P26" s="13">
        <v>5</v>
      </c>
      <c r="Q26" s="13"/>
      <c r="R26" s="13"/>
      <c r="S26" s="13">
        <v>2</v>
      </c>
      <c r="T26" s="24">
        <f t="shared" si="0"/>
        <v>8</v>
      </c>
    </row>
    <row r="27" spans="1:20" s="15" customFormat="1" x14ac:dyDescent="0.25">
      <c r="A27" s="22" t="s">
        <v>40</v>
      </c>
      <c r="B27" s="14"/>
      <c r="C27" s="14"/>
      <c r="D27" s="14"/>
      <c r="E27" s="14"/>
      <c r="F27" s="14"/>
      <c r="G27" s="14">
        <v>1</v>
      </c>
      <c r="H27" s="14"/>
      <c r="I27" s="14"/>
      <c r="J27" s="14"/>
      <c r="K27" s="14"/>
      <c r="L27" s="14"/>
      <c r="M27" s="14"/>
      <c r="N27" s="14">
        <v>1</v>
      </c>
      <c r="O27" s="14"/>
      <c r="P27" s="14"/>
      <c r="Q27" s="14">
        <v>3</v>
      </c>
      <c r="R27" s="14">
        <v>1</v>
      </c>
      <c r="S27" s="14">
        <v>7</v>
      </c>
      <c r="T27" s="24">
        <f t="shared" si="0"/>
        <v>13</v>
      </c>
    </row>
    <row r="28" spans="1:20" x14ac:dyDescent="0.25">
      <c r="A28" s="20" t="s">
        <v>41</v>
      </c>
      <c r="B28" s="13"/>
      <c r="C28" s="13"/>
      <c r="D28" s="13"/>
      <c r="E28" s="13"/>
      <c r="F28" s="13"/>
      <c r="G28" s="13"/>
      <c r="H28" s="13">
        <v>1</v>
      </c>
      <c r="I28" s="13"/>
      <c r="J28" s="13"/>
      <c r="K28" s="13"/>
      <c r="L28" s="13"/>
      <c r="M28" s="13"/>
      <c r="N28" s="13">
        <v>1</v>
      </c>
      <c r="O28" s="13">
        <v>1</v>
      </c>
      <c r="P28" s="13"/>
      <c r="Q28" s="13">
        <v>4</v>
      </c>
      <c r="R28" s="13">
        <v>2</v>
      </c>
      <c r="S28" s="13">
        <v>4</v>
      </c>
      <c r="T28" s="24">
        <f t="shared" si="0"/>
        <v>13</v>
      </c>
    </row>
    <row r="29" spans="1:20" s="15" customFormat="1" x14ac:dyDescent="0.25">
      <c r="A29" s="22" t="s">
        <v>42</v>
      </c>
      <c r="B29" s="14"/>
      <c r="C29" s="14">
        <v>1</v>
      </c>
      <c r="D29" s="14"/>
      <c r="E29" s="14"/>
      <c r="F29" s="14">
        <v>1</v>
      </c>
      <c r="G29" s="14"/>
      <c r="H29" s="14"/>
      <c r="I29" s="14"/>
      <c r="J29" s="14"/>
      <c r="K29" s="14"/>
      <c r="L29" s="14"/>
      <c r="M29" s="14"/>
      <c r="N29" s="14"/>
      <c r="O29" s="14"/>
      <c r="P29" s="14"/>
      <c r="Q29" s="14">
        <v>4</v>
      </c>
      <c r="R29" s="14">
        <v>1</v>
      </c>
      <c r="S29" s="14">
        <v>4</v>
      </c>
      <c r="T29" s="24">
        <f t="shared" si="0"/>
        <v>11</v>
      </c>
    </row>
    <row r="30" spans="1:20" x14ac:dyDescent="0.25">
      <c r="A30" s="20" t="s">
        <v>43</v>
      </c>
      <c r="B30" s="13"/>
      <c r="C30" s="13"/>
      <c r="D30" s="13"/>
      <c r="E30" s="13"/>
      <c r="F30" s="13"/>
      <c r="G30" s="13">
        <v>1</v>
      </c>
      <c r="H30" s="13"/>
      <c r="I30" s="13"/>
      <c r="J30" s="13"/>
      <c r="K30" s="13"/>
      <c r="L30" s="13"/>
      <c r="M30" s="13">
        <v>1</v>
      </c>
      <c r="N30" s="13">
        <v>1</v>
      </c>
      <c r="O30" s="13"/>
      <c r="P30" s="13"/>
      <c r="Q30" s="13"/>
      <c r="R30" s="13"/>
      <c r="S30" s="13"/>
      <c r="T30" s="24">
        <f t="shared" si="0"/>
        <v>3</v>
      </c>
    </row>
    <row r="31" spans="1:20" s="15" customFormat="1" x14ac:dyDescent="0.25">
      <c r="A31" s="22" t="s">
        <v>44</v>
      </c>
      <c r="B31" s="14"/>
      <c r="C31" s="14"/>
      <c r="D31" s="14"/>
      <c r="E31" s="14"/>
      <c r="F31" s="14">
        <v>1</v>
      </c>
      <c r="G31" s="14"/>
      <c r="H31" s="14"/>
      <c r="I31" s="14"/>
      <c r="J31" s="14">
        <v>1</v>
      </c>
      <c r="K31" s="14"/>
      <c r="L31" s="14"/>
      <c r="M31" s="14"/>
      <c r="N31" s="14"/>
      <c r="O31" s="14"/>
      <c r="P31" s="14"/>
      <c r="Q31" s="14"/>
      <c r="R31" s="14"/>
      <c r="S31" s="14">
        <v>1</v>
      </c>
      <c r="T31" s="24">
        <f t="shared" si="0"/>
        <v>3</v>
      </c>
    </row>
    <row r="32" spans="1:20" x14ac:dyDescent="0.25">
      <c r="A32" s="35" t="s">
        <v>45</v>
      </c>
      <c r="B32" s="13"/>
      <c r="C32" s="13">
        <v>3</v>
      </c>
      <c r="D32" s="13">
        <v>1</v>
      </c>
      <c r="E32" s="13"/>
      <c r="F32" s="13">
        <v>2</v>
      </c>
      <c r="G32" s="13"/>
      <c r="H32" s="13">
        <v>1</v>
      </c>
      <c r="I32" s="13"/>
      <c r="J32" s="13">
        <v>1</v>
      </c>
      <c r="K32" s="13"/>
      <c r="L32" s="13"/>
      <c r="M32" s="13">
        <v>1</v>
      </c>
      <c r="N32" s="13">
        <v>1</v>
      </c>
      <c r="O32" s="13"/>
      <c r="P32" s="13"/>
      <c r="Q32" s="13"/>
      <c r="R32" s="13"/>
      <c r="S32" s="13">
        <v>2</v>
      </c>
      <c r="T32" s="36">
        <f t="shared" si="0"/>
        <v>12</v>
      </c>
    </row>
    <row r="33" spans="1:20" s="15" customFormat="1" x14ac:dyDescent="0.25">
      <c r="A33" s="22" t="s">
        <v>46</v>
      </c>
      <c r="B33" s="14"/>
      <c r="C33" s="14">
        <v>1</v>
      </c>
      <c r="D33" s="14"/>
      <c r="E33" s="14"/>
      <c r="F33" s="14">
        <v>3</v>
      </c>
      <c r="G33" s="14"/>
      <c r="H33" s="14">
        <v>1</v>
      </c>
      <c r="I33" s="14"/>
      <c r="J33" s="14">
        <v>2</v>
      </c>
      <c r="K33" s="14"/>
      <c r="L33" s="14"/>
      <c r="M33" s="14">
        <v>1</v>
      </c>
      <c r="N33" s="14"/>
      <c r="O33" s="14"/>
      <c r="P33" s="14"/>
      <c r="Q33" s="14"/>
      <c r="R33" s="14"/>
      <c r="S33" s="14">
        <v>2</v>
      </c>
      <c r="T33" s="24">
        <f t="shared" si="0"/>
        <v>10</v>
      </c>
    </row>
    <row r="34" spans="1:20" s="15" customFormat="1" x14ac:dyDescent="0.25">
      <c r="A34" s="22" t="s">
        <v>47</v>
      </c>
      <c r="B34" s="14"/>
      <c r="C34" s="14"/>
      <c r="D34" s="14"/>
      <c r="E34" s="14"/>
      <c r="F34" s="14"/>
      <c r="G34" s="14"/>
      <c r="H34" s="14"/>
      <c r="I34" s="14"/>
      <c r="J34" s="14">
        <v>1</v>
      </c>
      <c r="K34" s="14"/>
      <c r="L34" s="14"/>
      <c r="M34" s="14"/>
      <c r="N34" s="14"/>
      <c r="O34" s="14"/>
      <c r="P34" s="14"/>
      <c r="Q34" s="14"/>
      <c r="R34" s="14"/>
      <c r="S34" s="14"/>
      <c r="T34" s="24">
        <f t="shared" si="0"/>
        <v>1</v>
      </c>
    </row>
    <row r="35" spans="1:20" x14ac:dyDescent="0.25">
      <c r="A35" s="20" t="s">
        <v>48</v>
      </c>
      <c r="B35" s="13"/>
      <c r="C35" s="13"/>
      <c r="D35" s="13">
        <v>1</v>
      </c>
      <c r="E35" s="13"/>
      <c r="F35" s="13"/>
      <c r="G35" s="13"/>
      <c r="H35" s="13"/>
      <c r="I35" s="13"/>
      <c r="J35" s="13"/>
      <c r="K35" s="13"/>
      <c r="L35" s="13"/>
      <c r="M35" s="13"/>
      <c r="N35" s="13">
        <v>1</v>
      </c>
      <c r="O35" s="13"/>
      <c r="P35" s="13"/>
      <c r="Q35" s="13"/>
      <c r="R35" s="13"/>
      <c r="S35" s="13">
        <v>2</v>
      </c>
      <c r="T35" s="24">
        <f t="shared" si="0"/>
        <v>4</v>
      </c>
    </row>
    <row r="36" spans="1:20" s="15" customFormat="1" x14ac:dyDescent="0.25">
      <c r="A36" s="22" t="s">
        <v>49</v>
      </c>
      <c r="B36" s="14"/>
      <c r="C36" s="14"/>
      <c r="D36" s="14"/>
      <c r="E36" s="14"/>
      <c r="F36" s="14"/>
      <c r="G36" s="14"/>
      <c r="H36" s="14"/>
      <c r="I36" s="14"/>
      <c r="J36" s="14"/>
      <c r="K36" s="14"/>
      <c r="L36" s="14"/>
      <c r="M36" s="14"/>
      <c r="N36" s="14"/>
      <c r="O36" s="14"/>
      <c r="P36" s="14"/>
      <c r="Q36" s="14"/>
      <c r="R36" s="14"/>
      <c r="S36" s="14"/>
      <c r="T36" s="24">
        <f t="shared" si="0"/>
        <v>0</v>
      </c>
    </row>
    <row r="37" spans="1:20" x14ac:dyDescent="0.25">
      <c r="A37" s="20" t="s">
        <v>50</v>
      </c>
      <c r="B37" s="13"/>
      <c r="C37" s="13"/>
      <c r="D37" s="13"/>
      <c r="E37" s="13"/>
      <c r="F37" s="13">
        <v>1</v>
      </c>
      <c r="G37" s="13"/>
      <c r="H37" s="13"/>
      <c r="I37" s="13"/>
      <c r="J37" s="13"/>
      <c r="K37" s="13"/>
      <c r="L37" s="13"/>
      <c r="M37" s="13"/>
      <c r="N37" s="13"/>
      <c r="O37" s="13"/>
      <c r="P37" s="13"/>
      <c r="Q37" s="13"/>
      <c r="R37" s="13"/>
      <c r="S37" s="13"/>
      <c r="T37" s="24">
        <f t="shared" si="0"/>
        <v>1</v>
      </c>
    </row>
    <row r="38" spans="1:20" s="15" customFormat="1" x14ac:dyDescent="0.25">
      <c r="A38" s="22" t="s">
        <v>51</v>
      </c>
      <c r="B38" s="14"/>
      <c r="C38" s="14"/>
      <c r="D38" s="14"/>
      <c r="E38" s="14"/>
      <c r="F38" s="14"/>
      <c r="G38" s="14"/>
      <c r="H38" s="14"/>
      <c r="I38" s="14"/>
      <c r="J38" s="14"/>
      <c r="K38" s="14"/>
      <c r="L38" s="14"/>
      <c r="M38" s="14"/>
      <c r="N38" s="14"/>
      <c r="O38" s="14"/>
      <c r="P38" s="14"/>
      <c r="Q38" s="14"/>
      <c r="R38" s="14"/>
      <c r="S38" s="14"/>
      <c r="T38" s="24">
        <f t="shared" si="0"/>
        <v>0</v>
      </c>
    </row>
    <row r="39" spans="1:20" x14ac:dyDescent="0.25">
      <c r="A39" s="620" t="s">
        <v>52</v>
      </c>
      <c r="B39" s="13"/>
      <c r="C39" s="13"/>
      <c r="D39" s="13">
        <v>1</v>
      </c>
      <c r="E39" s="13"/>
      <c r="F39" s="13"/>
      <c r="G39" s="13"/>
      <c r="H39" s="13"/>
      <c r="I39" s="13"/>
      <c r="J39" s="13"/>
      <c r="K39" s="13"/>
      <c r="L39" s="13"/>
      <c r="M39" s="13"/>
      <c r="N39" s="13"/>
      <c r="O39" s="13"/>
      <c r="P39" s="13"/>
      <c r="Q39" s="13"/>
      <c r="R39" s="13"/>
      <c r="S39" s="13"/>
      <c r="T39" s="24">
        <f t="shared" si="0"/>
        <v>1</v>
      </c>
    </row>
    <row r="40" spans="1:20" s="15" customFormat="1" x14ac:dyDescent="0.25">
      <c r="A40" s="621" t="s">
        <v>53</v>
      </c>
      <c r="B40" s="14"/>
      <c r="C40" s="14"/>
      <c r="D40" s="14"/>
      <c r="E40" s="14"/>
      <c r="F40" s="14"/>
      <c r="G40" s="14"/>
      <c r="H40" s="14"/>
      <c r="I40" s="14"/>
      <c r="J40" s="14"/>
      <c r="K40" s="14"/>
      <c r="L40" s="14"/>
      <c r="M40" s="14"/>
      <c r="N40" s="14"/>
      <c r="O40" s="14"/>
      <c r="P40" s="14"/>
      <c r="Q40" s="14"/>
      <c r="R40" s="14"/>
      <c r="S40" s="14">
        <v>1</v>
      </c>
      <c r="T40" s="24">
        <f t="shared" si="0"/>
        <v>1</v>
      </c>
    </row>
    <row r="41" spans="1:20" x14ac:dyDescent="0.25">
      <c r="A41" s="620" t="s">
        <v>54</v>
      </c>
      <c r="B41" s="13"/>
      <c r="C41" s="13"/>
      <c r="D41" s="13"/>
      <c r="E41" s="13"/>
      <c r="F41" s="13"/>
      <c r="G41" s="13"/>
      <c r="H41" s="13"/>
      <c r="I41" s="13"/>
      <c r="J41" s="13"/>
      <c r="K41" s="13"/>
      <c r="L41" s="13"/>
      <c r="M41" s="13"/>
      <c r="N41" s="13"/>
      <c r="O41" s="13"/>
      <c r="P41" s="13"/>
      <c r="Q41" s="13"/>
      <c r="R41" s="13"/>
      <c r="S41" s="13">
        <v>1</v>
      </c>
      <c r="T41" s="24">
        <f t="shared" si="0"/>
        <v>1</v>
      </c>
    </row>
    <row r="42" spans="1:20" s="15" customFormat="1" x14ac:dyDescent="0.25">
      <c r="A42" s="621" t="s">
        <v>55</v>
      </c>
      <c r="B42" s="14"/>
      <c r="C42" s="14"/>
      <c r="D42" s="14"/>
      <c r="E42" s="14"/>
      <c r="F42" s="14">
        <v>1</v>
      </c>
      <c r="G42" s="14"/>
      <c r="H42" s="14"/>
      <c r="I42" s="14"/>
      <c r="J42" s="14"/>
      <c r="K42" s="14"/>
      <c r="L42" s="14"/>
      <c r="M42" s="14"/>
      <c r="N42" s="14">
        <v>1</v>
      </c>
      <c r="O42" s="14"/>
      <c r="P42" s="14"/>
      <c r="Q42" s="14"/>
      <c r="R42" s="14"/>
      <c r="S42" s="14">
        <v>1</v>
      </c>
      <c r="T42" s="24">
        <f t="shared" si="0"/>
        <v>3</v>
      </c>
    </row>
    <row r="43" spans="1:20" x14ac:dyDescent="0.25">
      <c r="A43" s="620" t="s">
        <v>56</v>
      </c>
      <c r="B43" s="13"/>
      <c r="C43" s="13"/>
      <c r="D43" s="13"/>
      <c r="E43" s="13"/>
      <c r="F43" s="13"/>
      <c r="G43" s="13"/>
      <c r="H43" s="13"/>
      <c r="I43" s="13"/>
      <c r="J43" s="13"/>
      <c r="K43" s="13">
        <v>1</v>
      </c>
      <c r="L43" s="13"/>
      <c r="M43" s="13"/>
      <c r="N43" s="13"/>
      <c r="O43" s="13"/>
      <c r="P43" s="13"/>
      <c r="Q43" s="13"/>
      <c r="R43" s="13"/>
      <c r="S43" s="13"/>
      <c r="T43" s="24">
        <f t="shared" si="0"/>
        <v>1</v>
      </c>
    </row>
    <row r="44" spans="1:20" s="15" customFormat="1" x14ac:dyDescent="0.25">
      <c r="A44" s="621" t="s">
        <v>57</v>
      </c>
      <c r="B44" s="14"/>
      <c r="C44" s="14"/>
      <c r="D44" s="14">
        <v>1</v>
      </c>
      <c r="E44" s="14"/>
      <c r="F44" s="14"/>
      <c r="G44" s="14">
        <v>1</v>
      </c>
      <c r="H44" s="14"/>
      <c r="I44" s="14"/>
      <c r="J44" s="14">
        <v>1</v>
      </c>
      <c r="K44" s="14"/>
      <c r="L44" s="14">
        <v>1</v>
      </c>
      <c r="M44" s="14">
        <v>1</v>
      </c>
      <c r="N44" s="14">
        <v>1</v>
      </c>
      <c r="O44" s="14"/>
      <c r="P44" s="14"/>
      <c r="Q44" s="14"/>
      <c r="R44" s="14"/>
      <c r="S44" s="14">
        <v>1</v>
      </c>
      <c r="T44" s="24">
        <f t="shared" si="0"/>
        <v>7</v>
      </c>
    </row>
    <row r="45" spans="1:20" x14ac:dyDescent="0.25">
      <c r="A45" s="620" t="s">
        <v>58</v>
      </c>
      <c r="B45" s="13"/>
      <c r="C45" s="13"/>
      <c r="D45" s="13"/>
      <c r="E45" s="13"/>
      <c r="F45" s="13"/>
      <c r="G45" s="13"/>
      <c r="H45" s="13"/>
      <c r="I45" s="13"/>
      <c r="J45" s="13"/>
      <c r="K45" s="13"/>
      <c r="L45" s="13"/>
      <c r="M45" s="13"/>
      <c r="N45" s="13"/>
      <c r="O45" s="13"/>
      <c r="P45" s="13"/>
      <c r="Q45" s="13"/>
      <c r="R45" s="13"/>
      <c r="S45" s="13"/>
      <c r="T45" s="24">
        <f t="shared" si="0"/>
        <v>0</v>
      </c>
    </row>
    <row r="46" spans="1:20" s="15" customFormat="1" x14ac:dyDescent="0.25">
      <c r="A46" s="621" t="s">
        <v>59</v>
      </c>
      <c r="B46" s="14"/>
      <c r="C46" s="14"/>
      <c r="D46" s="14"/>
      <c r="E46" s="14"/>
      <c r="F46" s="14">
        <v>1</v>
      </c>
      <c r="G46" s="14"/>
      <c r="H46" s="14"/>
      <c r="I46" s="14"/>
      <c r="J46" s="14"/>
      <c r="K46" s="14"/>
      <c r="L46" s="14"/>
      <c r="M46" s="14">
        <v>1</v>
      </c>
      <c r="N46" s="14">
        <v>1</v>
      </c>
      <c r="O46" s="14"/>
      <c r="P46" s="14"/>
      <c r="Q46" s="14"/>
      <c r="R46" s="14"/>
      <c r="S46" s="14">
        <v>1</v>
      </c>
      <c r="T46" s="24">
        <f t="shared" si="0"/>
        <v>4</v>
      </c>
    </row>
    <row r="47" spans="1:20" x14ac:dyDescent="0.25">
      <c r="A47" s="620" t="s">
        <v>60</v>
      </c>
      <c r="B47" s="13"/>
      <c r="C47" s="13"/>
      <c r="D47" s="13"/>
      <c r="E47" s="13"/>
      <c r="F47" s="13">
        <v>1</v>
      </c>
      <c r="G47" s="13"/>
      <c r="H47" s="13"/>
      <c r="I47" s="13"/>
      <c r="J47" s="13"/>
      <c r="K47" s="13">
        <v>1</v>
      </c>
      <c r="L47" s="13"/>
      <c r="M47" s="13"/>
      <c r="N47" s="13"/>
      <c r="O47" s="13"/>
      <c r="P47" s="13"/>
      <c r="Q47" s="13"/>
      <c r="R47" s="13"/>
      <c r="S47" s="13"/>
      <c r="T47" s="24">
        <f t="shared" si="0"/>
        <v>2</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137546</v>
      </c>
      <c r="D3" s="3" t="s">
        <v>5309</v>
      </c>
      <c r="E3" s="685" t="s">
        <v>5540</v>
      </c>
      <c r="F3" s="685"/>
      <c r="G3" s="686" t="s">
        <v>5311</v>
      </c>
      <c r="H3" s="686"/>
      <c r="I3" s="686"/>
      <c r="J3" s="686"/>
      <c r="K3" s="687" t="s">
        <v>5532</v>
      </c>
      <c r="L3" s="687"/>
      <c r="M3" s="687"/>
      <c r="N3" s="688" t="s">
        <v>0</v>
      </c>
      <c r="O3" s="688"/>
      <c r="P3" s="688"/>
      <c r="Q3" s="688"/>
      <c r="R3" s="687" t="s">
        <v>937</v>
      </c>
      <c r="S3" s="687"/>
      <c r="T3" s="687"/>
      <c r="U3" s="687"/>
      <c r="V3" s="687"/>
    </row>
    <row r="4" spans="1:22" ht="38.450000000000003" customHeight="1" x14ac:dyDescent="0.2">
      <c r="B4" s="5" t="s">
        <v>5313</v>
      </c>
      <c r="C4" s="690" t="s">
        <v>5561</v>
      </c>
      <c r="D4" s="690"/>
      <c r="E4" s="690"/>
      <c r="F4" s="690"/>
      <c r="G4" s="690"/>
      <c r="H4" s="690"/>
      <c r="I4" s="690"/>
      <c r="J4" s="690"/>
      <c r="K4" s="690"/>
      <c r="L4" s="690"/>
      <c r="M4" s="690"/>
      <c r="N4" s="690"/>
      <c r="O4" s="690"/>
      <c r="P4" s="690"/>
      <c r="Q4" s="690"/>
      <c r="R4" s="690"/>
      <c r="S4" s="690"/>
      <c r="T4" s="690"/>
      <c r="U4" s="690"/>
      <c r="V4" s="690"/>
    </row>
    <row r="5" spans="1:22" ht="75.75" customHeight="1" x14ac:dyDescent="0.2">
      <c r="B5" s="5" t="s">
        <v>5314</v>
      </c>
      <c r="C5" s="690" t="s">
        <v>5562</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5534</v>
      </c>
      <c r="D6" s="690"/>
      <c r="E6" s="690"/>
      <c r="F6" s="690"/>
      <c r="G6" s="690"/>
      <c r="H6" s="690"/>
      <c r="I6" s="690"/>
      <c r="J6" s="690"/>
      <c r="K6" s="690"/>
      <c r="L6" s="690"/>
      <c r="M6" s="690"/>
      <c r="N6" s="690"/>
      <c r="O6" s="690"/>
      <c r="P6" s="690"/>
      <c r="Q6" s="690"/>
      <c r="R6" s="690"/>
      <c r="S6" s="690"/>
      <c r="T6" s="690"/>
      <c r="U6" s="690"/>
      <c r="V6" s="690"/>
    </row>
    <row r="7" spans="1:22" ht="267.7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5">
      <c r="A11" s="9">
        <v>1</v>
      </c>
      <c r="B11" s="10">
        <f>+CONSOLIDADO!Q55</f>
        <v>52468246</v>
      </c>
      <c r="C11" s="687" t="str">
        <f>+CONSOLIDADO!R55</f>
        <v>JENNY MAGNOLIA OLAYA DIAZ</v>
      </c>
      <c r="D11" s="687"/>
      <c r="E11" s="687"/>
      <c r="F11" s="709" t="s">
        <v>5563</v>
      </c>
      <c r="G11" s="710"/>
      <c r="H11" s="711"/>
      <c r="I11" s="134" t="s">
        <v>5346</v>
      </c>
      <c r="J11" s="134" t="s">
        <v>2087</v>
      </c>
      <c r="K11" s="134" t="s">
        <v>713</v>
      </c>
      <c r="L11" s="34"/>
      <c r="M11" s="134" t="s">
        <v>5564</v>
      </c>
      <c r="N11" s="134" t="s">
        <v>5335</v>
      </c>
      <c r="O11" s="32"/>
      <c r="P11" s="34"/>
      <c r="Q11" s="34"/>
      <c r="R11" s="34"/>
      <c r="S11" s="34"/>
      <c r="T11" s="34"/>
      <c r="U11" s="34"/>
      <c r="V11" s="34"/>
    </row>
    <row r="12" spans="1:22" ht="19.899999999999999" customHeight="1" x14ac:dyDescent="0.25">
      <c r="A12" s="9">
        <v>2</v>
      </c>
      <c r="B12" s="10">
        <f>+CONSOLIDADO!Q56</f>
        <v>1024492727</v>
      </c>
      <c r="C12" s="687" t="str">
        <f>+CONSOLIDADO!R56</f>
        <v>JENNIFER VARGAS VARGAS</v>
      </c>
      <c r="D12" s="687"/>
      <c r="E12" s="687"/>
      <c r="F12" s="709" t="s">
        <v>5563</v>
      </c>
      <c r="G12" s="710"/>
      <c r="H12" s="711"/>
      <c r="I12" s="135" t="s">
        <v>2087</v>
      </c>
      <c r="J12" s="135" t="s">
        <v>5346</v>
      </c>
      <c r="K12" s="135" t="s">
        <v>713</v>
      </c>
      <c r="L12" s="34"/>
      <c r="M12" s="135" t="s">
        <v>5565</v>
      </c>
      <c r="N12" s="135" t="s">
        <v>5335</v>
      </c>
      <c r="O12" s="32"/>
      <c r="P12" s="34"/>
      <c r="Q12" s="34"/>
      <c r="R12" s="34"/>
      <c r="S12" s="34"/>
      <c r="T12" s="34"/>
      <c r="U12" s="34"/>
      <c r="V12" s="34"/>
    </row>
    <row r="13" spans="1:22" x14ac:dyDescent="0.25">
      <c r="A13" s="9">
        <v>3</v>
      </c>
      <c r="B13" s="10">
        <f>+CONSOLIDADO!Q57</f>
        <v>52736350</v>
      </c>
      <c r="C13" s="687" t="str">
        <f>+CONSOLIDADO!R57</f>
        <v>MARIA MAYERLY MARTIN RODRIGUEZ</v>
      </c>
      <c r="D13" s="687"/>
      <c r="E13" s="687"/>
      <c r="F13" s="709" t="s">
        <v>5566</v>
      </c>
      <c r="G13" s="710"/>
      <c r="H13" s="711"/>
      <c r="I13" s="135" t="s">
        <v>2087</v>
      </c>
      <c r="J13" s="135" t="s">
        <v>5346</v>
      </c>
      <c r="K13" s="135" t="s">
        <v>713</v>
      </c>
      <c r="L13" s="34"/>
      <c r="M13" s="135" t="s">
        <v>5567</v>
      </c>
      <c r="N13" s="135" t="s">
        <v>5335</v>
      </c>
      <c r="O13" s="32"/>
      <c r="P13" s="34"/>
      <c r="Q13" s="34"/>
      <c r="R13" s="34"/>
      <c r="S13" s="34"/>
      <c r="T13" s="34"/>
      <c r="U13" s="34"/>
      <c r="V13" s="34"/>
    </row>
    <row r="14" spans="1:22" x14ac:dyDescent="0.25">
      <c r="A14" s="9">
        <v>4</v>
      </c>
      <c r="B14" s="10">
        <f>+CONSOLIDADO!Q58</f>
        <v>52958606</v>
      </c>
      <c r="C14" s="687" t="str">
        <f>+CONSOLIDADO!R58</f>
        <v>DAIYANA LISSETE JAIMES ORTIZ</v>
      </c>
      <c r="D14" s="687"/>
      <c r="E14" s="687"/>
      <c r="F14" s="709" t="s">
        <v>5568</v>
      </c>
      <c r="G14" s="710"/>
      <c r="H14" s="711"/>
      <c r="I14" s="135" t="s">
        <v>2087</v>
      </c>
      <c r="J14" s="135" t="s">
        <v>5346</v>
      </c>
      <c r="K14" s="135" t="s">
        <v>713</v>
      </c>
      <c r="L14" s="34"/>
      <c r="M14" s="135" t="s">
        <v>5569</v>
      </c>
      <c r="N14" s="135" t="s">
        <v>5335</v>
      </c>
      <c r="O14" s="32"/>
      <c r="P14" s="34"/>
      <c r="Q14" s="34"/>
      <c r="R14" s="34"/>
      <c r="S14" s="34"/>
      <c r="T14" s="34"/>
      <c r="U14" s="34"/>
      <c r="V14" s="34"/>
    </row>
    <row r="15" spans="1:22" x14ac:dyDescent="0.25">
      <c r="A15" s="9">
        <v>5</v>
      </c>
      <c r="B15" s="10">
        <f>+CONSOLIDADO!Q59</f>
        <v>52388107</v>
      </c>
      <c r="C15" s="687" t="str">
        <f>+CONSOLIDADO!R59</f>
        <v>ELSA MARIA GAITAN DIAZ</v>
      </c>
      <c r="D15" s="687"/>
      <c r="E15" s="687"/>
      <c r="F15" s="709" t="s">
        <v>5570</v>
      </c>
      <c r="G15" s="710"/>
      <c r="H15" s="711"/>
      <c r="I15" s="135" t="s">
        <v>5346</v>
      </c>
      <c r="J15" s="135" t="s">
        <v>2087</v>
      </c>
      <c r="K15" s="135" t="s">
        <v>713</v>
      </c>
      <c r="L15" s="34"/>
      <c r="M15" s="135" t="s">
        <v>5571</v>
      </c>
      <c r="N15" s="135" t="s">
        <v>5335</v>
      </c>
      <c r="O15" s="32"/>
      <c r="P15" s="34"/>
      <c r="Q15" s="34"/>
      <c r="R15" s="34"/>
      <c r="S15" s="34"/>
      <c r="T15" s="34"/>
      <c r="U15" s="34"/>
      <c r="V15" s="34"/>
    </row>
    <row r="16" spans="1:22" x14ac:dyDescent="0.25">
      <c r="A16" s="34">
        <v>6</v>
      </c>
      <c r="B16" s="134">
        <v>27405185</v>
      </c>
      <c r="C16" s="710" t="s">
        <v>5572</v>
      </c>
      <c r="D16" s="710"/>
      <c r="E16" s="711"/>
      <c r="F16" s="709" t="s">
        <v>5563</v>
      </c>
      <c r="G16" s="710"/>
      <c r="H16" s="711"/>
      <c r="I16" s="135" t="s">
        <v>5346</v>
      </c>
      <c r="J16" s="135" t="s">
        <v>2087</v>
      </c>
      <c r="K16" s="135" t="s">
        <v>713</v>
      </c>
      <c r="L16" s="34"/>
      <c r="M16" s="135" t="s">
        <v>5573</v>
      </c>
      <c r="N16" s="135" t="s">
        <v>5335</v>
      </c>
      <c r="O16" s="32"/>
      <c r="P16" s="34"/>
      <c r="Q16" s="34"/>
      <c r="R16" s="34"/>
      <c r="S16" s="34"/>
      <c r="T16" s="34"/>
      <c r="U16" s="34"/>
      <c r="V16" s="34"/>
    </row>
    <row r="17" spans="1:22" x14ac:dyDescent="0.25">
      <c r="A17" s="34">
        <v>7</v>
      </c>
      <c r="B17" s="135">
        <v>52733636</v>
      </c>
      <c r="C17" s="710" t="s">
        <v>5574</v>
      </c>
      <c r="D17" s="710"/>
      <c r="E17" s="711"/>
      <c r="F17" s="709" t="s">
        <v>5575</v>
      </c>
      <c r="G17" s="710"/>
      <c r="H17" s="711"/>
      <c r="I17" s="135" t="s">
        <v>5346</v>
      </c>
      <c r="J17" s="135" t="s">
        <v>2087</v>
      </c>
      <c r="K17" s="135" t="s">
        <v>713</v>
      </c>
      <c r="L17" s="34"/>
      <c r="M17" s="135" t="s">
        <v>5576</v>
      </c>
      <c r="N17" s="135" t="s">
        <v>5335</v>
      </c>
      <c r="O17" s="32"/>
      <c r="P17" s="34"/>
      <c r="Q17" s="34"/>
      <c r="R17" s="34"/>
      <c r="S17" s="34"/>
      <c r="T17" s="34"/>
      <c r="U17" s="34"/>
      <c r="V17" s="34"/>
    </row>
    <row r="18" spans="1:22" x14ac:dyDescent="0.25">
      <c r="A18" s="134">
        <v>8</v>
      </c>
      <c r="B18" s="133">
        <v>52716101</v>
      </c>
      <c r="C18" s="710" t="s">
        <v>5577</v>
      </c>
      <c r="D18" s="710"/>
      <c r="E18" s="744"/>
      <c r="F18" s="710" t="s">
        <v>5570</v>
      </c>
      <c r="G18" s="710"/>
      <c r="H18" s="744"/>
      <c r="I18" s="133" t="s">
        <v>5346</v>
      </c>
      <c r="J18" s="133" t="s">
        <v>2087</v>
      </c>
      <c r="K18" s="133" t="s">
        <v>5335</v>
      </c>
      <c r="L18" s="133" t="s">
        <v>2087</v>
      </c>
      <c r="M18" s="133" t="s">
        <v>5578</v>
      </c>
      <c r="N18" s="133" t="s">
        <v>5335</v>
      </c>
      <c r="O18" s="133" t="s">
        <v>2087</v>
      </c>
      <c r="P18" s="133" t="s">
        <v>2087</v>
      </c>
      <c r="Q18" s="133" t="s">
        <v>2087</v>
      </c>
      <c r="R18" s="133" t="s">
        <v>2087</v>
      </c>
      <c r="S18" s="133" t="s">
        <v>2087</v>
      </c>
      <c r="T18" s="133" t="s">
        <v>2087</v>
      </c>
      <c r="U18" s="133" t="s">
        <v>2087</v>
      </c>
      <c r="V18" s="133" t="s">
        <v>2087</v>
      </c>
    </row>
  </sheetData>
  <sheetProtection algorithmName="SHA-512" hashValue="vg05nSSET6adiQ7jmJ0aKe+1N0KSFzpYGdxDBJW93I6pE5DNGYsVqhbejBibRs/NcRQ9pdYL8uN2Lf9/JeEXeQ==" saltValue="uKy4BCjNk3SQWTESTAjAwQ==" spinCount="100000" sheet="1" objects="1" scenarios="1"/>
  <mergeCells count="43">
    <mergeCell ref="C18:E18"/>
    <mergeCell ref="F18:H18"/>
    <mergeCell ref="C16:E16"/>
    <mergeCell ref="F16:H16"/>
    <mergeCell ref="C17:E17"/>
    <mergeCell ref="F17:H17"/>
    <mergeCell ref="C13:E13"/>
    <mergeCell ref="F13:H13"/>
    <mergeCell ref="C14:E14"/>
    <mergeCell ref="F14:H14"/>
    <mergeCell ref="C15:E15"/>
    <mergeCell ref="F15:H15"/>
    <mergeCell ref="R9:S9"/>
    <mergeCell ref="T9:U9"/>
    <mergeCell ref="V9:V10"/>
    <mergeCell ref="C12:E12"/>
    <mergeCell ref="F12:H12"/>
    <mergeCell ref="C11:E11"/>
    <mergeCell ref="F11:H11"/>
    <mergeCell ref="F9:H10"/>
    <mergeCell ref="I9:J9"/>
    <mergeCell ref="K9:K10"/>
    <mergeCell ref="C4:V4"/>
    <mergeCell ref="C5:V5"/>
    <mergeCell ref="C6:V6"/>
    <mergeCell ref="C7:V7"/>
    <mergeCell ref="R8:V8"/>
    <mergeCell ref="A8:A10"/>
    <mergeCell ref="B8:B10"/>
    <mergeCell ref="C8:E10"/>
    <mergeCell ref="F8:L8"/>
    <mergeCell ref="M8:Q8"/>
    <mergeCell ref="L9:L10"/>
    <mergeCell ref="M9:M10"/>
    <mergeCell ref="N9:N10"/>
    <mergeCell ref="O9:O10"/>
    <mergeCell ref="P9:Q9"/>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topLeftCell="B7" zoomScale="85" zoomScaleNormal="85"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137547</v>
      </c>
      <c r="D3" s="3" t="s">
        <v>5309</v>
      </c>
      <c r="E3" s="685" t="s">
        <v>5422</v>
      </c>
      <c r="F3" s="685"/>
      <c r="G3" s="686" t="s">
        <v>5311</v>
      </c>
      <c r="H3" s="686"/>
      <c r="I3" s="686"/>
      <c r="J3" s="686"/>
      <c r="K3" s="687" t="s">
        <v>5532</v>
      </c>
      <c r="L3" s="687"/>
      <c r="M3" s="687"/>
      <c r="N3" s="688" t="s">
        <v>0</v>
      </c>
      <c r="O3" s="688"/>
      <c r="P3" s="688"/>
      <c r="Q3" s="688"/>
      <c r="R3" s="687" t="s">
        <v>937</v>
      </c>
      <c r="S3" s="687"/>
      <c r="T3" s="687"/>
      <c r="U3" s="687"/>
      <c r="V3" s="687"/>
    </row>
    <row r="4" spans="1:22" ht="38.450000000000003" customHeight="1" x14ac:dyDescent="0.2">
      <c r="B4" s="5" t="s">
        <v>5313</v>
      </c>
      <c r="C4" s="690" t="s">
        <v>5561</v>
      </c>
      <c r="D4" s="690"/>
      <c r="E4" s="690"/>
      <c r="F4" s="690"/>
      <c r="G4" s="690"/>
      <c r="H4" s="690"/>
      <c r="I4" s="690"/>
      <c r="J4" s="690"/>
      <c r="K4" s="690"/>
      <c r="L4" s="690"/>
      <c r="M4" s="690"/>
      <c r="N4" s="690"/>
      <c r="O4" s="690"/>
      <c r="P4" s="690"/>
      <c r="Q4" s="690"/>
      <c r="R4" s="690"/>
      <c r="S4" s="690"/>
      <c r="T4" s="690"/>
      <c r="U4" s="690"/>
      <c r="V4" s="690"/>
    </row>
    <row r="5" spans="1:22" ht="69" customHeight="1" x14ac:dyDescent="0.2">
      <c r="B5" s="5" t="s">
        <v>5314</v>
      </c>
      <c r="C5" s="690" t="s">
        <v>5562</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5534</v>
      </c>
      <c r="D6" s="690"/>
      <c r="E6" s="690"/>
      <c r="F6" s="690"/>
      <c r="G6" s="690"/>
      <c r="H6" s="690"/>
      <c r="I6" s="690"/>
      <c r="J6" s="690"/>
      <c r="K6" s="690"/>
      <c r="L6" s="690"/>
      <c r="M6" s="690"/>
      <c r="N6" s="690"/>
      <c r="O6" s="690"/>
      <c r="P6" s="690"/>
      <c r="Q6" s="690"/>
      <c r="R6" s="690"/>
      <c r="S6" s="690"/>
      <c r="T6" s="690"/>
      <c r="U6" s="690"/>
      <c r="V6" s="690"/>
    </row>
    <row r="7" spans="1:22" ht="280.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
      <c r="A11" s="9">
        <v>1</v>
      </c>
      <c r="B11" s="10">
        <f>+CONSOLIDADO!Q60</f>
        <v>52216663</v>
      </c>
      <c r="C11" s="687" t="str">
        <f>+CONSOLIDADO!R60</f>
        <v>JEIMY RINCON LOPEZ</v>
      </c>
      <c r="D11" s="687"/>
      <c r="E11" s="687"/>
      <c r="F11" s="692" t="s">
        <v>5495</v>
      </c>
      <c r="G11" s="692"/>
      <c r="H11" s="692"/>
      <c r="I11" s="32" t="s">
        <v>5346</v>
      </c>
      <c r="J11" s="32"/>
      <c r="K11" s="32" t="s">
        <v>5346</v>
      </c>
      <c r="L11" s="34"/>
      <c r="M11" s="32" t="s">
        <v>5579</v>
      </c>
      <c r="N11" s="32" t="s">
        <v>713</v>
      </c>
      <c r="O11" s="32" t="s">
        <v>5580</v>
      </c>
      <c r="P11" s="34"/>
      <c r="Q11" s="34"/>
      <c r="R11" s="34"/>
      <c r="S11" s="34"/>
      <c r="T11" s="34"/>
      <c r="U11" s="34"/>
      <c r="V11" s="34"/>
    </row>
    <row r="12" spans="1:22" ht="19.899999999999999" customHeight="1" x14ac:dyDescent="0.2">
      <c r="A12" s="34">
        <v>2</v>
      </c>
      <c r="B12" s="32"/>
      <c r="C12" s="692"/>
      <c r="D12" s="692"/>
      <c r="E12" s="692"/>
      <c r="F12" s="692"/>
      <c r="G12" s="692"/>
      <c r="H12" s="692"/>
      <c r="I12" s="32"/>
      <c r="J12" s="32"/>
      <c r="K12" s="32"/>
      <c r="L12" s="34"/>
      <c r="M12" s="32"/>
      <c r="N12" s="32"/>
      <c r="O12" s="32"/>
      <c r="P12" s="34"/>
      <c r="Q12" s="34"/>
      <c r="R12" s="34"/>
      <c r="S12" s="34"/>
      <c r="T12" s="34"/>
      <c r="U12" s="34"/>
      <c r="V12" s="34"/>
    </row>
    <row r="13" spans="1:22" ht="19.899999999999999" customHeight="1" x14ac:dyDescent="0.2">
      <c r="A13" s="34">
        <v>3</v>
      </c>
      <c r="B13" s="32"/>
      <c r="C13" s="692"/>
      <c r="D13" s="692"/>
      <c r="E13" s="692"/>
      <c r="F13" s="692"/>
      <c r="G13" s="692"/>
      <c r="H13" s="692"/>
      <c r="I13" s="32"/>
      <c r="J13" s="32"/>
      <c r="K13" s="32"/>
      <c r="L13" s="34"/>
      <c r="M13" s="32"/>
      <c r="N13" s="32"/>
      <c r="O13" s="32"/>
      <c r="P13" s="34"/>
      <c r="Q13" s="34"/>
      <c r="R13" s="34"/>
      <c r="S13" s="34"/>
      <c r="T13" s="34"/>
      <c r="U13" s="34"/>
      <c r="V13" s="34"/>
    </row>
  </sheetData>
  <sheetProtection algorithmName="SHA-512" hashValue="KwFqK8qK95BHBVLf/lwhe5oamJB126tUoZ6hSPDLAW3/ztqtU2kh1J8zl4p/1dp92h2JsTF3ZeYAVidyFrR72A==" saltValue="CTqAVhuiRKi89rn6SEDVEA=="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137540</v>
      </c>
      <c r="D3" s="3" t="s">
        <v>5309</v>
      </c>
      <c r="E3" s="685" t="s">
        <v>5411</v>
      </c>
      <c r="F3" s="685"/>
      <c r="G3" s="686" t="s">
        <v>5311</v>
      </c>
      <c r="H3" s="686"/>
      <c r="I3" s="686"/>
      <c r="J3" s="686"/>
      <c r="K3" s="687" t="s">
        <v>5474</v>
      </c>
      <c r="L3" s="687"/>
      <c r="M3" s="687"/>
      <c r="N3" s="688" t="s">
        <v>0</v>
      </c>
      <c r="O3" s="688"/>
      <c r="P3" s="688"/>
      <c r="Q3" s="688"/>
      <c r="R3" s="687" t="s">
        <v>887</v>
      </c>
      <c r="S3" s="687"/>
      <c r="T3" s="687"/>
      <c r="U3" s="687"/>
      <c r="V3" s="687"/>
    </row>
    <row r="4" spans="1:22" ht="38.450000000000003" customHeight="1" x14ac:dyDescent="0.2">
      <c r="B4" s="5" t="s">
        <v>5313</v>
      </c>
      <c r="C4" s="690" t="s">
        <v>886</v>
      </c>
      <c r="D4" s="690"/>
      <c r="E4" s="690"/>
      <c r="F4" s="690"/>
      <c r="G4" s="690"/>
      <c r="H4" s="690"/>
      <c r="I4" s="690"/>
      <c r="J4" s="690"/>
      <c r="K4" s="690"/>
      <c r="L4" s="690"/>
      <c r="M4" s="690"/>
      <c r="N4" s="690"/>
      <c r="O4" s="690"/>
      <c r="P4" s="690"/>
      <c r="Q4" s="690"/>
      <c r="R4" s="690"/>
      <c r="S4" s="690"/>
      <c r="T4" s="690"/>
      <c r="U4" s="690"/>
      <c r="V4" s="690"/>
    </row>
    <row r="5" spans="1:22" ht="73.900000000000006" customHeight="1" x14ac:dyDescent="0.2">
      <c r="B5" s="5" t="s">
        <v>5314</v>
      </c>
      <c r="C5" s="690" t="s">
        <v>5581</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5476</v>
      </c>
      <c r="D6" s="690"/>
      <c r="E6" s="690"/>
      <c r="F6" s="690"/>
      <c r="G6" s="690"/>
      <c r="H6" s="690"/>
      <c r="I6" s="690"/>
      <c r="J6" s="690"/>
      <c r="K6" s="690"/>
      <c r="L6" s="690"/>
      <c r="M6" s="690"/>
      <c r="N6" s="690"/>
      <c r="O6" s="690"/>
      <c r="P6" s="690"/>
      <c r="Q6" s="690"/>
      <c r="R6" s="690"/>
      <c r="S6" s="690"/>
      <c r="T6" s="690"/>
      <c r="U6" s="690"/>
      <c r="V6" s="690"/>
    </row>
    <row r="7" spans="1:22" ht="283.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
      <c r="A11" s="9">
        <v>1</v>
      </c>
      <c r="B11" s="10">
        <f>+CONSOLIDADO!Q45</f>
        <v>79995332</v>
      </c>
      <c r="C11" s="687" t="str">
        <f>+CONSOLIDADO!R45</f>
        <v>JHON JAIRO VANEGAS NIÑO</v>
      </c>
      <c r="D11" s="687"/>
      <c r="E11" s="687"/>
      <c r="F11" s="692" t="s">
        <v>5459</v>
      </c>
      <c r="G11" s="692"/>
      <c r="H11" s="692"/>
      <c r="I11" s="32" t="s">
        <v>5346</v>
      </c>
      <c r="J11" s="32"/>
      <c r="K11" s="32" t="s">
        <v>5346</v>
      </c>
      <c r="L11" s="34"/>
      <c r="M11" s="32" t="s">
        <v>5582</v>
      </c>
      <c r="N11" s="32" t="s">
        <v>713</v>
      </c>
      <c r="O11" s="32" t="s">
        <v>5583</v>
      </c>
      <c r="P11" s="34"/>
      <c r="Q11" s="34"/>
      <c r="R11" s="34"/>
      <c r="S11" s="34"/>
      <c r="T11" s="34"/>
      <c r="U11" s="34"/>
      <c r="V11" s="34"/>
    </row>
    <row r="12" spans="1:22" ht="19.899999999999999" customHeight="1" x14ac:dyDescent="0.2">
      <c r="A12" s="9">
        <v>2</v>
      </c>
      <c r="B12" s="10">
        <f>+CONSOLIDADO!Q46</f>
        <v>22463998</v>
      </c>
      <c r="C12" s="745" t="str">
        <f>+CONSOLIDADO!R46</f>
        <v>YANIVE LIZETH SILVA MERCADO</v>
      </c>
      <c r="D12" s="746"/>
      <c r="E12" s="747"/>
      <c r="F12" s="692" t="s">
        <v>5555</v>
      </c>
      <c r="G12" s="692"/>
      <c r="H12" s="692"/>
      <c r="I12" s="32" t="s">
        <v>5346</v>
      </c>
      <c r="J12" s="32"/>
      <c r="K12" s="32" t="s">
        <v>5346</v>
      </c>
      <c r="L12" s="34"/>
      <c r="M12" s="32" t="s">
        <v>5584</v>
      </c>
      <c r="N12" s="32" t="s">
        <v>713</v>
      </c>
      <c r="O12" s="32" t="s">
        <v>5585</v>
      </c>
      <c r="P12" s="34"/>
      <c r="Q12" s="34"/>
      <c r="R12" s="34"/>
      <c r="S12" s="34"/>
      <c r="T12" s="34"/>
      <c r="U12" s="34"/>
      <c r="V12" s="34"/>
    </row>
    <row r="13" spans="1:22" x14ac:dyDescent="0.2">
      <c r="A13" s="34">
        <v>3</v>
      </c>
      <c r="B13" s="32">
        <v>52494529</v>
      </c>
      <c r="C13" s="692" t="s">
        <v>5586</v>
      </c>
      <c r="D13" s="692"/>
      <c r="E13" s="692"/>
      <c r="F13" s="692" t="s">
        <v>5555</v>
      </c>
      <c r="G13" s="692"/>
      <c r="H13" s="692"/>
      <c r="I13" s="32"/>
      <c r="J13" s="32" t="s">
        <v>5346</v>
      </c>
      <c r="K13" s="32" t="s">
        <v>5346</v>
      </c>
      <c r="L13" s="34"/>
      <c r="M13" s="32" t="s">
        <v>5587</v>
      </c>
      <c r="N13" s="32" t="s">
        <v>713</v>
      </c>
      <c r="O13" s="32" t="s">
        <v>5353</v>
      </c>
      <c r="P13" s="34"/>
      <c r="Q13" s="34"/>
      <c r="R13" s="34"/>
      <c r="S13" s="34"/>
      <c r="T13" s="34"/>
      <c r="U13" s="34"/>
      <c r="V13" s="34"/>
    </row>
  </sheetData>
  <sheetProtection algorithmName="SHA-512" hashValue="l8if/3b4v5KLLKRdJ917+7tTqt8VFTCP8Ad7w2iSAvdv4IE60oUnSBmkry2zgjpVfLCWtN5XqUZFs3JQBBF2Zg==" saltValue="RV9y7p1EMMLFMLE+CLUSJg==" spinCount="100000" sheet="1" objects="1" scenarios="1"/>
  <mergeCells count="33">
    <mergeCell ref="O9:O10"/>
    <mergeCell ref="N9:N10"/>
    <mergeCell ref="C12:E12"/>
    <mergeCell ref="F12:H12"/>
    <mergeCell ref="C13:E13"/>
    <mergeCell ref="F13:H13"/>
    <mergeCell ref="C11:E11"/>
    <mergeCell ref="F11:H11"/>
    <mergeCell ref="F9:H10"/>
    <mergeCell ref="I9:J9"/>
    <mergeCell ref="K9:K10"/>
    <mergeCell ref="C4:V4"/>
    <mergeCell ref="C5:V5"/>
    <mergeCell ref="C6:V6"/>
    <mergeCell ref="C7:V7"/>
    <mergeCell ref="A8:A10"/>
    <mergeCell ref="B8:B10"/>
    <mergeCell ref="C8:E10"/>
    <mergeCell ref="F8:L8"/>
    <mergeCell ref="M8:Q8"/>
    <mergeCell ref="R8:V8"/>
    <mergeCell ref="P9:Q9"/>
    <mergeCell ref="R9:S9"/>
    <mergeCell ref="T9:U9"/>
    <mergeCell ref="V9:V10"/>
    <mergeCell ref="L9:L10"/>
    <mergeCell ref="M9:M10"/>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topLeftCell="B1"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137549</v>
      </c>
      <c r="D3" s="3" t="s">
        <v>5309</v>
      </c>
      <c r="E3" s="685" t="s">
        <v>5422</v>
      </c>
      <c r="F3" s="685"/>
      <c r="G3" s="686" t="s">
        <v>5311</v>
      </c>
      <c r="H3" s="686"/>
      <c r="I3" s="686"/>
      <c r="J3" s="686"/>
      <c r="K3" s="687" t="s">
        <v>5312</v>
      </c>
      <c r="L3" s="687"/>
      <c r="M3" s="687"/>
      <c r="N3" s="688" t="s">
        <v>0</v>
      </c>
      <c r="O3" s="688"/>
      <c r="P3" s="688"/>
      <c r="Q3" s="688"/>
      <c r="R3" s="687" t="s">
        <v>968</v>
      </c>
      <c r="S3" s="687"/>
      <c r="T3" s="687"/>
      <c r="U3" s="687"/>
      <c r="V3" s="687"/>
    </row>
    <row r="4" spans="1:22" ht="38.450000000000003" customHeight="1" x14ac:dyDescent="0.2">
      <c r="B4" s="5" t="s">
        <v>5313</v>
      </c>
      <c r="C4" s="690" t="s">
        <v>967</v>
      </c>
      <c r="D4" s="690"/>
      <c r="E4" s="690"/>
      <c r="F4" s="690"/>
      <c r="G4" s="690"/>
      <c r="H4" s="690"/>
      <c r="I4" s="690"/>
      <c r="J4" s="690"/>
      <c r="K4" s="690"/>
      <c r="L4" s="690"/>
      <c r="M4" s="690"/>
      <c r="N4" s="690"/>
      <c r="O4" s="690"/>
      <c r="P4" s="690"/>
      <c r="Q4" s="690"/>
      <c r="R4" s="690"/>
      <c r="S4" s="690"/>
      <c r="T4" s="690"/>
      <c r="U4" s="690"/>
      <c r="V4" s="690"/>
    </row>
    <row r="5" spans="1:22" ht="56.25" customHeight="1" x14ac:dyDescent="0.2">
      <c r="B5" s="5" t="s">
        <v>5314</v>
      </c>
      <c r="C5" s="690" t="s">
        <v>5588</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5317</v>
      </c>
      <c r="D6" s="690"/>
      <c r="E6" s="690"/>
      <c r="F6" s="690"/>
      <c r="G6" s="690"/>
      <c r="H6" s="690"/>
      <c r="I6" s="690"/>
      <c r="J6" s="690"/>
      <c r="K6" s="690"/>
      <c r="L6" s="690"/>
      <c r="M6" s="690"/>
      <c r="N6" s="690"/>
      <c r="O6" s="690"/>
      <c r="P6" s="690"/>
      <c r="Q6" s="690"/>
      <c r="R6" s="690"/>
      <c r="S6" s="690"/>
      <c r="T6" s="690"/>
      <c r="U6" s="690"/>
      <c r="V6" s="690"/>
    </row>
    <row r="7" spans="1:22" ht="271.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
      <c r="A11" s="9">
        <v>1</v>
      </c>
      <c r="B11" s="10" t="str">
        <f>+CONSOLIDADO!Q62</f>
        <v>DESIERTO</v>
      </c>
      <c r="C11" s="687" t="str">
        <f>+CONSOLIDADO!R62</f>
        <v>DESIERTO</v>
      </c>
      <c r="D11" s="687"/>
      <c r="E11" s="687"/>
      <c r="F11" s="692"/>
      <c r="G11" s="692"/>
      <c r="H11" s="692"/>
      <c r="I11" s="32"/>
      <c r="J11" s="32"/>
      <c r="K11" s="32"/>
      <c r="L11" s="34"/>
      <c r="M11" s="32"/>
      <c r="N11" s="32"/>
      <c r="O11" s="32"/>
      <c r="P11" s="34"/>
      <c r="Q11" s="34"/>
      <c r="R11" s="34"/>
      <c r="S11" s="34"/>
      <c r="T11" s="34"/>
      <c r="U11" s="34"/>
      <c r="V11" s="34"/>
    </row>
    <row r="12" spans="1:22" ht="19.899999999999999" customHeight="1" x14ac:dyDescent="0.2">
      <c r="A12" s="34">
        <v>2</v>
      </c>
      <c r="B12" s="32"/>
      <c r="C12" s="692"/>
      <c r="D12" s="692"/>
      <c r="E12" s="692"/>
      <c r="F12" s="692"/>
      <c r="G12" s="692"/>
      <c r="H12" s="692"/>
      <c r="I12" s="32"/>
      <c r="J12" s="32"/>
      <c r="K12" s="32"/>
      <c r="L12" s="34"/>
      <c r="M12" s="32"/>
      <c r="N12" s="32"/>
      <c r="O12" s="32"/>
      <c r="P12" s="34"/>
      <c r="Q12" s="34"/>
      <c r="R12" s="34"/>
      <c r="S12" s="34"/>
      <c r="T12" s="34"/>
      <c r="U12" s="34"/>
      <c r="V12" s="34"/>
    </row>
    <row r="13" spans="1:22" ht="19.899999999999999" customHeight="1" x14ac:dyDescent="0.2">
      <c r="A13" s="34">
        <v>3</v>
      </c>
      <c r="B13" s="32"/>
      <c r="C13" s="692"/>
      <c r="D13" s="692"/>
      <c r="E13" s="692"/>
      <c r="F13" s="692"/>
      <c r="G13" s="692"/>
      <c r="H13" s="692"/>
      <c r="I13" s="32"/>
      <c r="J13" s="32"/>
      <c r="K13" s="32"/>
      <c r="L13" s="34"/>
      <c r="M13" s="32"/>
      <c r="N13" s="32"/>
      <c r="O13" s="32"/>
      <c r="P13" s="34"/>
      <c r="Q13" s="34"/>
      <c r="R13" s="34"/>
      <c r="S13" s="34"/>
      <c r="T13" s="34"/>
      <c r="U13" s="34"/>
      <c r="V13" s="34"/>
    </row>
  </sheetData>
  <sheetProtection algorithmName="SHA-512" hashValue="4KQfF6SRFsvSdP9fsL+JPdzAjukzrjPtSwnZ1xFUpwBt/K2fK9JKoXBwyiT8rkUdoN6vu2jAp4eNfrOoxKhtfw==" saltValue="uhc/TeIjV/h6OEQkZaOnCw=="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topLeftCell="B1"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137548</v>
      </c>
      <c r="D3" s="3" t="s">
        <v>5309</v>
      </c>
      <c r="E3" s="685" t="s">
        <v>5422</v>
      </c>
      <c r="F3" s="685"/>
      <c r="G3" s="686" t="s">
        <v>5311</v>
      </c>
      <c r="H3" s="686"/>
      <c r="I3" s="686"/>
      <c r="J3" s="686"/>
      <c r="K3" s="687" t="s">
        <v>5312</v>
      </c>
      <c r="L3" s="687"/>
      <c r="M3" s="687"/>
      <c r="N3" s="688" t="s">
        <v>0</v>
      </c>
      <c r="O3" s="688"/>
      <c r="P3" s="688"/>
      <c r="Q3" s="688"/>
      <c r="R3" s="687" t="s">
        <v>966</v>
      </c>
      <c r="S3" s="687"/>
      <c r="T3" s="687"/>
      <c r="U3" s="687"/>
      <c r="V3" s="687"/>
    </row>
    <row r="4" spans="1:22" ht="38.450000000000003" customHeight="1" x14ac:dyDescent="0.2">
      <c r="B4" s="5" t="s">
        <v>5313</v>
      </c>
      <c r="C4" s="690" t="s">
        <v>965</v>
      </c>
      <c r="D4" s="690"/>
      <c r="E4" s="690"/>
      <c r="F4" s="690"/>
      <c r="G4" s="690"/>
      <c r="H4" s="690"/>
      <c r="I4" s="690"/>
      <c r="J4" s="690"/>
      <c r="K4" s="690"/>
      <c r="L4" s="690"/>
      <c r="M4" s="690"/>
      <c r="N4" s="690"/>
      <c r="O4" s="690"/>
      <c r="P4" s="690"/>
      <c r="Q4" s="690"/>
      <c r="R4" s="690"/>
      <c r="S4" s="690"/>
      <c r="T4" s="690"/>
      <c r="U4" s="690"/>
      <c r="V4" s="690"/>
    </row>
    <row r="5" spans="1:22" ht="60" customHeight="1" x14ac:dyDescent="0.2">
      <c r="B5" s="5" t="s">
        <v>5314</v>
      </c>
      <c r="C5" s="690" t="s">
        <v>5589</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5317</v>
      </c>
      <c r="D6" s="690"/>
      <c r="E6" s="690"/>
      <c r="F6" s="690"/>
      <c r="G6" s="690"/>
      <c r="H6" s="690"/>
      <c r="I6" s="690"/>
      <c r="J6" s="690"/>
      <c r="K6" s="690"/>
      <c r="L6" s="690"/>
      <c r="M6" s="690"/>
      <c r="N6" s="690"/>
      <c r="O6" s="690"/>
      <c r="P6" s="690"/>
      <c r="Q6" s="690"/>
      <c r="R6" s="690"/>
      <c r="S6" s="690"/>
      <c r="T6" s="690"/>
      <c r="U6" s="690"/>
      <c r="V6" s="690"/>
    </row>
    <row r="7" spans="1:22" ht="284.2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
      <c r="A11" s="9">
        <v>1</v>
      </c>
      <c r="B11" s="10" t="str">
        <f>+CONSOLIDADO!Q61</f>
        <v>DESIERTO</v>
      </c>
      <c r="C11" s="687" t="str">
        <f>+CONSOLIDADO!R61</f>
        <v>DESIERTO</v>
      </c>
      <c r="D11" s="687"/>
      <c r="E11" s="687"/>
      <c r="F11" s="692"/>
      <c r="G11" s="692"/>
      <c r="H11" s="692"/>
      <c r="I11" s="32"/>
      <c r="J11" s="32"/>
      <c r="K11" s="32"/>
      <c r="L11" s="34"/>
      <c r="M11" s="32"/>
      <c r="N11" s="32"/>
      <c r="O11" s="32"/>
      <c r="P11" s="34"/>
      <c r="Q11" s="34"/>
      <c r="R11" s="34"/>
      <c r="S11" s="34"/>
      <c r="T11" s="34"/>
      <c r="U11" s="34"/>
      <c r="V11" s="34"/>
    </row>
    <row r="12" spans="1:22" ht="19.899999999999999" customHeight="1" x14ac:dyDescent="0.2">
      <c r="A12" s="34">
        <v>2</v>
      </c>
      <c r="B12" s="32"/>
      <c r="C12" s="692"/>
      <c r="D12" s="692"/>
      <c r="E12" s="692"/>
      <c r="F12" s="692"/>
      <c r="G12" s="692"/>
      <c r="H12" s="692"/>
      <c r="I12" s="32"/>
      <c r="J12" s="32"/>
      <c r="K12" s="32"/>
      <c r="L12" s="34"/>
      <c r="M12" s="32"/>
      <c r="N12" s="32"/>
      <c r="O12" s="32"/>
      <c r="P12" s="34"/>
      <c r="Q12" s="34"/>
      <c r="R12" s="34"/>
      <c r="S12" s="34"/>
      <c r="T12" s="34"/>
      <c r="U12" s="34"/>
      <c r="V12" s="34"/>
    </row>
    <row r="13" spans="1:22" ht="19.899999999999999" customHeight="1" x14ac:dyDescent="0.2">
      <c r="A13" s="34">
        <v>3</v>
      </c>
      <c r="B13" s="32"/>
      <c r="C13" s="692"/>
      <c r="D13" s="692"/>
      <c r="E13" s="692"/>
      <c r="F13" s="692"/>
      <c r="G13" s="692"/>
      <c r="H13" s="692"/>
      <c r="I13" s="32"/>
      <c r="J13" s="32"/>
      <c r="K13" s="32"/>
      <c r="L13" s="34"/>
      <c r="M13" s="32"/>
      <c r="N13" s="32"/>
      <c r="O13" s="32"/>
      <c r="P13" s="34"/>
      <c r="Q13" s="34"/>
      <c r="R13" s="34"/>
      <c r="S13" s="34"/>
      <c r="T13" s="34"/>
      <c r="U13" s="34"/>
      <c r="V13" s="34"/>
    </row>
  </sheetData>
  <sheetProtection algorithmName="SHA-512" hashValue="m/ZkHzoCBnO0yzql/7y3HLa6bXjqfoVGsTDfq+Agv9F3BQMJCfWkGRWw1U1vEi2zkL9CILs3s3acmnlrDh4oeg==" saltValue="DRtDGKPG6n/oGnX00nDYxA=="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8" width="11.42578125" style="30"/>
    <col min="19" max="19" width="19.7109375" style="30" customWidth="1"/>
    <col min="20"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150817</v>
      </c>
      <c r="D3" s="3" t="s">
        <v>5309</v>
      </c>
      <c r="E3" s="685" t="s">
        <v>5411</v>
      </c>
      <c r="F3" s="685"/>
      <c r="G3" s="686" t="s">
        <v>5311</v>
      </c>
      <c r="H3" s="686"/>
      <c r="I3" s="686"/>
      <c r="J3" s="686"/>
      <c r="K3" s="687" t="s">
        <v>5312</v>
      </c>
      <c r="L3" s="687"/>
      <c r="M3" s="687"/>
      <c r="N3" s="688" t="s">
        <v>0</v>
      </c>
      <c r="O3" s="688"/>
      <c r="P3" s="688"/>
      <c r="Q3" s="688"/>
      <c r="R3" s="687" t="s">
        <v>971</v>
      </c>
      <c r="S3" s="687"/>
      <c r="T3" s="687"/>
      <c r="U3" s="687"/>
      <c r="V3" s="687"/>
    </row>
    <row r="4" spans="1:22" ht="38.450000000000003" customHeight="1" x14ac:dyDescent="0.2">
      <c r="B4" s="5" t="s">
        <v>5313</v>
      </c>
      <c r="C4" s="690" t="s">
        <v>970</v>
      </c>
      <c r="D4" s="690"/>
      <c r="E4" s="690"/>
      <c r="F4" s="690"/>
      <c r="G4" s="690"/>
      <c r="H4" s="690"/>
      <c r="I4" s="690"/>
      <c r="J4" s="690"/>
      <c r="K4" s="690"/>
      <c r="L4" s="690"/>
      <c r="M4" s="690"/>
      <c r="N4" s="690"/>
      <c r="O4" s="690"/>
      <c r="P4" s="690"/>
      <c r="Q4" s="690"/>
      <c r="R4" s="690"/>
      <c r="S4" s="690"/>
      <c r="T4" s="690"/>
      <c r="U4" s="690"/>
      <c r="V4" s="690"/>
    </row>
    <row r="5" spans="1:22" ht="52.5" customHeight="1" x14ac:dyDescent="0.2">
      <c r="B5" s="5" t="s">
        <v>5314</v>
      </c>
      <c r="C5" s="690" t="s">
        <v>5590</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5317</v>
      </c>
      <c r="D6" s="690"/>
      <c r="E6" s="690"/>
      <c r="F6" s="690"/>
      <c r="G6" s="690"/>
      <c r="H6" s="690"/>
      <c r="I6" s="690"/>
      <c r="J6" s="690"/>
      <c r="K6" s="690"/>
      <c r="L6" s="690"/>
      <c r="M6" s="690"/>
      <c r="N6" s="690"/>
      <c r="O6" s="690"/>
      <c r="P6" s="690"/>
      <c r="Q6" s="690"/>
      <c r="R6" s="690"/>
      <c r="S6" s="690"/>
      <c r="T6" s="690"/>
      <c r="U6" s="690"/>
      <c r="V6" s="690"/>
    </row>
    <row r="7" spans="1:22" ht="265.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s="399" customFormat="1" ht="19.899999999999999" customHeight="1" x14ac:dyDescent="0.25">
      <c r="A11" s="391">
        <v>1</v>
      </c>
      <c r="B11" s="392">
        <f>+CONSOLIDADO!Q63</f>
        <v>46385949</v>
      </c>
      <c r="C11" s="704" t="str">
        <f>+CONSOLIDADO!R63</f>
        <v>CLAUDIA LILIANA MESA SOCHA</v>
      </c>
      <c r="D11" s="704"/>
      <c r="E11" s="704"/>
      <c r="F11" s="740" t="s">
        <v>5591</v>
      </c>
      <c r="G11" s="741"/>
      <c r="H11" s="742"/>
      <c r="I11" s="408" t="s">
        <v>5346</v>
      </c>
      <c r="J11" s="408" t="s">
        <v>2087</v>
      </c>
      <c r="K11" s="408" t="s">
        <v>713</v>
      </c>
      <c r="L11" s="408" t="s">
        <v>2087</v>
      </c>
      <c r="M11" s="408" t="s">
        <v>5592</v>
      </c>
      <c r="N11" s="408" t="s">
        <v>5335</v>
      </c>
      <c r="O11" s="395"/>
      <c r="P11" s="396"/>
      <c r="Q11" s="396"/>
      <c r="R11" s="396">
        <v>1161</v>
      </c>
      <c r="S11" s="662" t="s">
        <v>5593</v>
      </c>
      <c r="T11" s="396"/>
      <c r="U11" s="396"/>
      <c r="V11" s="396"/>
    </row>
    <row r="12" spans="1:22" ht="19.899999999999999" customHeight="1" x14ac:dyDescent="0.25">
      <c r="A12" s="9">
        <v>2</v>
      </c>
      <c r="B12" s="10">
        <f>+CONSOLIDADO!Q64</f>
        <v>1032412679</v>
      </c>
      <c r="C12" s="687" t="str">
        <f>+CONSOLIDADO!R64</f>
        <v>ANA MILENA GOMEZ MEJIA</v>
      </c>
      <c r="D12" s="687"/>
      <c r="E12" s="687"/>
      <c r="F12" s="709" t="s">
        <v>5591</v>
      </c>
      <c r="G12" s="710"/>
      <c r="H12" s="711"/>
      <c r="I12" s="136" t="s">
        <v>5346</v>
      </c>
      <c r="J12" s="136" t="s">
        <v>2087</v>
      </c>
      <c r="K12" s="136" t="s">
        <v>713</v>
      </c>
      <c r="L12" s="136" t="s">
        <v>2087</v>
      </c>
      <c r="M12" s="136" t="s">
        <v>5571</v>
      </c>
      <c r="N12" s="136" t="s">
        <v>5335</v>
      </c>
      <c r="O12" s="32"/>
      <c r="P12" s="34"/>
      <c r="Q12" s="34"/>
      <c r="R12" s="34"/>
      <c r="S12" s="34"/>
      <c r="T12" s="34"/>
      <c r="U12" s="34"/>
      <c r="V12" s="34"/>
    </row>
    <row r="13" spans="1:22" x14ac:dyDescent="0.25">
      <c r="A13" s="34">
        <v>3</v>
      </c>
      <c r="B13" s="134">
        <v>1010206339</v>
      </c>
      <c r="C13" s="710" t="s">
        <v>5594</v>
      </c>
      <c r="D13" s="710"/>
      <c r="E13" s="711"/>
      <c r="F13" s="709" t="s">
        <v>5595</v>
      </c>
      <c r="G13" s="710"/>
      <c r="H13" s="711"/>
      <c r="I13" s="136" t="s">
        <v>2087</v>
      </c>
      <c r="J13" s="136" t="s">
        <v>5346</v>
      </c>
      <c r="K13" s="136" t="s">
        <v>713</v>
      </c>
      <c r="L13" s="136" t="s">
        <v>2087</v>
      </c>
      <c r="M13" s="136" t="s">
        <v>5596</v>
      </c>
      <c r="N13" s="136" t="s">
        <v>5335</v>
      </c>
      <c r="O13" s="32"/>
      <c r="P13" s="34"/>
      <c r="Q13" s="34"/>
      <c r="R13" s="34"/>
      <c r="S13" s="34"/>
      <c r="T13" s="34"/>
      <c r="U13" s="34"/>
      <c r="V13" s="34"/>
    </row>
    <row r="14" spans="1:22" x14ac:dyDescent="0.25">
      <c r="A14" s="134">
        <v>4</v>
      </c>
      <c r="B14" s="133">
        <v>1014200973</v>
      </c>
      <c r="C14" s="710" t="s">
        <v>5597</v>
      </c>
      <c r="D14" s="710"/>
      <c r="E14" s="744"/>
      <c r="F14" s="710" t="s">
        <v>5591</v>
      </c>
      <c r="G14" s="710"/>
      <c r="H14" s="744"/>
      <c r="I14" s="133" t="s">
        <v>5346</v>
      </c>
      <c r="J14" s="133" t="s">
        <v>2087</v>
      </c>
      <c r="K14" s="133" t="s">
        <v>5335</v>
      </c>
      <c r="L14" s="133" t="s">
        <v>2087</v>
      </c>
      <c r="M14" s="133" t="s">
        <v>5598</v>
      </c>
      <c r="N14" s="133" t="s">
        <v>5335</v>
      </c>
      <c r="O14" s="133" t="s">
        <v>2087</v>
      </c>
      <c r="P14" s="133" t="s">
        <v>2087</v>
      </c>
      <c r="Q14" s="133" t="s">
        <v>2087</v>
      </c>
      <c r="R14" s="133" t="s">
        <v>2087</v>
      </c>
      <c r="S14" s="133" t="s">
        <v>2087</v>
      </c>
      <c r="T14" s="133" t="s">
        <v>2087</v>
      </c>
      <c r="U14" s="133" t="s">
        <v>2087</v>
      </c>
      <c r="V14" s="133" t="s">
        <v>2087</v>
      </c>
    </row>
  </sheetData>
  <sheetProtection algorithmName="SHA-512" hashValue="g/EFUnroBiwBeUQTErzo3sgMJ6SoBbZ2ZUjwOjJx5XWCP9I2YoGkiByK2VY3vNcfLPcGnXDDZHlhiC9LsoDFZQ==" saltValue="1eDnxBiZdJmr5Vkk3cu34A==" spinCount="100000" sheet="1" objects="1" scenarios="1"/>
  <mergeCells count="35">
    <mergeCell ref="C14:E14"/>
    <mergeCell ref="F14:H14"/>
    <mergeCell ref="B2:V2"/>
    <mergeCell ref="E3:F3"/>
    <mergeCell ref="G3:J3"/>
    <mergeCell ref="K3:M3"/>
    <mergeCell ref="N3:Q3"/>
    <mergeCell ref="R3:V3"/>
    <mergeCell ref="C4:V4"/>
    <mergeCell ref="C5:V5"/>
    <mergeCell ref="C6:V6"/>
    <mergeCell ref="C7:V7"/>
    <mergeCell ref="R8:V8"/>
    <mergeCell ref="R9:S9"/>
    <mergeCell ref="T9:U9"/>
    <mergeCell ref="V9:V10"/>
    <mergeCell ref="A8:A10"/>
    <mergeCell ref="B8:B10"/>
    <mergeCell ref="C8:E10"/>
    <mergeCell ref="F8:L8"/>
    <mergeCell ref="M8:Q8"/>
    <mergeCell ref="P9:Q9"/>
    <mergeCell ref="L9:L10"/>
    <mergeCell ref="M9:M10"/>
    <mergeCell ref="O9:O10"/>
    <mergeCell ref="N9:N10"/>
    <mergeCell ref="F9:H10"/>
    <mergeCell ref="I9:J9"/>
    <mergeCell ref="K9:K10"/>
    <mergeCell ref="C12:E12"/>
    <mergeCell ref="F12:H12"/>
    <mergeCell ref="C13:E13"/>
    <mergeCell ref="F13:H13"/>
    <mergeCell ref="C11:E11"/>
    <mergeCell ref="F11:H11"/>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150818</v>
      </c>
      <c r="D3" s="3" t="s">
        <v>5309</v>
      </c>
      <c r="E3" s="685" t="s">
        <v>5310</v>
      </c>
      <c r="F3" s="685"/>
      <c r="G3" s="686" t="s">
        <v>5311</v>
      </c>
      <c r="H3" s="686"/>
      <c r="I3" s="686"/>
      <c r="J3" s="686"/>
      <c r="K3" s="687" t="s">
        <v>5312</v>
      </c>
      <c r="L3" s="687"/>
      <c r="M3" s="687"/>
      <c r="N3" s="688" t="s">
        <v>0</v>
      </c>
      <c r="O3" s="688"/>
      <c r="P3" s="688"/>
      <c r="Q3" s="688"/>
      <c r="R3" s="743" t="s">
        <v>5599</v>
      </c>
      <c r="S3" s="687"/>
      <c r="T3" s="687"/>
      <c r="U3" s="687"/>
      <c r="V3" s="687"/>
    </row>
    <row r="4" spans="1:22" ht="38.450000000000003" customHeight="1" x14ac:dyDescent="0.2">
      <c r="B4" s="5" t="s">
        <v>5313</v>
      </c>
      <c r="C4" s="690" t="s">
        <v>5600</v>
      </c>
      <c r="D4" s="690"/>
      <c r="E4" s="690"/>
      <c r="F4" s="690"/>
      <c r="G4" s="690"/>
      <c r="H4" s="690"/>
      <c r="I4" s="690"/>
      <c r="J4" s="690"/>
      <c r="K4" s="690"/>
      <c r="L4" s="690"/>
      <c r="M4" s="690"/>
      <c r="N4" s="690"/>
      <c r="O4" s="690"/>
      <c r="P4" s="690"/>
      <c r="Q4" s="690"/>
      <c r="R4" s="690"/>
      <c r="S4" s="690"/>
      <c r="T4" s="690"/>
      <c r="U4" s="690"/>
      <c r="V4" s="690"/>
    </row>
    <row r="5" spans="1:22" ht="52.5" customHeight="1" x14ac:dyDescent="0.2">
      <c r="B5" s="5" t="s">
        <v>5314</v>
      </c>
      <c r="C5" s="690" t="s">
        <v>5601</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5317</v>
      </c>
      <c r="D6" s="690"/>
      <c r="E6" s="690"/>
      <c r="F6" s="690"/>
      <c r="G6" s="690"/>
      <c r="H6" s="690"/>
      <c r="I6" s="690"/>
      <c r="J6" s="690"/>
      <c r="K6" s="690"/>
      <c r="L6" s="690"/>
      <c r="M6" s="690"/>
      <c r="N6" s="690"/>
      <c r="O6" s="690"/>
      <c r="P6" s="690"/>
      <c r="Q6" s="690"/>
      <c r="R6" s="690"/>
      <c r="S6" s="690"/>
      <c r="T6" s="690"/>
      <c r="U6" s="690"/>
      <c r="V6" s="690"/>
    </row>
    <row r="7" spans="1:22" ht="265.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5">
      <c r="A11" s="9">
        <v>1</v>
      </c>
      <c r="B11" s="10">
        <f>+CONSOLIDADO!Q66</f>
        <v>1061703496</v>
      </c>
      <c r="C11" s="687" t="str">
        <f>+CONSOLIDADO!R66</f>
        <v>LUISA FERNANDA SALAZAR CAMACHO</v>
      </c>
      <c r="D11" s="687"/>
      <c r="E11" s="687"/>
      <c r="F11" s="709" t="s">
        <v>5602</v>
      </c>
      <c r="G11" s="710"/>
      <c r="H11" s="711"/>
      <c r="I11" s="133" t="s">
        <v>5346</v>
      </c>
      <c r="J11" s="133" t="s">
        <v>2087</v>
      </c>
      <c r="K11" s="133" t="s">
        <v>713</v>
      </c>
      <c r="L11" s="133" t="s">
        <v>2087</v>
      </c>
      <c r="M11" s="133" t="s">
        <v>5603</v>
      </c>
      <c r="N11" s="133" t="s">
        <v>5335</v>
      </c>
      <c r="O11" s="32"/>
      <c r="P11" s="34"/>
      <c r="Q11" s="34"/>
      <c r="R11" s="34"/>
      <c r="S11" s="34"/>
      <c r="T11" s="34"/>
      <c r="U11" s="34"/>
      <c r="V11" s="34"/>
    </row>
    <row r="12" spans="1:22" ht="19.899999999999999" customHeight="1" x14ac:dyDescent="0.25">
      <c r="A12" s="9">
        <v>2</v>
      </c>
      <c r="B12" s="10"/>
      <c r="C12" s="687"/>
      <c r="D12" s="687"/>
      <c r="E12" s="687"/>
      <c r="F12" s="709"/>
      <c r="G12" s="710"/>
      <c r="H12" s="711"/>
      <c r="I12" s="136" t="s">
        <v>2087</v>
      </c>
      <c r="J12" s="136"/>
      <c r="K12" s="136"/>
      <c r="L12" s="136" t="s">
        <v>2087</v>
      </c>
      <c r="M12" s="136"/>
      <c r="N12" s="136"/>
      <c r="O12" s="32"/>
      <c r="P12" s="34"/>
      <c r="Q12" s="34"/>
      <c r="R12" s="34"/>
      <c r="S12" s="34"/>
      <c r="T12" s="34"/>
      <c r="U12" s="34"/>
      <c r="V12" s="34"/>
    </row>
    <row r="13" spans="1:22" x14ac:dyDescent="0.25">
      <c r="A13" s="34">
        <v>2</v>
      </c>
      <c r="B13" s="134">
        <v>52152243</v>
      </c>
      <c r="C13" s="710" t="s">
        <v>5604</v>
      </c>
      <c r="D13" s="710"/>
      <c r="E13" s="711"/>
      <c r="F13" s="710" t="s">
        <v>5605</v>
      </c>
      <c r="G13" s="710"/>
      <c r="H13" s="711"/>
      <c r="I13" s="133" t="s">
        <v>2087</v>
      </c>
      <c r="J13" s="133" t="s">
        <v>5346</v>
      </c>
      <c r="K13" s="133" t="s">
        <v>713</v>
      </c>
      <c r="L13" s="133" t="s">
        <v>2087</v>
      </c>
      <c r="M13" s="133" t="s">
        <v>5606</v>
      </c>
      <c r="N13" s="133" t="s">
        <v>5335</v>
      </c>
      <c r="O13" s="32"/>
      <c r="P13" s="34"/>
      <c r="Q13" s="34"/>
      <c r="R13" s="34"/>
      <c r="S13" s="34"/>
      <c r="T13" s="34"/>
      <c r="U13" s="34"/>
      <c r="V13" s="34"/>
    </row>
    <row r="14" spans="1:22" x14ac:dyDescent="0.25">
      <c r="A14" s="134">
        <v>3</v>
      </c>
      <c r="B14" s="133">
        <v>52190755</v>
      </c>
      <c r="C14" s="710" t="s">
        <v>5607</v>
      </c>
      <c r="D14" s="710"/>
      <c r="E14" s="711"/>
      <c r="F14" s="710" t="s">
        <v>5570</v>
      </c>
      <c r="G14" s="710"/>
      <c r="H14" s="711"/>
      <c r="I14" s="133" t="s">
        <v>5346</v>
      </c>
      <c r="J14" s="133" t="s">
        <v>2087</v>
      </c>
      <c r="K14" s="133" t="s">
        <v>713</v>
      </c>
      <c r="L14" s="133" t="s">
        <v>2087</v>
      </c>
      <c r="M14" s="133" t="s">
        <v>5608</v>
      </c>
      <c r="N14" s="133" t="s">
        <v>5335</v>
      </c>
      <c r="O14" s="133" t="s">
        <v>2087</v>
      </c>
      <c r="P14" s="133" t="s">
        <v>2087</v>
      </c>
      <c r="Q14" s="133" t="s">
        <v>2087</v>
      </c>
      <c r="R14" s="133" t="s">
        <v>2087</v>
      </c>
      <c r="S14" s="133" t="s">
        <v>2087</v>
      </c>
      <c r="T14" s="133" t="s">
        <v>2087</v>
      </c>
      <c r="U14" s="133" t="s">
        <v>2087</v>
      </c>
      <c r="V14" s="133" t="s">
        <v>2087</v>
      </c>
    </row>
  </sheetData>
  <sheetProtection algorithmName="SHA-512" hashValue="KeltFaxBXhI05Paus8gXnhD4neHKxLJchjNGCwdo9f2W1XvHZSbHFuflyWPCSz1Rhb6cUAbmTY4rLorP0c0Z7A==" saltValue="QFt2OCj1zQJbxy7Hx0HI9w==" spinCount="100000" sheet="1" objects="1" scenarios="1"/>
  <mergeCells count="35">
    <mergeCell ref="C14:E14"/>
    <mergeCell ref="F14:H14"/>
    <mergeCell ref="O9:O10"/>
    <mergeCell ref="N9:N10"/>
    <mergeCell ref="C12:E12"/>
    <mergeCell ref="F12:H12"/>
    <mergeCell ref="C13:E13"/>
    <mergeCell ref="F13:H13"/>
    <mergeCell ref="C11:E11"/>
    <mergeCell ref="F11:H11"/>
    <mergeCell ref="F9:H10"/>
    <mergeCell ref="I9:J9"/>
    <mergeCell ref="K9:K10"/>
    <mergeCell ref="C4:V4"/>
    <mergeCell ref="C5:V5"/>
    <mergeCell ref="C6:V6"/>
    <mergeCell ref="C7:V7"/>
    <mergeCell ref="A8:A10"/>
    <mergeCell ref="B8:B10"/>
    <mergeCell ref="C8:E10"/>
    <mergeCell ref="F8:L8"/>
    <mergeCell ref="M8:Q8"/>
    <mergeCell ref="R8:V8"/>
    <mergeCell ref="P9:Q9"/>
    <mergeCell ref="R9:S9"/>
    <mergeCell ref="T9:U9"/>
    <mergeCell ref="V9:V10"/>
    <mergeCell ref="L9:L10"/>
    <mergeCell ref="M9:M10"/>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137551</v>
      </c>
      <c r="D3" s="3" t="s">
        <v>5309</v>
      </c>
      <c r="E3" s="685" t="s">
        <v>5422</v>
      </c>
      <c r="F3" s="685"/>
      <c r="G3" s="686" t="s">
        <v>5311</v>
      </c>
      <c r="H3" s="686"/>
      <c r="I3" s="686"/>
      <c r="J3" s="686"/>
      <c r="K3" s="687" t="s">
        <v>5312</v>
      </c>
      <c r="L3" s="687"/>
      <c r="M3" s="687"/>
      <c r="N3" s="688" t="s">
        <v>0</v>
      </c>
      <c r="O3" s="688"/>
      <c r="P3" s="688"/>
      <c r="Q3" s="688"/>
      <c r="R3" s="687" t="s">
        <v>992</v>
      </c>
      <c r="S3" s="687"/>
      <c r="T3" s="687"/>
      <c r="U3" s="687"/>
      <c r="V3" s="687"/>
    </row>
    <row r="4" spans="1:22" ht="38.450000000000003" customHeight="1" x14ac:dyDescent="0.2">
      <c r="B4" s="5" t="s">
        <v>5313</v>
      </c>
      <c r="C4" s="690" t="s">
        <v>991</v>
      </c>
      <c r="D4" s="690"/>
      <c r="E4" s="690"/>
      <c r="F4" s="690"/>
      <c r="G4" s="690"/>
      <c r="H4" s="690"/>
      <c r="I4" s="690"/>
      <c r="J4" s="690"/>
      <c r="K4" s="690"/>
      <c r="L4" s="690"/>
      <c r="M4" s="690"/>
      <c r="N4" s="690"/>
      <c r="O4" s="690"/>
      <c r="P4" s="690"/>
      <c r="Q4" s="690"/>
      <c r="R4" s="690"/>
      <c r="S4" s="690"/>
      <c r="T4" s="690"/>
      <c r="U4" s="690"/>
      <c r="V4" s="690"/>
    </row>
    <row r="5" spans="1:22" ht="72" customHeight="1" x14ac:dyDescent="0.2">
      <c r="B5" s="5" t="s">
        <v>5314</v>
      </c>
      <c r="C5" s="690" t="s">
        <v>5609</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5317</v>
      </c>
      <c r="D6" s="690"/>
      <c r="E6" s="690"/>
      <c r="F6" s="690"/>
      <c r="G6" s="690"/>
      <c r="H6" s="690"/>
      <c r="I6" s="690"/>
      <c r="J6" s="690"/>
      <c r="K6" s="690"/>
      <c r="L6" s="690"/>
      <c r="M6" s="690"/>
      <c r="N6" s="690"/>
      <c r="O6" s="690"/>
      <c r="P6" s="690"/>
      <c r="Q6" s="690"/>
      <c r="R6" s="690"/>
      <c r="S6" s="690"/>
      <c r="T6" s="690"/>
      <c r="U6" s="690"/>
      <c r="V6" s="690"/>
    </row>
    <row r="7" spans="1:22" ht="226.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
      <c r="A11" s="9">
        <v>1</v>
      </c>
      <c r="B11" s="10">
        <f>+CONSOLIDADO!Q66</f>
        <v>1061703496</v>
      </c>
      <c r="C11" s="687" t="str">
        <f>+CONSOLIDADO!R66</f>
        <v>LUISA FERNANDA SALAZAR CAMACHO</v>
      </c>
      <c r="D11" s="687"/>
      <c r="E11" s="687"/>
      <c r="F11" s="692"/>
      <c r="G11" s="692"/>
      <c r="H11" s="692"/>
      <c r="I11" s="32"/>
      <c r="J11" s="32"/>
      <c r="K11" s="32"/>
      <c r="L11" s="34"/>
      <c r="M11" s="32"/>
      <c r="N11" s="32"/>
      <c r="O11" s="32"/>
      <c r="P11" s="34"/>
      <c r="Q11" s="34"/>
      <c r="R11" s="34"/>
      <c r="S11" s="34"/>
      <c r="T11" s="34"/>
      <c r="U11" s="34"/>
      <c r="V11" s="34"/>
    </row>
    <row r="12" spans="1:22" ht="19.899999999999999" customHeight="1" x14ac:dyDescent="0.2">
      <c r="A12" s="34">
        <v>2</v>
      </c>
      <c r="B12" s="32"/>
      <c r="C12" s="692"/>
      <c r="D12" s="692"/>
      <c r="E12" s="692"/>
      <c r="F12" s="692"/>
      <c r="G12" s="692"/>
      <c r="H12" s="692"/>
      <c r="I12" s="32"/>
      <c r="J12" s="32"/>
      <c r="K12" s="32"/>
      <c r="L12" s="34"/>
      <c r="M12" s="32"/>
      <c r="N12" s="32"/>
      <c r="O12" s="32"/>
      <c r="P12" s="34"/>
      <c r="Q12" s="34"/>
      <c r="R12" s="34"/>
      <c r="S12" s="34"/>
      <c r="T12" s="34"/>
      <c r="U12" s="34"/>
      <c r="V12" s="34"/>
    </row>
    <row r="13" spans="1:22" ht="19.899999999999999" customHeight="1" x14ac:dyDescent="0.2">
      <c r="A13" s="34">
        <v>3</v>
      </c>
      <c r="B13" s="32"/>
      <c r="C13" s="692"/>
      <c r="D13" s="692"/>
      <c r="E13" s="692"/>
      <c r="F13" s="692"/>
      <c r="G13" s="692"/>
      <c r="H13" s="692"/>
      <c r="I13" s="32"/>
      <c r="J13" s="32"/>
      <c r="K13" s="32"/>
      <c r="L13" s="34"/>
      <c r="M13" s="32"/>
      <c r="N13" s="32"/>
      <c r="O13" s="32"/>
      <c r="P13" s="34"/>
      <c r="Q13" s="34"/>
      <c r="R13" s="34"/>
      <c r="S13" s="34"/>
      <c r="T13" s="34"/>
      <c r="U13" s="34"/>
      <c r="V13" s="34"/>
    </row>
  </sheetData>
  <sheetProtection algorithmName="SHA-512" hashValue="lRD4R/vHWJiMtFThR+ZLhtccBk723/fEKIBg5zDuP1VW+X1WeWWtQ1HOSfPtU/5Wp/ihr6KV1vqe9zSzYh0pTw==" saltValue="3QZwYQTp/uCOCej0wg771w=="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137552</v>
      </c>
      <c r="D3" s="3" t="s">
        <v>5309</v>
      </c>
      <c r="E3" s="685" t="s">
        <v>5422</v>
      </c>
      <c r="F3" s="685"/>
      <c r="G3" s="686" t="s">
        <v>5311</v>
      </c>
      <c r="H3" s="686"/>
      <c r="I3" s="686"/>
      <c r="J3" s="686"/>
      <c r="K3" s="687" t="s">
        <v>5312</v>
      </c>
      <c r="L3" s="687"/>
      <c r="M3" s="687"/>
      <c r="N3" s="688" t="s">
        <v>0</v>
      </c>
      <c r="O3" s="688"/>
      <c r="P3" s="688"/>
      <c r="Q3" s="688"/>
      <c r="R3" s="687" t="s">
        <v>999</v>
      </c>
      <c r="S3" s="687"/>
      <c r="T3" s="687"/>
      <c r="U3" s="687"/>
      <c r="V3" s="687"/>
    </row>
    <row r="4" spans="1:22" ht="38.450000000000003" customHeight="1" x14ac:dyDescent="0.2">
      <c r="B4" s="5" t="s">
        <v>5313</v>
      </c>
      <c r="C4" s="690" t="s">
        <v>998</v>
      </c>
      <c r="D4" s="690"/>
      <c r="E4" s="690"/>
      <c r="F4" s="690"/>
      <c r="G4" s="690"/>
      <c r="H4" s="690"/>
      <c r="I4" s="690"/>
      <c r="J4" s="690"/>
      <c r="K4" s="690"/>
      <c r="L4" s="690"/>
      <c r="M4" s="690"/>
      <c r="N4" s="690"/>
      <c r="O4" s="690"/>
      <c r="P4" s="690"/>
      <c r="Q4" s="690"/>
      <c r="R4" s="690"/>
      <c r="S4" s="690"/>
      <c r="T4" s="690"/>
      <c r="U4" s="690"/>
      <c r="V4" s="690"/>
    </row>
    <row r="5" spans="1:22" ht="57" customHeight="1" x14ac:dyDescent="0.2">
      <c r="B5" s="5" t="s">
        <v>5314</v>
      </c>
      <c r="C5" s="690" t="s">
        <v>5610</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5317</v>
      </c>
      <c r="D6" s="690"/>
      <c r="E6" s="690"/>
      <c r="F6" s="690"/>
      <c r="G6" s="690"/>
      <c r="H6" s="690"/>
      <c r="I6" s="690"/>
      <c r="J6" s="690"/>
      <c r="K6" s="690"/>
      <c r="L6" s="690"/>
      <c r="M6" s="690"/>
      <c r="N6" s="690"/>
      <c r="O6" s="690"/>
      <c r="P6" s="690"/>
      <c r="Q6" s="690"/>
      <c r="R6" s="690"/>
      <c r="S6" s="690"/>
      <c r="T6" s="690"/>
      <c r="U6" s="690"/>
      <c r="V6" s="690"/>
    </row>
    <row r="7" spans="1:22" ht="270.7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5">
      <c r="A11" s="9">
        <v>1</v>
      </c>
      <c r="B11" s="10">
        <f>+CONSOLIDADO!Q67</f>
        <v>52226016</v>
      </c>
      <c r="C11" s="687" t="str">
        <f>+CONSOLIDADO!R67</f>
        <v>NANCY PINZON MORENO</v>
      </c>
      <c r="D11" s="687"/>
      <c r="E11" s="687"/>
      <c r="F11" s="709" t="s">
        <v>5345</v>
      </c>
      <c r="G11" s="710"/>
      <c r="H11" s="711"/>
      <c r="I11" s="32" t="s">
        <v>5346</v>
      </c>
      <c r="J11" s="32"/>
      <c r="K11" s="32" t="s">
        <v>713</v>
      </c>
      <c r="L11" s="34"/>
      <c r="M11" s="32" t="s">
        <v>5611</v>
      </c>
      <c r="N11" s="32" t="s">
        <v>713</v>
      </c>
      <c r="O11" s="32" t="s">
        <v>5612</v>
      </c>
      <c r="P11" s="34"/>
      <c r="Q11" s="34"/>
      <c r="R11" s="34"/>
      <c r="S11" s="34"/>
      <c r="T11" s="34"/>
      <c r="U11" s="34"/>
      <c r="V11" s="34"/>
    </row>
    <row r="12" spans="1:22" ht="19.899999999999999" customHeight="1" x14ac:dyDescent="0.2">
      <c r="A12" s="34">
        <v>2</v>
      </c>
      <c r="B12" s="32"/>
      <c r="C12" s="692"/>
      <c r="D12" s="692"/>
      <c r="E12" s="692"/>
      <c r="F12" s="692"/>
      <c r="G12" s="692"/>
      <c r="H12" s="692"/>
      <c r="I12" s="32"/>
      <c r="J12" s="32"/>
      <c r="K12" s="32"/>
      <c r="L12" s="34"/>
      <c r="M12" s="32"/>
      <c r="N12" s="32"/>
      <c r="O12" s="32"/>
      <c r="P12" s="34"/>
      <c r="Q12" s="34"/>
      <c r="R12" s="34"/>
      <c r="S12" s="34"/>
      <c r="T12" s="34"/>
      <c r="U12" s="34"/>
      <c r="V12" s="34"/>
    </row>
    <row r="13" spans="1:22" ht="19.899999999999999" customHeight="1" x14ac:dyDescent="0.2">
      <c r="A13" s="34">
        <v>3</v>
      </c>
      <c r="B13" s="32"/>
      <c r="C13" s="692"/>
      <c r="D13" s="692"/>
      <c r="E13" s="692"/>
      <c r="F13" s="692"/>
      <c r="G13" s="692"/>
      <c r="H13" s="692"/>
      <c r="I13" s="32"/>
      <c r="J13" s="32"/>
      <c r="K13" s="32"/>
      <c r="L13" s="34"/>
      <c r="M13" s="32"/>
      <c r="N13" s="32"/>
      <c r="O13" s="32"/>
      <c r="P13" s="34"/>
      <c r="Q13" s="34"/>
      <c r="R13" s="34"/>
      <c r="S13" s="34"/>
      <c r="T13" s="34"/>
      <c r="U13" s="34"/>
      <c r="V13" s="34"/>
    </row>
  </sheetData>
  <sheetProtection algorithmName="SHA-512" hashValue="dbcesw/JdvuVluQyNdoqoXctAwbD/dTBXZtZ32Qdu+jdjBgBJZv2HgBjWdjdqscg2nAHEuYuFAQYv8OlFLrAwg==" saltValue="71k2Fk4Nkf1NbPwqhd64sQ=="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150819</v>
      </c>
      <c r="D3" s="3" t="s">
        <v>5309</v>
      </c>
      <c r="E3" s="685" t="s">
        <v>5411</v>
      </c>
      <c r="F3" s="685"/>
      <c r="G3" s="686" t="s">
        <v>5311</v>
      </c>
      <c r="H3" s="686"/>
      <c r="I3" s="686"/>
      <c r="J3" s="686"/>
      <c r="K3" s="687" t="s">
        <v>5312</v>
      </c>
      <c r="L3" s="687"/>
      <c r="M3" s="687"/>
      <c r="N3" s="688" t="s">
        <v>0</v>
      </c>
      <c r="O3" s="688"/>
      <c r="P3" s="688"/>
      <c r="Q3" s="688"/>
      <c r="R3" s="687" t="s">
        <v>1008</v>
      </c>
      <c r="S3" s="687"/>
      <c r="T3" s="687"/>
      <c r="U3" s="687"/>
      <c r="V3" s="687"/>
    </row>
    <row r="4" spans="1:22" ht="38.450000000000003" customHeight="1" x14ac:dyDescent="0.2">
      <c r="B4" s="5" t="s">
        <v>5313</v>
      </c>
      <c r="C4" s="690" t="s">
        <v>5613</v>
      </c>
      <c r="D4" s="690"/>
      <c r="E4" s="690"/>
      <c r="F4" s="690"/>
      <c r="G4" s="690"/>
      <c r="H4" s="690"/>
      <c r="I4" s="690"/>
      <c r="J4" s="690"/>
      <c r="K4" s="690"/>
      <c r="L4" s="690"/>
      <c r="M4" s="690"/>
      <c r="N4" s="690"/>
      <c r="O4" s="690"/>
      <c r="P4" s="690"/>
      <c r="Q4" s="690"/>
      <c r="R4" s="690"/>
      <c r="S4" s="690"/>
      <c r="T4" s="690"/>
      <c r="U4" s="690"/>
      <c r="V4" s="690"/>
    </row>
    <row r="5" spans="1:22" ht="72" customHeight="1" x14ac:dyDescent="0.2">
      <c r="B5" s="5" t="s">
        <v>5314</v>
      </c>
      <c r="C5" s="690" t="s">
        <v>5614</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5317</v>
      </c>
      <c r="D6" s="690"/>
      <c r="E6" s="690"/>
      <c r="F6" s="690"/>
      <c r="G6" s="690"/>
      <c r="H6" s="690"/>
      <c r="I6" s="690"/>
      <c r="J6" s="690"/>
      <c r="K6" s="690"/>
      <c r="L6" s="690"/>
      <c r="M6" s="690"/>
      <c r="N6" s="690"/>
      <c r="O6" s="690"/>
      <c r="P6" s="690"/>
      <c r="Q6" s="690"/>
      <c r="R6" s="690"/>
      <c r="S6" s="690"/>
      <c r="T6" s="690"/>
      <c r="U6" s="690"/>
      <c r="V6" s="690"/>
    </row>
    <row r="7" spans="1:22" ht="249" customHeight="1" x14ac:dyDescent="0.2">
      <c r="B7" s="5" t="s">
        <v>5318</v>
      </c>
      <c r="C7" s="690" t="s">
        <v>5615</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5">
      <c r="A11" s="9">
        <v>1</v>
      </c>
      <c r="B11" s="10">
        <f>+CONSOLIDADO!Q68</f>
        <v>1012328473</v>
      </c>
      <c r="C11" s="743" t="str">
        <f>+CONSOLIDADO!R68</f>
        <v>SARA XIMENA RUBIO VIZCAYA</v>
      </c>
      <c r="D11" s="687"/>
      <c r="E11" s="687"/>
      <c r="F11" s="709" t="s">
        <v>5616</v>
      </c>
      <c r="G11" s="710"/>
      <c r="H11" s="711"/>
      <c r="I11" s="133" t="s">
        <v>5346</v>
      </c>
      <c r="J11" s="133" t="s">
        <v>2087</v>
      </c>
      <c r="K11" s="133" t="s">
        <v>713</v>
      </c>
      <c r="L11" s="133" t="s">
        <v>2087</v>
      </c>
      <c r="M11" s="133" t="s">
        <v>5617</v>
      </c>
      <c r="N11" s="133" t="s">
        <v>5335</v>
      </c>
      <c r="O11" s="32"/>
      <c r="P11" s="34"/>
      <c r="Q11" s="34"/>
      <c r="R11" s="34">
        <v>400</v>
      </c>
      <c r="S11" s="390">
        <v>44614</v>
      </c>
      <c r="T11" s="34"/>
      <c r="U11" s="34"/>
      <c r="V11" s="34"/>
    </row>
    <row r="12" spans="1:22" ht="19.899999999999999" customHeight="1" x14ac:dyDescent="0.25">
      <c r="A12" s="9">
        <v>2</v>
      </c>
      <c r="B12" s="10">
        <f>+CONSOLIDADO!Q69</f>
        <v>1032360162</v>
      </c>
      <c r="C12" s="743" t="str">
        <f>+CONSOLIDADO!R69</f>
        <v>LUZ KARINA CARDENAS MOSQUERA</v>
      </c>
      <c r="D12" s="687"/>
      <c r="E12" s="687"/>
      <c r="F12" s="709" t="s">
        <v>5618</v>
      </c>
      <c r="G12" s="710"/>
      <c r="H12" s="711"/>
      <c r="I12" s="136" t="s">
        <v>5346</v>
      </c>
      <c r="J12" s="136" t="s">
        <v>2087</v>
      </c>
      <c r="K12" s="136" t="s">
        <v>713</v>
      </c>
      <c r="L12" s="136" t="s">
        <v>2087</v>
      </c>
      <c r="M12" s="136" t="s">
        <v>5619</v>
      </c>
      <c r="N12" s="136" t="s">
        <v>5335</v>
      </c>
      <c r="O12" s="32"/>
      <c r="P12" s="34"/>
      <c r="Q12" s="34"/>
      <c r="R12" s="34"/>
      <c r="S12" s="34"/>
      <c r="T12" s="34"/>
      <c r="U12" s="34"/>
      <c r="V12" s="34"/>
    </row>
    <row r="13" spans="1:22" s="566" customFormat="1" ht="19.899999999999999" customHeight="1" x14ac:dyDescent="0.25">
      <c r="A13" s="562">
        <v>3</v>
      </c>
      <c r="B13" s="563">
        <v>52884466</v>
      </c>
      <c r="C13" s="738" t="s">
        <v>260</v>
      </c>
      <c r="D13" s="738"/>
      <c r="E13" s="739"/>
      <c r="F13" s="738" t="s">
        <v>5620</v>
      </c>
      <c r="G13" s="738"/>
      <c r="H13" s="739"/>
      <c r="I13" s="564" t="s">
        <v>5346</v>
      </c>
      <c r="J13" s="564" t="s">
        <v>2087</v>
      </c>
      <c r="K13" s="564" t="s">
        <v>5335</v>
      </c>
      <c r="L13" s="564" t="s">
        <v>2087</v>
      </c>
      <c r="M13" s="564" t="s">
        <v>5621</v>
      </c>
      <c r="N13" s="564" t="s">
        <v>5335</v>
      </c>
      <c r="O13" s="565"/>
      <c r="P13" s="562"/>
      <c r="Q13" s="562"/>
      <c r="R13" s="562"/>
      <c r="S13" s="562"/>
      <c r="T13" s="562" t="s">
        <v>5408</v>
      </c>
      <c r="U13" s="562" t="s">
        <v>5409</v>
      </c>
      <c r="V13" s="562"/>
    </row>
    <row r="14" spans="1:22" s="566" customFormat="1" x14ac:dyDescent="0.25">
      <c r="A14" s="563">
        <v>4</v>
      </c>
      <c r="B14" s="564">
        <v>52197424</v>
      </c>
      <c r="C14" s="738" t="s">
        <v>5622</v>
      </c>
      <c r="D14" s="738"/>
      <c r="E14" s="748"/>
      <c r="F14" s="738" t="s">
        <v>5623</v>
      </c>
      <c r="G14" s="738"/>
      <c r="H14" s="748"/>
      <c r="I14" s="564" t="s">
        <v>2087</v>
      </c>
      <c r="J14" s="564" t="s">
        <v>5346</v>
      </c>
      <c r="K14" s="564" t="s">
        <v>713</v>
      </c>
      <c r="L14" s="564" t="s">
        <v>2087</v>
      </c>
      <c r="M14" s="564" t="s">
        <v>5624</v>
      </c>
      <c r="N14" s="564" t="s">
        <v>5335</v>
      </c>
      <c r="O14" s="564" t="s">
        <v>2087</v>
      </c>
      <c r="P14" s="564" t="s">
        <v>2087</v>
      </c>
      <c r="Q14" s="564" t="s">
        <v>2087</v>
      </c>
      <c r="R14" s="564" t="s">
        <v>2087</v>
      </c>
      <c r="S14" s="564" t="s">
        <v>2087</v>
      </c>
      <c r="T14" s="564" t="s">
        <v>2087</v>
      </c>
      <c r="U14" s="564" t="s">
        <v>2087</v>
      </c>
      <c r="V14" s="564" t="s">
        <v>2087</v>
      </c>
    </row>
  </sheetData>
  <mergeCells count="35">
    <mergeCell ref="C14:E14"/>
    <mergeCell ref="F14:H14"/>
    <mergeCell ref="F12:H12"/>
    <mergeCell ref="O9:O10"/>
    <mergeCell ref="P9:Q9"/>
    <mergeCell ref="C13:E13"/>
    <mergeCell ref="F13:H13"/>
    <mergeCell ref="A8:A10"/>
    <mergeCell ref="B8:B10"/>
    <mergeCell ref="C8:E10"/>
    <mergeCell ref="F8:L8"/>
    <mergeCell ref="M8:Q8"/>
    <mergeCell ref="L9:L10"/>
    <mergeCell ref="M9:M10"/>
    <mergeCell ref="N9:N10"/>
    <mergeCell ref="F9:H10"/>
    <mergeCell ref="I9:J9"/>
    <mergeCell ref="K9:K10"/>
    <mergeCell ref="B2:V2"/>
    <mergeCell ref="E3:F3"/>
    <mergeCell ref="G3:J3"/>
    <mergeCell ref="K3:M3"/>
    <mergeCell ref="N3:Q3"/>
    <mergeCell ref="R3:V3"/>
    <mergeCell ref="T9:U9"/>
    <mergeCell ref="V9:V10"/>
    <mergeCell ref="C12:E12"/>
    <mergeCell ref="C4:V4"/>
    <mergeCell ref="C5:V5"/>
    <mergeCell ref="C6:V6"/>
    <mergeCell ref="C7:V7"/>
    <mergeCell ref="R8:V8"/>
    <mergeCell ref="R9:S9"/>
    <mergeCell ref="C11:E11"/>
    <mergeCell ref="F11:H11"/>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election activeCell="D34" sqref="D34"/>
    </sheetView>
  </sheetViews>
  <sheetFormatPr baseColWidth="10" defaultColWidth="11.42578125" defaultRowHeight="15" x14ac:dyDescent="0.25"/>
  <cols>
    <col min="1" max="1" width="58.42578125" style="21" customWidth="1"/>
    <col min="2" max="3" width="13.5703125" style="12" customWidth="1"/>
    <col min="4" max="16384" width="11.42578125" style="12"/>
  </cols>
  <sheetData>
    <row r="1" spans="1:4" x14ac:dyDescent="0.25">
      <c r="A1" s="19" t="s">
        <v>0</v>
      </c>
      <c r="B1" s="16" t="s">
        <v>79</v>
      </c>
      <c r="C1" s="16" t="s">
        <v>80</v>
      </c>
      <c r="D1" s="16" t="s">
        <v>9</v>
      </c>
    </row>
    <row r="2" spans="1:4" s="15" customFormat="1" x14ac:dyDescent="0.25">
      <c r="A2" s="22" t="s">
        <v>15</v>
      </c>
      <c r="B2" s="14"/>
      <c r="C2" s="14"/>
      <c r="D2" s="24">
        <f>+SUM(B2:C2)</f>
        <v>0</v>
      </c>
    </row>
    <row r="3" spans="1:4" x14ac:dyDescent="0.25">
      <c r="A3" s="20" t="s">
        <v>16</v>
      </c>
      <c r="B3" s="13"/>
      <c r="C3" s="13"/>
      <c r="D3" s="24">
        <f t="shared" ref="D3:D47" si="0">+SUM(B3:C3)</f>
        <v>0</v>
      </c>
    </row>
    <row r="4" spans="1:4" s="15" customFormat="1" x14ac:dyDescent="0.25">
      <c r="A4" s="22" t="s">
        <v>17</v>
      </c>
      <c r="B4" s="14"/>
      <c r="C4" s="14"/>
      <c r="D4" s="24">
        <f t="shared" si="0"/>
        <v>0</v>
      </c>
    </row>
    <row r="5" spans="1:4" x14ac:dyDescent="0.25">
      <c r="A5" s="20" t="s">
        <v>18</v>
      </c>
      <c r="B5" s="13"/>
      <c r="C5" s="13"/>
      <c r="D5" s="24">
        <f t="shared" si="0"/>
        <v>0</v>
      </c>
    </row>
    <row r="6" spans="1:4" x14ac:dyDescent="0.25">
      <c r="A6" s="20" t="s">
        <v>19</v>
      </c>
      <c r="B6" s="13"/>
      <c r="C6" s="13"/>
      <c r="D6" s="24">
        <f t="shared" si="0"/>
        <v>0</v>
      </c>
    </row>
    <row r="7" spans="1:4" s="15" customFormat="1" x14ac:dyDescent="0.25">
      <c r="A7" s="22" t="s">
        <v>20</v>
      </c>
      <c r="B7" s="14"/>
      <c r="C7" s="14"/>
      <c r="D7" s="24">
        <f t="shared" si="0"/>
        <v>0</v>
      </c>
    </row>
    <row r="8" spans="1:4" x14ac:dyDescent="0.25">
      <c r="A8" s="20" t="s">
        <v>21</v>
      </c>
      <c r="B8" s="13"/>
      <c r="C8" s="13"/>
      <c r="D8" s="24">
        <f t="shared" si="0"/>
        <v>0</v>
      </c>
    </row>
    <row r="9" spans="1:4" s="15" customFormat="1" x14ac:dyDescent="0.25">
      <c r="A9" s="22" t="s">
        <v>22</v>
      </c>
      <c r="B9" s="14"/>
      <c r="C9" s="14"/>
      <c r="D9" s="24">
        <f t="shared" si="0"/>
        <v>0</v>
      </c>
    </row>
    <row r="10" spans="1:4" x14ac:dyDescent="0.25">
      <c r="A10" s="20" t="s">
        <v>23</v>
      </c>
      <c r="B10" s="13"/>
      <c r="C10" s="13"/>
      <c r="D10" s="24">
        <f t="shared" si="0"/>
        <v>0</v>
      </c>
    </row>
    <row r="11" spans="1:4" s="15" customFormat="1" x14ac:dyDescent="0.25">
      <c r="A11" s="22" t="s">
        <v>24</v>
      </c>
      <c r="B11" s="14"/>
      <c r="C11" s="14"/>
      <c r="D11" s="24">
        <f t="shared" si="0"/>
        <v>0</v>
      </c>
    </row>
    <row r="12" spans="1:4" x14ac:dyDescent="0.25">
      <c r="A12" s="20" t="s">
        <v>25</v>
      </c>
      <c r="B12" s="13"/>
      <c r="C12" s="13"/>
      <c r="D12" s="24">
        <f t="shared" si="0"/>
        <v>0</v>
      </c>
    </row>
    <row r="13" spans="1:4" s="15" customFormat="1" x14ac:dyDescent="0.25">
      <c r="A13" s="22" t="s">
        <v>26</v>
      </c>
      <c r="B13" s="14"/>
      <c r="C13" s="14"/>
      <c r="D13" s="24">
        <f t="shared" si="0"/>
        <v>0</v>
      </c>
    </row>
    <row r="14" spans="1:4" x14ac:dyDescent="0.25">
      <c r="A14" s="20" t="s">
        <v>27</v>
      </c>
      <c r="B14" s="13">
        <v>1</v>
      </c>
      <c r="C14" s="13"/>
      <c r="D14" s="24">
        <f t="shared" si="0"/>
        <v>1</v>
      </c>
    </row>
    <row r="15" spans="1:4" s="15" customFormat="1" x14ac:dyDescent="0.25">
      <c r="A15" s="22" t="s">
        <v>28</v>
      </c>
      <c r="B15" s="14"/>
      <c r="C15" s="14"/>
      <c r="D15" s="24">
        <f t="shared" si="0"/>
        <v>0</v>
      </c>
    </row>
    <row r="16" spans="1:4" x14ac:dyDescent="0.25">
      <c r="A16" s="20" t="s">
        <v>29</v>
      </c>
      <c r="B16" s="13"/>
      <c r="C16" s="13"/>
      <c r="D16" s="24">
        <f t="shared" si="0"/>
        <v>0</v>
      </c>
    </row>
    <row r="17" spans="1:4" s="15" customFormat="1" x14ac:dyDescent="0.25">
      <c r="A17" s="22" t="s">
        <v>30</v>
      </c>
      <c r="B17" s="14"/>
      <c r="C17" s="14"/>
      <c r="D17" s="24">
        <f t="shared" si="0"/>
        <v>0</v>
      </c>
    </row>
    <row r="18" spans="1:4" x14ac:dyDescent="0.25">
      <c r="A18" s="20" t="s">
        <v>31</v>
      </c>
      <c r="B18" s="13"/>
      <c r="C18" s="13"/>
      <c r="D18" s="24">
        <f t="shared" si="0"/>
        <v>0</v>
      </c>
    </row>
    <row r="19" spans="1:4" x14ac:dyDescent="0.25">
      <c r="A19" s="20" t="s">
        <v>32</v>
      </c>
      <c r="B19" s="13"/>
      <c r="C19" s="13"/>
      <c r="D19" s="24">
        <f t="shared" si="0"/>
        <v>0</v>
      </c>
    </row>
    <row r="20" spans="1:4" s="15" customFormat="1" ht="25.5" x14ac:dyDescent="0.25">
      <c r="A20" s="22" t="s">
        <v>33</v>
      </c>
      <c r="B20" s="14"/>
      <c r="C20" s="14"/>
      <c r="D20" s="24">
        <f t="shared" si="0"/>
        <v>0</v>
      </c>
    </row>
    <row r="21" spans="1:4" x14ac:dyDescent="0.25">
      <c r="A21" s="20" t="s">
        <v>34</v>
      </c>
      <c r="B21" s="13"/>
      <c r="C21" s="13"/>
      <c r="D21" s="24">
        <f t="shared" si="0"/>
        <v>0</v>
      </c>
    </row>
    <row r="22" spans="1:4" s="15" customFormat="1" x14ac:dyDescent="0.25">
      <c r="A22" s="22" t="s">
        <v>35</v>
      </c>
      <c r="B22" s="14"/>
      <c r="C22" s="14"/>
      <c r="D22" s="24">
        <f t="shared" si="0"/>
        <v>0</v>
      </c>
    </row>
    <row r="23" spans="1:4" x14ac:dyDescent="0.25">
      <c r="A23" s="20" t="s">
        <v>36</v>
      </c>
      <c r="B23" s="13"/>
      <c r="C23" s="13"/>
      <c r="D23" s="24">
        <f t="shared" si="0"/>
        <v>0</v>
      </c>
    </row>
    <row r="24" spans="1:4" s="15" customFormat="1" x14ac:dyDescent="0.25">
      <c r="A24" s="22" t="s">
        <v>37</v>
      </c>
      <c r="B24" s="14"/>
      <c r="C24" s="14"/>
      <c r="D24" s="24">
        <f t="shared" si="0"/>
        <v>0</v>
      </c>
    </row>
    <row r="25" spans="1:4" x14ac:dyDescent="0.25">
      <c r="A25" s="20" t="s">
        <v>38</v>
      </c>
      <c r="B25" s="13"/>
      <c r="C25" s="13"/>
      <c r="D25" s="24">
        <f t="shared" si="0"/>
        <v>0</v>
      </c>
    </row>
    <row r="26" spans="1:4" x14ac:dyDescent="0.25">
      <c r="A26" s="20" t="s">
        <v>39</v>
      </c>
      <c r="B26" s="13"/>
      <c r="C26" s="13"/>
      <c r="D26" s="24">
        <f t="shared" si="0"/>
        <v>0</v>
      </c>
    </row>
    <row r="27" spans="1:4" s="15" customFormat="1" x14ac:dyDescent="0.25">
      <c r="A27" s="22" t="s">
        <v>40</v>
      </c>
      <c r="B27" s="14"/>
      <c r="C27" s="14"/>
      <c r="D27" s="24">
        <f t="shared" si="0"/>
        <v>0</v>
      </c>
    </row>
    <row r="28" spans="1:4" x14ac:dyDescent="0.25">
      <c r="A28" s="20" t="s">
        <v>41</v>
      </c>
      <c r="B28" s="13"/>
      <c r="C28" s="13"/>
      <c r="D28" s="24">
        <f t="shared" si="0"/>
        <v>0</v>
      </c>
    </row>
    <row r="29" spans="1:4" s="15" customFormat="1" x14ac:dyDescent="0.25">
      <c r="A29" s="22" t="s">
        <v>42</v>
      </c>
      <c r="B29" s="14"/>
      <c r="C29" s="14"/>
      <c r="D29" s="24">
        <f t="shared" si="0"/>
        <v>0</v>
      </c>
    </row>
    <row r="30" spans="1:4" x14ac:dyDescent="0.25">
      <c r="A30" s="20" t="s">
        <v>43</v>
      </c>
      <c r="B30" s="13"/>
      <c r="C30" s="13"/>
      <c r="D30" s="24">
        <f t="shared" si="0"/>
        <v>0</v>
      </c>
    </row>
    <row r="31" spans="1:4" s="15" customFormat="1" x14ac:dyDescent="0.25">
      <c r="A31" s="22" t="s">
        <v>44</v>
      </c>
      <c r="B31" s="14"/>
      <c r="C31" s="14"/>
      <c r="D31" s="24">
        <f t="shared" si="0"/>
        <v>0</v>
      </c>
    </row>
    <row r="32" spans="1:4" x14ac:dyDescent="0.25">
      <c r="A32" s="20" t="s">
        <v>45</v>
      </c>
      <c r="B32" s="13"/>
      <c r="C32" s="13">
        <v>3</v>
      </c>
      <c r="D32" s="24">
        <f t="shared" si="0"/>
        <v>3</v>
      </c>
    </row>
    <row r="33" spans="1:4" s="15" customFormat="1" x14ac:dyDescent="0.25">
      <c r="A33" s="22" t="s">
        <v>46</v>
      </c>
      <c r="B33" s="14"/>
      <c r="C33" s="14"/>
      <c r="D33" s="24">
        <f t="shared" si="0"/>
        <v>0</v>
      </c>
    </row>
    <row r="34" spans="1:4" s="15" customFormat="1" x14ac:dyDescent="0.25">
      <c r="A34" s="22" t="s">
        <v>47</v>
      </c>
      <c r="B34" s="14"/>
      <c r="C34" s="14"/>
      <c r="D34" s="24">
        <f t="shared" si="0"/>
        <v>0</v>
      </c>
    </row>
    <row r="35" spans="1:4" x14ac:dyDescent="0.25">
      <c r="A35" s="20" t="s">
        <v>48</v>
      </c>
      <c r="B35" s="13"/>
      <c r="C35" s="13"/>
      <c r="D35" s="24">
        <f t="shared" si="0"/>
        <v>0</v>
      </c>
    </row>
    <row r="36" spans="1:4" s="15" customFormat="1" x14ac:dyDescent="0.25">
      <c r="A36" s="22" t="s">
        <v>49</v>
      </c>
      <c r="B36" s="14"/>
      <c r="C36" s="14"/>
      <c r="D36" s="24">
        <f t="shared" si="0"/>
        <v>0</v>
      </c>
    </row>
    <row r="37" spans="1:4" x14ac:dyDescent="0.25">
      <c r="A37" s="20" t="s">
        <v>50</v>
      </c>
      <c r="B37" s="13"/>
      <c r="C37" s="13"/>
      <c r="D37" s="24">
        <f t="shared" si="0"/>
        <v>0</v>
      </c>
    </row>
    <row r="38" spans="1:4" s="15" customFormat="1" x14ac:dyDescent="0.25">
      <c r="A38" s="22" t="s">
        <v>51</v>
      </c>
      <c r="B38" s="14"/>
      <c r="C38" s="14"/>
      <c r="D38" s="24">
        <f t="shared" si="0"/>
        <v>0</v>
      </c>
    </row>
    <row r="39" spans="1:4" x14ac:dyDescent="0.25">
      <c r="A39" s="620" t="s">
        <v>52</v>
      </c>
      <c r="B39" s="13"/>
      <c r="C39" s="13"/>
      <c r="D39" s="24">
        <f t="shared" si="0"/>
        <v>0</v>
      </c>
    </row>
    <row r="40" spans="1:4" s="15" customFormat="1" x14ac:dyDescent="0.25">
      <c r="A40" s="621" t="s">
        <v>53</v>
      </c>
      <c r="B40" s="14"/>
      <c r="C40" s="14"/>
      <c r="D40" s="24">
        <f t="shared" si="0"/>
        <v>0</v>
      </c>
    </row>
    <row r="41" spans="1:4" x14ac:dyDescent="0.25">
      <c r="A41" s="620" t="s">
        <v>54</v>
      </c>
      <c r="B41" s="13"/>
      <c r="C41" s="13"/>
      <c r="D41" s="24">
        <f t="shared" si="0"/>
        <v>0</v>
      </c>
    </row>
    <row r="42" spans="1:4" s="15" customFormat="1" x14ac:dyDescent="0.25">
      <c r="A42" s="621" t="s">
        <v>55</v>
      </c>
      <c r="B42" s="14"/>
      <c r="C42" s="14"/>
      <c r="D42" s="24">
        <f t="shared" si="0"/>
        <v>0</v>
      </c>
    </row>
    <row r="43" spans="1:4" x14ac:dyDescent="0.25">
      <c r="A43" s="620" t="s">
        <v>56</v>
      </c>
      <c r="B43" s="13"/>
      <c r="C43" s="13"/>
      <c r="D43" s="24">
        <f t="shared" si="0"/>
        <v>0</v>
      </c>
    </row>
    <row r="44" spans="1:4" s="15" customFormat="1" x14ac:dyDescent="0.25">
      <c r="A44" s="621" t="s">
        <v>57</v>
      </c>
      <c r="B44" s="14"/>
      <c r="C44" s="14"/>
      <c r="D44" s="24">
        <f t="shared" si="0"/>
        <v>0</v>
      </c>
    </row>
    <row r="45" spans="1:4" x14ac:dyDescent="0.25">
      <c r="A45" s="620" t="s">
        <v>58</v>
      </c>
      <c r="B45" s="13"/>
      <c r="C45" s="13"/>
      <c r="D45" s="24">
        <f t="shared" si="0"/>
        <v>0</v>
      </c>
    </row>
    <row r="46" spans="1:4" s="15" customFormat="1" x14ac:dyDescent="0.25">
      <c r="A46" s="621" t="s">
        <v>59</v>
      </c>
      <c r="B46" s="14"/>
      <c r="C46" s="14"/>
      <c r="D46" s="24">
        <f t="shared" si="0"/>
        <v>0</v>
      </c>
    </row>
    <row r="47" spans="1:4" x14ac:dyDescent="0.25">
      <c r="A47" s="620" t="s">
        <v>60</v>
      </c>
      <c r="B47" s="13"/>
      <c r="C47" s="13"/>
      <c r="D47" s="24">
        <f t="shared" si="0"/>
        <v>0</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137555</v>
      </c>
      <c r="D3" s="3" t="s">
        <v>5309</v>
      </c>
      <c r="E3" s="685" t="s">
        <v>5540</v>
      </c>
      <c r="F3" s="685"/>
      <c r="G3" s="686" t="s">
        <v>5311</v>
      </c>
      <c r="H3" s="686"/>
      <c r="I3" s="686"/>
      <c r="J3" s="686"/>
      <c r="K3" s="687" t="s">
        <v>5312</v>
      </c>
      <c r="L3" s="687"/>
      <c r="M3" s="687"/>
      <c r="N3" s="688" t="s">
        <v>0</v>
      </c>
      <c r="O3" s="688"/>
      <c r="P3" s="688"/>
      <c r="Q3" s="688"/>
      <c r="R3" s="687" t="s">
        <v>1029</v>
      </c>
      <c r="S3" s="687"/>
      <c r="T3" s="687"/>
      <c r="U3" s="687"/>
      <c r="V3" s="687"/>
    </row>
    <row r="4" spans="1:22" ht="38.450000000000003" customHeight="1" x14ac:dyDescent="0.2">
      <c r="B4" s="5" t="s">
        <v>5313</v>
      </c>
      <c r="C4" s="690" t="s">
        <v>1028</v>
      </c>
      <c r="D4" s="690"/>
      <c r="E4" s="690"/>
      <c r="F4" s="690"/>
      <c r="G4" s="690"/>
      <c r="H4" s="690"/>
      <c r="I4" s="690"/>
      <c r="J4" s="690"/>
      <c r="K4" s="690"/>
      <c r="L4" s="690"/>
      <c r="M4" s="690"/>
      <c r="N4" s="690"/>
      <c r="O4" s="690"/>
      <c r="P4" s="690"/>
      <c r="Q4" s="690"/>
      <c r="R4" s="690"/>
      <c r="S4" s="690"/>
      <c r="T4" s="690"/>
      <c r="U4" s="690"/>
      <c r="V4" s="690"/>
    </row>
    <row r="5" spans="1:22" ht="52.5" customHeight="1" x14ac:dyDescent="0.2">
      <c r="B5" s="5" t="s">
        <v>5314</v>
      </c>
      <c r="C5" s="690" t="s">
        <v>5562</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5317</v>
      </c>
      <c r="D6" s="690"/>
      <c r="E6" s="690"/>
      <c r="F6" s="690"/>
      <c r="G6" s="690"/>
      <c r="H6" s="690"/>
      <c r="I6" s="690"/>
      <c r="J6" s="690"/>
      <c r="K6" s="690"/>
      <c r="L6" s="690"/>
      <c r="M6" s="690"/>
      <c r="N6" s="690"/>
      <c r="O6" s="690"/>
      <c r="P6" s="690"/>
      <c r="Q6" s="690"/>
      <c r="R6" s="690"/>
      <c r="S6" s="690"/>
      <c r="T6" s="690"/>
      <c r="U6" s="690"/>
      <c r="V6" s="690"/>
    </row>
    <row r="7" spans="1:22" ht="264"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5">
      <c r="A11" s="9">
        <v>1</v>
      </c>
      <c r="B11" s="10">
        <f>+CONSOLIDADO!Q72</f>
        <v>52230446</v>
      </c>
      <c r="C11" s="687" t="str">
        <f>+CONSOLIDADO!R72</f>
        <v>YADIRA FORERO CORREDOR</v>
      </c>
      <c r="D11" s="687"/>
      <c r="E11" s="687"/>
      <c r="F11" s="709" t="s">
        <v>5625</v>
      </c>
      <c r="G11" s="710"/>
      <c r="H11" s="711"/>
      <c r="I11" s="133" t="s">
        <v>2087</v>
      </c>
      <c r="J11" s="133" t="s">
        <v>5346</v>
      </c>
      <c r="K11" s="133" t="s">
        <v>713</v>
      </c>
      <c r="L11" s="133" t="s">
        <v>2087</v>
      </c>
      <c r="M11" s="133" t="s">
        <v>5626</v>
      </c>
      <c r="N11" s="133" t="s">
        <v>713</v>
      </c>
      <c r="O11" s="32"/>
      <c r="P11" s="34"/>
      <c r="Q11" s="34"/>
      <c r="R11" s="34"/>
      <c r="S11" s="34"/>
      <c r="T11" s="34"/>
      <c r="U11" s="34"/>
      <c r="V11" s="34"/>
    </row>
    <row r="12" spans="1:22" ht="19.899999999999999" customHeight="1" x14ac:dyDescent="0.25">
      <c r="A12" s="9">
        <v>2</v>
      </c>
      <c r="B12" s="10">
        <f>+CONSOLIDADO!Q73</f>
        <v>52291363</v>
      </c>
      <c r="C12" s="687" t="str">
        <f>+CONSOLIDADO!R73</f>
        <v>MARIA NANCY DUCUARA</v>
      </c>
      <c r="D12" s="687"/>
      <c r="E12" s="687"/>
      <c r="F12" s="709" t="s">
        <v>5627</v>
      </c>
      <c r="G12" s="710"/>
      <c r="H12" s="711"/>
      <c r="I12" s="136" t="s">
        <v>2087</v>
      </c>
      <c r="J12" s="136" t="s">
        <v>5346</v>
      </c>
      <c r="K12" s="136" t="s">
        <v>713</v>
      </c>
      <c r="L12" s="136" t="s">
        <v>2087</v>
      </c>
      <c r="M12" s="136" t="s">
        <v>5621</v>
      </c>
      <c r="N12" s="136" t="s">
        <v>713</v>
      </c>
      <c r="O12" s="32"/>
      <c r="P12" s="34"/>
      <c r="Q12" s="34"/>
      <c r="R12" s="34"/>
      <c r="S12" s="34"/>
      <c r="T12" s="34"/>
      <c r="U12" s="34"/>
      <c r="V12" s="34"/>
    </row>
    <row r="13" spans="1:22" x14ac:dyDescent="0.25">
      <c r="A13" s="9">
        <v>3</v>
      </c>
      <c r="B13" s="10">
        <f>+CONSOLIDADO!Q74</f>
        <v>40014969</v>
      </c>
      <c r="C13" s="687" t="str">
        <f>+CONSOLIDADO!R74</f>
        <v>BETULIA PINTO QUINTERO</v>
      </c>
      <c r="D13" s="687"/>
      <c r="E13" s="687"/>
      <c r="F13" s="709" t="s">
        <v>5628</v>
      </c>
      <c r="G13" s="710"/>
      <c r="H13" s="711"/>
      <c r="I13" s="136" t="s">
        <v>2087</v>
      </c>
      <c r="J13" s="136" t="s">
        <v>5346</v>
      </c>
      <c r="K13" s="136" t="s">
        <v>713</v>
      </c>
      <c r="L13" s="136" t="s">
        <v>2087</v>
      </c>
      <c r="M13" s="136" t="s">
        <v>5629</v>
      </c>
      <c r="N13" s="136" t="s">
        <v>5335</v>
      </c>
      <c r="O13" s="32"/>
      <c r="P13" s="34"/>
      <c r="Q13" s="34"/>
      <c r="R13" s="34"/>
      <c r="S13" s="34"/>
      <c r="T13" s="34"/>
      <c r="U13" s="34"/>
      <c r="V13" s="34"/>
    </row>
    <row r="14" spans="1:22" x14ac:dyDescent="0.2">
      <c r="A14" s="9">
        <v>4</v>
      </c>
      <c r="B14" s="10" t="str">
        <f>+CONSOLIDADO!Q75</f>
        <v>DESIERTO</v>
      </c>
      <c r="C14" s="687" t="str">
        <f>+CONSOLIDADO!R75</f>
        <v>DESIERTO</v>
      </c>
      <c r="D14" s="687"/>
      <c r="E14" s="687"/>
      <c r="F14" s="692"/>
      <c r="G14" s="692"/>
      <c r="H14" s="692"/>
      <c r="I14" s="32"/>
      <c r="J14" s="32"/>
      <c r="K14" s="32"/>
      <c r="L14" s="34"/>
      <c r="M14" s="32"/>
      <c r="N14" s="32"/>
      <c r="O14" s="32"/>
      <c r="P14" s="34"/>
      <c r="Q14" s="34"/>
      <c r="R14" s="34"/>
      <c r="S14" s="34"/>
      <c r="T14" s="34"/>
      <c r="U14" s="34"/>
      <c r="V14" s="34"/>
    </row>
    <row r="15" spans="1:22" x14ac:dyDescent="0.2">
      <c r="A15" s="9">
        <v>5</v>
      </c>
      <c r="B15" s="10" t="str">
        <f>+CONSOLIDADO!Q76</f>
        <v>DESIERTO</v>
      </c>
      <c r="C15" s="687" t="str">
        <f>+CONSOLIDADO!R76</f>
        <v>DESIERTO</v>
      </c>
      <c r="D15" s="687"/>
      <c r="E15" s="687"/>
      <c r="F15" s="692"/>
      <c r="G15" s="692"/>
      <c r="H15" s="692"/>
      <c r="I15" s="32"/>
      <c r="J15" s="32"/>
      <c r="K15" s="32"/>
      <c r="L15" s="34"/>
      <c r="M15" s="32"/>
      <c r="N15" s="32"/>
      <c r="O15" s="32"/>
      <c r="P15" s="34"/>
      <c r="Q15" s="34"/>
      <c r="R15" s="34"/>
      <c r="S15" s="34"/>
      <c r="T15" s="34"/>
      <c r="U15" s="34"/>
      <c r="V15" s="34"/>
    </row>
    <row r="16" spans="1:22" x14ac:dyDescent="0.2">
      <c r="A16" s="34">
        <v>6</v>
      </c>
      <c r="B16" s="32"/>
      <c r="C16" s="692"/>
      <c r="D16" s="692"/>
      <c r="E16" s="692"/>
      <c r="F16" s="692"/>
      <c r="G16" s="692"/>
      <c r="H16" s="692"/>
      <c r="I16" s="32"/>
      <c r="J16" s="32"/>
      <c r="K16" s="32"/>
      <c r="L16" s="34"/>
      <c r="M16" s="32"/>
      <c r="N16" s="32"/>
      <c r="O16" s="32"/>
      <c r="P16" s="34"/>
      <c r="Q16" s="34"/>
      <c r="R16" s="34"/>
      <c r="S16" s="34"/>
      <c r="T16" s="34"/>
      <c r="U16" s="34"/>
      <c r="V16" s="34"/>
    </row>
    <row r="17" spans="1:22" x14ac:dyDescent="0.2">
      <c r="A17" s="34">
        <v>7</v>
      </c>
      <c r="B17" s="32"/>
      <c r="C17" s="692"/>
      <c r="D17" s="692"/>
      <c r="E17" s="692"/>
      <c r="F17" s="692"/>
      <c r="G17" s="692"/>
      <c r="H17" s="692"/>
      <c r="I17" s="32"/>
      <c r="J17" s="32"/>
      <c r="K17" s="32"/>
      <c r="L17" s="34"/>
      <c r="M17" s="32"/>
      <c r="N17" s="32"/>
      <c r="O17" s="32"/>
      <c r="P17" s="34"/>
      <c r="Q17" s="34"/>
      <c r="R17" s="34"/>
      <c r="S17" s="34"/>
      <c r="T17" s="34"/>
      <c r="U17" s="34"/>
      <c r="V17" s="34"/>
    </row>
  </sheetData>
  <sheetProtection algorithmName="SHA-512" hashValue="2IaVWDAxg8gxL38vLwN+oQCoeqmxVI31P366wIMQYFctSyHHCBAdlZovNNp3DRwZ3xQSFVgvtMt915d3m0BAlA==" saltValue="iKJK5KtN4g/BMKQK87g3ZA==" spinCount="100000" sheet="1" objects="1" scenarios="1"/>
  <mergeCells count="41">
    <mergeCell ref="C16:E16"/>
    <mergeCell ref="F16:H16"/>
    <mergeCell ref="C17:E17"/>
    <mergeCell ref="F17:H17"/>
    <mergeCell ref="C13:E13"/>
    <mergeCell ref="F13:H13"/>
    <mergeCell ref="C14:E14"/>
    <mergeCell ref="F14:H14"/>
    <mergeCell ref="C15:E15"/>
    <mergeCell ref="F15:H15"/>
    <mergeCell ref="R9:S9"/>
    <mergeCell ref="T9:U9"/>
    <mergeCell ref="V9:V10"/>
    <mergeCell ref="C12:E12"/>
    <mergeCell ref="F12:H12"/>
    <mergeCell ref="C11:E11"/>
    <mergeCell ref="F11:H11"/>
    <mergeCell ref="F9:H10"/>
    <mergeCell ref="I9:J9"/>
    <mergeCell ref="K9:K10"/>
    <mergeCell ref="C4:V4"/>
    <mergeCell ref="C5:V5"/>
    <mergeCell ref="C6:V6"/>
    <mergeCell ref="C7:V7"/>
    <mergeCell ref="R8:V8"/>
    <mergeCell ref="A8:A10"/>
    <mergeCell ref="B8:B10"/>
    <mergeCell ref="C8:E10"/>
    <mergeCell ref="F8:L8"/>
    <mergeCell ref="M8:Q8"/>
    <mergeCell ref="L9:L10"/>
    <mergeCell ref="M9:M10"/>
    <mergeCell ref="N9:N10"/>
    <mergeCell ref="O9:O10"/>
    <mergeCell ref="P9:Q9"/>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137556</v>
      </c>
      <c r="D3" s="3" t="s">
        <v>5309</v>
      </c>
      <c r="E3" s="685" t="s">
        <v>5422</v>
      </c>
      <c r="F3" s="685"/>
      <c r="G3" s="686" t="s">
        <v>5311</v>
      </c>
      <c r="H3" s="686"/>
      <c r="I3" s="686"/>
      <c r="J3" s="686"/>
      <c r="K3" s="687" t="s">
        <v>5312</v>
      </c>
      <c r="L3" s="687"/>
      <c r="M3" s="687"/>
      <c r="N3" s="688" t="s">
        <v>0</v>
      </c>
      <c r="O3" s="688"/>
      <c r="P3" s="688"/>
      <c r="Q3" s="688"/>
      <c r="R3" s="687" t="s">
        <v>899</v>
      </c>
      <c r="S3" s="687"/>
      <c r="T3" s="687"/>
      <c r="U3" s="687"/>
      <c r="V3" s="687"/>
    </row>
    <row r="4" spans="1:22" ht="38.450000000000003" customHeight="1" x14ac:dyDescent="0.2">
      <c r="B4" s="5" t="s">
        <v>5313</v>
      </c>
      <c r="C4" s="690" t="s">
        <v>1047</v>
      </c>
      <c r="D4" s="690"/>
      <c r="E4" s="690"/>
      <c r="F4" s="690"/>
      <c r="G4" s="690"/>
      <c r="H4" s="690"/>
      <c r="I4" s="690"/>
      <c r="J4" s="690"/>
      <c r="K4" s="690"/>
      <c r="L4" s="690"/>
      <c r="M4" s="690"/>
      <c r="N4" s="690"/>
      <c r="O4" s="690"/>
      <c r="P4" s="690"/>
      <c r="Q4" s="690"/>
      <c r="R4" s="690"/>
      <c r="S4" s="690"/>
      <c r="T4" s="690"/>
      <c r="U4" s="690"/>
      <c r="V4" s="690"/>
    </row>
    <row r="5" spans="1:22" ht="72" customHeight="1" x14ac:dyDescent="0.2">
      <c r="B5" s="5" t="s">
        <v>5314</v>
      </c>
      <c r="C5" s="690" t="s">
        <v>5630</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5317</v>
      </c>
      <c r="D6" s="690"/>
      <c r="E6" s="690"/>
      <c r="F6" s="690"/>
      <c r="G6" s="690"/>
      <c r="H6" s="690"/>
      <c r="I6" s="690"/>
      <c r="J6" s="690"/>
      <c r="K6" s="690"/>
      <c r="L6" s="690"/>
      <c r="M6" s="690"/>
      <c r="N6" s="690"/>
      <c r="O6" s="690"/>
      <c r="P6" s="690"/>
      <c r="Q6" s="690"/>
      <c r="R6" s="690"/>
      <c r="S6" s="690"/>
      <c r="T6" s="690"/>
      <c r="U6" s="690"/>
      <c r="V6" s="690"/>
    </row>
    <row r="7" spans="1:22" ht="287.2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
      <c r="A11" s="9">
        <v>1</v>
      </c>
      <c r="B11" s="10" t="str">
        <f>+CONSOLIDADO!Q77</f>
        <v>DESIERTO</v>
      </c>
      <c r="C11" s="687" t="str">
        <f>+CONSOLIDADO!R77</f>
        <v>DESIERTO</v>
      </c>
      <c r="D11" s="687"/>
      <c r="E11" s="687"/>
      <c r="F11" s="692"/>
      <c r="G11" s="692"/>
      <c r="H11" s="692"/>
      <c r="I11" s="32"/>
      <c r="J11" s="32"/>
      <c r="K11" s="32"/>
      <c r="L11" s="34"/>
      <c r="M11" s="32"/>
      <c r="N11" s="32"/>
      <c r="O11" s="32"/>
      <c r="P11" s="34"/>
      <c r="Q11" s="34"/>
      <c r="R11" s="34"/>
      <c r="S11" s="34"/>
      <c r="T11" s="34"/>
      <c r="U11" s="34"/>
      <c r="V11" s="34"/>
    </row>
    <row r="12" spans="1:22" ht="19.899999999999999" customHeight="1" x14ac:dyDescent="0.2">
      <c r="A12" s="34">
        <v>2</v>
      </c>
      <c r="B12" s="32"/>
      <c r="C12" s="692"/>
      <c r="D12" s="692"/>
      <c r="E12" s="692"/>
      <c r="F12" s="692"/>
      <c r="G12" s="692"/>
      <c r="H12" s="692"/>
      <c r="I12" s="32"/>
      <c r="J12" s="32"/>
      <c r="K12" s="32"/>
      <c r="L12" s="34"/>
      <c r="M12" s="32"/>
      <c r="N12" s="32"/>
      <c r="O12" s="32"/>
      <c r="P12" s="34"/>
      <c r="Q12" s="34"/>
      <c r="R12" s="34"/>
      <c r="S12" s="34"/>
      <c r="T12" s="34"/>
      <c r="U12" s="34"/>
      <c r="V12" s="34"/>
    </row>
    <row r="13" spans="1:22" x14ac:dyDescent="0.2">
      <c r="A13" s="34">
        <v>3</v>
      </c>
      <c r="B13" s="32"/>
      <c r="C13" s="692"/>
      <c r="D13" s="692"/>
      <c r="E13" s="692"/>
      <c r="F13" s="692"/>
      <c r="G13" s="692"/>
      <c r="H13" s="692"/>
      <c r="I13" s="32"/>
      <c r="J13" s="32"/>
      <c r="K13" s="32"/>
      <c r="L13" s="34"/>
      <c r="M13" s="32"/>
      <c r="N13" s="32"/>
      <c r="O13" s="32"/>
      <c r="P13" s="34"/>
      <c r="Q13" s="34"/>
      <c r="R13" s="34"/>
      <c r="S13" s="34"/>
      <c r="T13" s="34"/>
      <c r="U13" s="34"/>
      <c r="V13" s="34"/>
    </row>
  </sheetData>
  <sheetProtection algorithmName="SHA-512" hashValue="Jf9ktZsPBqP2A7Zbz+D/hcQdeWqf30A4/PhIN85kHpnL+pdzOTh/HK9Qiziaazj4nE1KgHZEOED9YTZuUOVcsg==" saltValue="99wHvhjl1XSbFCpFWtLmvg==" spinCount="100000" sheet="1" objects="1" scenarios="1"/>
  <mergeCells count="33">
    <mergeCell ref="C13:E13"/>
    <mergeCell ref="F13:H13"/>
    <mergeCell ref="R9:S9"/>
    <mergeCell ref="T9:U9"/>
    <mergeCell ref="V9:V10"/>
    <mergeCell ref="C12:E12"/>
    <mergeCell ref="F12:H12"/>
    <mergeCell ref="C11:E11"/>
    <mergeCell ref="F11:H11"/>
    <mergeCell ref="F9:H10"/>
    <mergeCell ref="I9:J9"/>
    <mergeCell ref="K9:K10"/>
    <mergeCell ref="C4:V4"/>
    <mergeCell ref="C5:V5"/>
    <mergeCell ref="C6:V6"/>
    <mergeCell ref="C7:V7"/>
    <mergeCell ref="R8:V8"/>
    <mergeCell ref="A8:A10"/>
    <mergeCell ref="B8:B10"/>
    <mergeCell ref="C8:E10"/>
    <mergeCell ref="F8:L8"/>
    <mergeCell ref="M8:Q8"/>
    <mergeCell ref="L9:L10"/>
    <mergeCell ref="M9:M10"/>
    <mergeCell ref="N9:N10"/>
    <mergeCell ref="O9:O10"/>
    <mergeCell ref="P9:Q9"/>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J520" sqref="AJ520"/>
    </sheetView>
  </sheetViews>
  <sheetFormatPr baseColWidth="10" defaultColWidth="9.140625" defaultRowHeight="12.75" x14ac:dyDescent="0.2"/>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137558</v>
      </c>
      <c r="D3" s="3" t="s">
        <v>5309</v>
      </c>
      <c r="E3" s="685" t="s">
        <v>5631</v>
      </c>
      <c r="F3" s="685"/>
      <c r="G3" s="686" t="s">
        <v>5311</v>
      </c>
      <c r="H3" s="686"/>
      <c r="I3" s="686"/>
      <c r="J3" s="686"/>
      <c r="K3" s="687" t="s">
        <v>5312</v>
      </c>
      <c r="L3" s="687"/>
      <c r="M3" s="687"/>
      <c r="N3" s="688" t="s">
        <v>0</v>
      </c>
      <c r="O3" s="688"/>
      <c r="P3" s="688"/>
      <c r="Q3" s="688"/>
      <c r="R3" s="687" t="s">
        <v>911</v>
      </c>
      <c r="S3" s="687"/>
      <c r="T3" s="687"/>
      <c r="U3" s="687"/>
      <c r="V3" s="687"/>
    </row>
    <row r="4" spans="1:22" ht="38.450000000000003" customHeight="1" x14ac:dyDescent="0.2">
      <c r="B4" s="5" t="s">
        <v>5313</v>
      </c>
      <c r="C4" s="690" t="s">
        <v>1069</v>
      </c>
      <c r="D4" s="690"/>
      <c r="E4" s="690"/>
      <c r="F4" s="690"/>
      <c r="G4" s="690"/>
      <c r="H4" s="690"/>
      <c r="I4" s="690"/>
      <c r="J4" s="690"/>
      <c r="K4" s="690"/>
      <c r="L4" s="690"/>
      <c r="M4" s="690"/>
      <c r="N4" s="690"/>
      <c r="O4" s="690"/>
      <c r="P4" s="690"/>
      <c r="Q4" s="690"/>
      <c r="R4" s="690"/>
      <c r="S4" s="690"/>
      <c r="T4" s="690"/>
      <c r="U4" s="690"/>
      <c r="V4" s="690"/>
    </row>
    <row r="5" spans="1:22" ht="56.25" customHeight="1" x14ac:dyDescent="0.2">
      <c r="B5" s="5" t="s">
        <v>5314</v>
      </c>
      <c r="C5" s="690" t="s">
        <v>5632</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5317</v>
      </c>
      <c r="D6" s="690"/>
      <c r="E6" s="690"/>
      <c r="F6" s="690"/>
      <c r="G6" s="690"/>
      <c r="H6" s="690"/>
      <c r="I6" s="690"/>
      <c r="J6" s="690"/>
      <c r="K6" s="690"/>
      <c r="L6" s="690"/>
      <c r="M6" s="690"/>
      <c r="N6" s="690"/>
      <c r="O6" s="690"/>
      <c r="P6" s="690"/>
      <c r="Q6" s="690"/>
      <c r="R6" s="690"/>
      <c r="S6" s="690"/>
      <c r="T6" s="690"/>
      <c r="U6" s="690"/>
      <c r="V6" s="690"/>
    </row>
    <row r="7" spans="1:22" ht="270"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5">
      <c r="A11" s="9">
        <v>1</v>
      </c>
      <c r="B11" s="10">
        <f>+CONSOLIDADO!Q82</f>
        <v>52916880</v>
      </c>
      <c r="C11" s="687" t="str">
        <f>+CONSOLIDADO!R82</f>
        <v>ADRIANA ELIZABETH SANTANA BARRETO</v>
      </c>
      <c r="D11" s="687"/>
      <c r="E11" s="687"/>
      <c r="F11" s="709" t="s">
        <v>5575</v>
      </c>
      <c r="G11" s="710"/>
      <c r="H11" s="711"/>
      <c r="I11" s="133" t="s">
        <v>5346</v>
      </c>
      <c r="J11" s="133" t="s">
        <v>2087</v>
      </c>
      <c r="K11" s="133" t="s">
        <v>713</v>
      </c>
      <c r="L11" s="133" t="s">
        <v>2087</v>
      </c>
      <c r="M11" s="133" t="s">
        <v>5633</v>
      </c>
      <c r="N11" s="133" t="s">
        <v>5335</v>
      </c>
      <c r="O11" s="32"/>
      <c r="P11" s="34"/>
      <c r="Q11" s="34"/>
      <c r="R11" s="34"/>
      <c r="S11" s="34"/>
      <c r="T11" s="34"/>
      <c r="U11" s="34"/>
      <c r="V11" s="34"/>
    </row>
    <row r="12" spans="1:22" ht="19.899999999999999" customHeight="1" x14ac:dyDescent="0.25">
      <c r="A12" s="9">
        <v>2</v>
      </c>
      <c r="B12" s="10">
        <f>+CONSOLIDADO!Q83</f>
        <v>52249605</v>
      </c>
      <c r="C12" s="687" t="str">
        <f>+CONSOLIDADO!R83</f>
        <v>MARIA CRISTINA MARTIN COY</v>
      </c>
      <c r="D12" s="687"/>
      <c r="E12" s="687"/>
      <c r="F12" s="709" t="s">
        <v>5634</v>
      </c>
      <c r="G12" s="710"/>
      <c r="H12" s="711"/>
      <c r="I12" s="136" t="s">
        <v>5346</v>
      </c>
      <c r="J12" s="136" t="s">
        <v>2087</v>
      </c>
      <c r="K12" s="136" t="s">
        <v>713</v>
      </c>
      <c r="L12" s="136" t="s">
        <v>2087</v>
      </c>
      <c r="M12" s="136" t="s">
        <v>5596</v>
      </c>
      <c r="N12" s="136" t="s">
        <v>5335</v>
      </c>
      <c r="O12" s="32"/>
      <c r="P12" s="34"/>
      <c r="Q12" s="34"/>
      <c r="R12" s="34"/>
      <c r="S12" s="34"/>
      <c r="T12" s="34"/>
      <c r="U12" s="34"/>
      <c r="V12" s="34"/>
    </row>
    <row r="13" spans="1:22" x14ac:dyDescent="0.2">
      <c r="A13" s="9">
        <v>3</v>
      </c>
      <c r="B13" s="10" t="str">
        <f>+CONSOLIDADO!Q84</f>
        <v>DESIERTO</v>
      </c>
      <c r="C13" s="687" t="str">
        <f>+CONSOLIDADO!R84</f>
        <v>DESIERTO</v>
      </c>
      <c r="D13" s="687"/>
      <c r="E13" s="687"/>
      <c r="F13" s="692"/>
      <c r="G13" s="692"/>
      <c r="H13" s="692"/>
      <c r="I13" s="32"/>
      <c r="J13" s="32"/>
      <c r="K13" s="32"/>
      <c r="L13" s="34"/>
      <c r="M13" s="32"/>
      <c r="N13" s="32"/>
      <c r="O13" s="32"/>
      <c r="P13" s="34"/>
      <c r="Q13" s="34"/>
      <c r="R13" s="34"/>
      <c r="S13" s="34"/>
      <c r="T13" s="34"/>
      <c r="U13" s="34"/>
      <c r="V13" s="34"/>
    </row>
    <row r="14" spans="1:22" x14ac:dyDescent="0.2">
      <c r="A14" s="9">
        <v>4</v>
      </c>
      <c r="B14" s="10" t="str">
        <f>+CONSOLIDADO!Q85</f>
        <v>DESIERTO</v>
      </c>
      <c r="C14" s="687" t="str">
        <f>+CONSOLIDADO!R85</f>
        <v>DESIERTO</v>
      </c>
      <c r="D14" s="687"/>
      <c r="E14" s="687"/>
      <c r="F14" s="692"/>
      <c r="G14" s="692"/>
      <c r="H14" s="692"/>
      <c r="I14" s="32"/>
      <c r="J14" s="32"/>
      <c r="K14" s="32"/>
      <c r="L14" s="34"/>
      <c r="M14" s="32"/>
      <c r="N14" s="32"/>
      <c r="O14" s="32"/>
      <c r="P14" s="34"/>
      <c r="Q14" s="34"/>
      <c r="R14" s="34"/>
      <c r="S14" s="34"/>
      <c r="T14" s="34"/>
      <c r="U14" s="34"/>
      <c r="V14" s="34"/>
    </row>
    <row r="15" spans="1:22" x14ac:dyDescent="0.2">
      <c r="A15" s="34">
        <v>5</v>
      </c>
      <c r="B15" s="32"/>
      <c r="C15" s="692"/>
      <c r="D15" s="692"/>
      <c r="E15" s="692"/>
      <c r="F15" s="692"/>
      <c r="G15" s="692"/>
      <c r="H15" s="692"/>
      <c r="I15" s="32"/>
      <c r="J15" s="32"/>
      <c r="K15" s="32"/>
      <c r="L15" s="34"/>
      <c r="M15" s="32"/>
      <c r="N15" s="32"/>
      <c r="O15" s="32"/>
      <c r="P15" s="34"/>
      <c r="Q15" s="34"/>
      <c r="R15" s="34"/>
      <c r="S15" s="34"/>
      <c r="T15" s="34"/>
      <c r="U15" s="34"/>
      <c r="V15" s="34"/>
    </row>
    <row r="16" spans="1:22" x14ac:dyDescent="0.2">
      <c r="A16" s="34">
        <v>6</v>
      </c>
      <c r="B16" s="32"/>
      <c r="C16" s="692"/>
      <c r="D16" s="692"/>
      <c r="E16" s="692"/>
      <c r="F16" s="692"/>
      <c r="G16" s="692"/>
      <c r="H16" s="692"/>
      <c r="I16" s="32"/>
      <c r="J16" s="32"/>
      <c r="K16" s="32"/>
      <c r="L16" s="34"/>
      <c r="M16" s="32"/>
      <c r="N16" s="32"/>
      <c r="O16" s="32"/>
      <c r="P16" s="34"/>
      <c r="Q16" s="34"/>
      <c r="R16" s="34"/>
      <c r="S16" s="34"/>
      <c r="T16" s="34"/>
      <c r="U16" s="34"/>
      <c r="V16" s="34"/>
    </row>
  </sheetData>
  <sheetProtection algorithmName="SHA-512" hashValue="nkrUQpW3o06X1oUJgMZkmKi7Xh/LTRRdDvXnQ6BtubmPfc+qiMshN4DB4JZ7yGCX8vTpBtsAx4/j6fjXpJt4/w==" saltValue="hFwhckBmylKcuMe56PQ4lw==" spinCount="100000" sheet="1" objects="1" scenarios="1"/>
  <mergeCells count="39">
    <mergeCell ref="C16:E16"/>
    <mergeCell ref="F16:H16"/>
    <mergeCell ref="C12:E12"/>
    <mergeCell ref="F12:H12"/>
    <mergeCell ref="C13:E13"/>
    <mergeCell ref="F13:H13"/>
    <mergeCell ref="C14:E14"/>
    <mergeCell ref="F14:H14"/>
    <mergeCell ref="R9:S9"/>
    <mergeCell ref="T9:U9"/>
    <mergeCell ref="V9:V10"/>
    <mergeCell ref="C15:E15"/>
    <mergeCell ref="F15:H15"/>
    <mergeCell ref="C11:E11"/>
    <mergeCell ref="F11:H11"/>
    <mergeCell ref="F9:H10"/>
    <mergeCell ref="I9:J9"/>
    <mergeCell ref="K9:K10"/>
    <mergeCell ref="C4:V4"/>
    <mergeCell ref="C5:V5"/>
    <mergeCell ref="C6:V6"/>
    <mergeCell ref="C7:V7"/>
    <mergeCell ref="R8:V8"/>
    <mergeCell ref="A8:A10"/>
    <mergeCell ref="B8:B10"/>
    <mergeCell ref="C8:E10"/>
    <mergeCell ref="F8:L8"/>
    <mergeCell ref="M8:Q8"/>
    <mergeCell ref="L9:L10"/>
    <mergeCell ref="M9:M10"/>
    <mergeCell ref="N9:N10"/>
    <mergeCell ref="O9:O10"/>
    <mergeCell ref="P9:Q9"/>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137536</v>
      </c>
      <c r="D3" s="3" t="s">
        <v>5309</v>
      </c>
      <c r="E3" s="685" t="s">
        <v>5422</v>
      </c>
      <c r="F3" s="685"/>
      <c r="G3" s="686" t="s">
        <v>5311</v>
      </c>
      <c r="H3" s="686"/>
      <c r="I3" s="686"/>
      <c r="J3" s="686"/>
      <c r="K3" s="687" t="s">
        <v>5341</v>
      </c>
      <c r="L3" s="687"/>
      <c r="M3" s="687"/>
      <c r="N3" s="688" t="s">
        <v>0</v>
      </c>
      <c r="O3" s="688"/>
      <c r="P3" s="688"/>
      <c r="Q3" s="688"/>
      <c r="R3" s="687" t="s">
        <v>864</v>
      </c>
      <c r="S3" s="687"/>
      <c r="T3" s="687"/>
      <c r="U3" s="687"/>
      <c r="V3" s="687"/>
    </row>
    <row r="4" spans="1:22" ht="38.450000000000003" customHeight="1" x14ac:dyDescent="0.2">
      <c r="B4" s="5" t="s">
        <v>5313</v>
      </c>
      <c r="C4" s="690" t="s">
        <v>863</v>
      </c>
      <c r="D4" s="690"/>
      <c r="E4" s="690"/>
      <c r="F4" s="690"/>
      <c r="G4" s="690"/>
      <c r="H4" s="690"/>
      <c r="I4" s="690"/>
      <c r="J4" s="690"/>
      <c r="K4" s="690"/>
      <c r="L4" s="690"/>
      <c r="M4" s="690"/>
      <c r="N4" s="690"/>
      <c r="O4" s="690"/>
      <c r="P4" s="690"/>
      <c r="Q4" s="690"/>
      <c r="R4" s="690"/>
      <c r="S4" s="690"/>
      <c r="T4" s="690"/>
      <c r="U4" s="690"/>
      <c r="V4" s="690"/>
    </row>
    <row r="5" spans="1:22" ht="66" customHeight="1" x14ac:dyDescent="0.2">
      <c r="B5" s="5" t="s">
        <v>5314</v>
      </c>
      <c r="C5" s="690" t="s">
        <v>5635</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5344</v>
      </c>
      <c r="D6" s="690"/>
      <c r="E6" s="690"/>
      <c r="F6" s="690"/>
      <c r="G6" s="690"/>
      <c r="H6" s="690"/>
      <c r="I6" s="690"/>
      <c r="J6" s="690"/>
      <c r="K6" s="690"/>
      <c r="L6" s="690"/>
      <c r="M6" s="690"/>
      <c r="N6" s="690"/>
      <c r="O6" s="690"/>
      <c r="P6" s="690"/>
      <c r="Q6" s="690"/>
      <c r="R6" s="690"/>
      <c r="S6" s="690"/>
      <c r="T6" s="690"/>
      <c r="U6" s="690"/>
      <c r="V6" s="690"/>
    </row>
    <row r="7" spans="1:22" ht="267.7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5">
      <c r="A11" s="9">
        <v>1</v>
      </c>
      <c r="B11" s="10">
        <f>+CONSOLIDADO!Q41</f>
        <v>51897195</v>
      </c>
      <c r="C11" s="687" t="str">
        <f>+CONSOLIDADO!R41</f>
        <v>SANDRA GARZON PEÑA</v>
      </c>
      <c r="D11" s="687"/>
      <c r="E11" s="687"/>
      <c r="F11" s="709" t="s">
        <v>5636</v>
      </c>
      <c r="G11" s="710"/>
      <c r="H11" s="711"/>
      <c r="I11" s="32"/>
      <c r="J11" s="32" t="s">
        <v>5346</v>
      </c>
      <c r="K11" s="32" t="s">
        <v>5346</v>
      </c>
      <c r="L11" s="34"/>
      <c r="M11" s="134" t="s">
        <v>5425</v>
      </c>
      <c r="N11" s="133" t="s">
        <v>5346</v>
      </c>
      <c r="O11" s="32"/>
      <c r="P11" s="34"/>
      <c r="Q11" s="34"/>
      <c r="R11" s="34"/>
      <c r="S11" s="34"/>
      <c r="T11" s="34"/>
      <c r="U11" s="34"/>
      <c r="V11" s="34"/>
    </row>
    <row r="12" spans="1:22" ht="19.899999999999999" customHeight="1" x14ac:dyDescent="0.25">
      <c r="A12" s="34">
        <v>2</v>
      </c>
      <c r="B12" s="134">
        <v>51996514</v>
      </c>
      <c r="C12" s="709" t="s">
        <v>5637</v>
      </c>
      <c r="D12" s="710"/>
      <c r="E12" s="711"/>
      <c r="F12" s="709" t="s">
        <v>5638</v>
      </c>
      <c r="G12" s="710"/>
      <c r="H12" s="711"/>
      <c r="I12" s="32"/>
      <c r="J12" s="32" t="s">
        <v>5346</v>
      </c>
      <c r="K12" s="32" t="s">
        <v>5346</v>
      </c>
      <c r="L12" s="34"/>
      <c r="M12" s="135" t="s">
        <v>5425</v>
      </c>
      <c r="N12" s="136" t="s">
        <v>5346</v>
      </c>
      <c r="O12" s="32"/>
      <c r="P12" s="34"/>
      <c r="Q12" s="34"/>
      <c r="R12" s="34"/>
      <c r="S12" s="34"/>
      <c r="T12" s="34"/>
      <c r="U12" s="34"/>
      <c r="V12" s="34"/>
    </row>
    <row r="13" spans="1:22" ht="19.899999999999999" customHeight="1" x14ac:dyDescent="0.25">
      <c r="A13" s="34">
        <v>3</v>
      </c>
      <c r="B13" s="134">
        <v>52768443</v>
      </c>
      <c r="C13" s="709" t="s">
        <v>5639</v>
      </c>
      <c r="D13" s="710"/>
      <c r="E13" s="711"/>
      <c r="F13" s="709" t="s">
        <v>5638</v>
      </c>
      <c r="G13" s="710"/>
      <c r="H13" s="711"/>
      <c r="I13" s="32"/>
      <c r="J13" s="32" t="s">
        <v>5346</v>
      </c>
      <c r="K13" s="32" t="s">
        <v>5346</v>
      </c>
      <c r="L13" s="34"/>
      <c r="M13" s="135" t="s">
        <v>5530</v>
      </c>
      <c r="N13" s="136" t="s">
        <v>5346</v>
      </c>
      <c r="O13" s="32"/>
      <c r="P13" s="34"/>
      <c r="Q13" s="34"/>
      <c r="R13" s="34"/>
      <c r="S13" s="34"/>
      <c r="T13" s="34"/>
      <c r="U13" s="34"/>
      <c r="V13" s="34"/>
    </row>
  </sheetData>
  <sheetProtection algorithmName="SHA-512" hashValue="EaPoA0ODhYYDIEhjDWeQASzPVL5tVWro4zxGqgbmKKHCes8S+7MfFvWL7LjckZ00FWWFVvD0NQaV8Sn5l/YMwg==" saltValue="3HqWGzAeJ1KPemaswhouwQ=="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topLeftCell="A4" zoomScale="90" zoomScaleNormal="90" workbookViewId="0">
      <selection activeCell="AJ520" sqref="AJ520"/>
    </sheetView>
  </sheetViews>
  <sheetFormatPr baseColWidth="10" defaultColWidth="11.42578125" defaultRowHeight="15" x14ac:dyDescent="0.2"/>
  <cols>
    <col min="1" max="1" width="6.28515625" style="2" customWidth="1"/>
    <col min="2" max="2" width="15.5703125" style="2" customWidth="1"/>
    <col min="3" max="4" width="13.5703125" style="2" customWidth="1"/>
    <col min="5" max="5" width="7.85546875" style="2" customWidth="1"/>
    <col min="6" max="6" width="7.28515625" style="2" customWidth="1"/>
    <col min="7" max="7" width="5.7109375" style="2" customWidth="1"/>
    <col min="8" max="8" width="20.28515625" style="2" customWidth="1"/>
    <col min="9" max="10" width="4.85546875" style="2" customWidth="1"/>
    <col min="11" max="11" width="8.7109375" style="2" customWidth="1"/>
    <col min="12" max="12" width="8.28515625" style="2" customWidth="1"/>
    <col min="13" max="13" width="25.7109375" style="2" customWidth="1"/>
    <col min="14" max="14" width="8.140625" style="2" customWidth="1"/>
    <col min="15" max="15" width="19.85546875" style="2" customWidth="1"/>
    <col min="16" max="16" width="9.5703125" style="2" customWidth="1"/>
    <col min="17" max="16384" width="11.42578125" style="2"/>
  </cols>
  <sheetData>
    <row r="1" spans="1:22" ht="9.75" customHeight="1" x14ac:dyDescent="0.2">
      <c r="B1" s="1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150821</v>
      </c>
      <c r="D3" s="3" t="s">
        <v>5309</v>
      </c>
      <c r="E3" s="685" t="s">
        <v>5422</v>
      </c>
      <c r="F3" s="685"/>
      <c r="G3" s="686" t="s">
        <v>5311</v>
      </c>
      <c r="H3" s="686"/>
      <c r="I3" s="686"/>
      <c r="J3" s="686"/>
      <c r="K3" s="687" t="s">
        <v>5312</v>
      </c>
      <c r="L3" s="687"/>
      <c r="M3" s="687"/>
      <c r="N3" s="688" t="s">
        <v>0</v>
      </c>
      <c r="O3" s="688"/>
      <c r="P3" s="688"/>
      <c r="Q3" s="688"/>
      <c r="R3" s="687" t="s">
        <v>1084</v>
      </c>
      <c r="S3" s="687"/>
      <c r="T3" s="687"/>
      <c r="U3" s="687"/>
      <c r="V3" s="687"/>
    </row>
    <row r="4" spans="1:22" ht="38.450000000000003" customHeight="1" x14ac:dyDescent="0.2">
      <c r="B4" s="5" t="s">
        <v>5313</v>
      </c>
      <c r="C4" s="690" t="s">
        <v>1083</v>
      </c>
      <c r="D4" s="690"/>
      <c r="E4" s="690"/>
      <c r="F4" s="690"/>
      <c r="G4" s="690"/>
      <c r="H4" s="690"/>
      <c r="I4" s="690"/>
      <c r="J4" s="690"/>
      <c r="K4" s="690"/>
      <c r="L4" s="690"/>
      <c r="M4" s="690"/>
      <c r="N4" s="690"/>
      <c r="O4" s="690"/>
      <c r="P4" s="690"/>
      <c r="Q4" s="690"/>
      <c r="R4" s="690"/>
      <c r="S4" s="690"/>
      <c r="T4" s="690"/>
      <c r="U4" s="690"/>
      <c r="V4" s="690"/>
    </row>
    <row r="5" spans="1:22" ht="72" customHeight="1" x14ac:dyDescent="0.2">
      <c r="B5" s="5" t="s">
        <v>5314</v>
      </c>
      <c r="C5" s="690" t="s">
        <v>5640</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5317</v>
      </c>
      <c r="D6" s="690"/>
      <c r="E6" s="690"/>
      <c r="F6" s="690"/>
      <c r="G6" s="690"/>
      <c r="H6" s="690"/>
      <c r="I6" s="690"/>
      <c r="J6" s="690"/>
      <c r="K6" s="690"/>
      <c r="L6" s="690"/>
      <c r="M6" s="690"/>
      <c r="N6" s="690"/>
      <c r="O6" s="690"/>
      <c r="P6" s="690"/>
      <c r="Q6" s="690"/>
      <c r="R6" s="690"/>
      <c r="S6" s="690"/>
      <c r="T6" s="690"/>
      <c r="U6" s="690"/>
      <c r="V6" s="690"/>
    </row>
    <row r="7" spans="1:22" ht="276.7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6"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6"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6"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
      <c r="A11" s="9">
        <v>1</v>
      </c>
      <c r="B11" s="10">
        <f>+CONSOLIDADO!Q86</f>
        <v>1081408263</v>
      </c>
      <c r="C11" s="687" t="str">
        <f>+CONSOLIDADO!R86</f>
        <v>GERARDO CALDERON LEMUS</v>
      </c>
      <c r="D11" s="687"/>
      <c r="E11" s="687"/>
      <c r="F11" s="692" t="s">
        <v>5641</v>
      </c>
      <c r="G11" s="692"/>
      <c r="H11" s="692"/>
      <c r="I11" s="32" t="s">
        <v>5346</v>
      </c>
      <c r="J11" s="32"/>
      <c r="K11" s="32" t="s">
        <v>5346</v>
      </c>
      <c r="L11" s="34"/>
      <c r="M11" s="32" t="s">
        <v>5642</v>
      </c>
      <c r="N11" s="32" t="s">
        <v>5346</v>
      </c>
      <c r="O11" s="32"/>
      <c r="P11" s="34"/>
      <c r="Q11" s="34"/>
      <c r="R11" s="34"/>
      <c r="S11" s="34"/>
      <c r="T11" s="34"/>
      <c r="U11" s="34"/>
      <c r="V11" s="34"/>
    </row>
    <row r="12" spans="1:22" ht="19.899999999999999" customHeight="1" x14ac:dyDescent="0.2">
      <c r="A12" s="9">
        <v>2</v>
      </c>
      <c r="B12" s="32">
        <v>52064420</v>
      </c>
      <c r="C12" s="692" t="s">
        <v>199</v>
      </c>
      <c r="D12" s="692"/>
      <c r="E12" s="692"/>
      <c r="F12" s="692" t="s">
        <v>5459</v>
      </c>
      <c r="G12" s="692"/>
      <c r="H12" s="692"/>
      <c r="I12" s="32" t="s">
        <v>5346</v>
      </c>
      <c r="J12" s="32"/>
      <c r="K12" s="32" t="s">
        <v>5346</v>
      </c>
      <c r="L12" s="34"/>
      <c r="M12" s="32" t="s">
        <v>5643</v>
      </c>
      <c r="N12" s="32" t="s">
        <v>5346</v>
      </c>
      <c r="O12" s="32"/>
      <c r="P12" s="34"/>
      <c r="Q12" s="34"/>
      <c r="R12" s="34"/>
      <c r="S12" s="34"/>
      <c r="T12" s="39" t="s">
        <v>5408</v>
      </c>
      <c r="U12" s="39" t="s">
        <v>5409</v>
      </c>
      <c r="V12" s="34"/>
    </row>
    <row r="13" spans="1:22" ht="19.899999999999999" customHeight="1" x14ac:dyDescent="0.2">
      <c r="A13" s="9">
        <v>3</v>
      </c>
      <c r="B13" s="32">
        <v>52198366</v>
      </c>
      <c r="C13" s="692" t="s">
        <v>256</v>
      </c>
      <c r="D13" s="692"/>
      <c r="E13" s="692"/>
      <c r="F13" s="692" t="s">
        <v>5644</v>
      </c>
      <c r="G13" s="692"/>
      <c r="H13" s="692"/>
      <c r="I13" s="32"/>
      <c r="J13" s="32" t="s">
        <v>5346</v>
      </c>
      <c r="K13" s="32" t="s">
        <v>5346</v>
      </c>
      <c r="L13" s="34"/>
      <c r="M13" s="32" t="s">
        <v>5645</v>
      </c>
      <c r="N13" s="32" t="s">
        <v>5346</v>
      </c>
      <c r="O13" s="32"/>
      <c r="P13" s="34"/>
      <c r="Q13" s="34"/>
      <c r="R13" s="34"/>
      <c r="S13" s="34"/>
      <c r="T13" s="39" t="s">
        <v>5408</v>
      </c>
      <c r="U13" s="39" t="s">
        <v>5409</v>
      </c>
      <c r="V13" s="34"/>
    </row>
  </sheetData>
  <sheetProtection algorithmName="SHA-512" hashValue="iN2rlR0kLypxhtEVIgZEq61Zxh3Hn+tkuK2rYTHuvQmOuMfyQ0Z9C6Bfogm1TOjtCB4qQAolYdVKwM2yGgSccQ==" saltValue="m3ppjWEWUEcG/vXxdBChvw=="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137560</v>
      </c>
      <c r="D3" s="3" t="s">
        <v>5309</v>
      </c>
      <c r="E3" s="685" t="s">
        <v>5646</v>
      </c>
      <c r="F3" s="685"/>
      <c r="G3" s="686" t="s">
        <v>5311</v>
      </c>
      <c r="H3" s="686"/>
      <c r="I3" s="686"/>
      <c r="J3" s="686"/>
      <c r="K3" s="687" t="s">
        <v>5312</v>
      </c>
      <c r="L3" s="687"/>
      <c r="M3" s="687"/>
      <c r="N3" s="688" t="s">
        <v>0</v>
      </c>
      <c r="O3" s="688"/>
      <c r="P3" s="688"/>
      <c r="Q3" s="688"/>
      <c r="R3" s="687" t="s">
        <v>1101</v>
      </c>
      <c r="S3" s="687"/>
      <c r="T3" s="687"/>
      <c r="U3" s="687"/>
      <c r="V3" s="687"/>
    </row>
    <row r="4" spans="1:22" ht="38.450000000000003" customHeight="1" x14ac:dyDescent="0.2">
      <c r="B4" s="5" t="s">
        <v>5313</v>
      </c>
      <c r="C4" s="690" t="s">
        <v>1100</v>
      </c>
      <c r="D4" s="690"/>
      <c r="E4" s="690"/>
      <c r="F4" s="690"/>
      <c r="G4" s="690"/>
      <c r="H4" s="690"/>
      <c r="I4" s="690"/>
      <c r="J4" s="690"/>
      <c r="K4" s="690"/>
      <c r="L4" s="690"/>
      <c r="M4" s="690"/>
      <c r="N4" s="690"/>
      <c r="O4" s="690"/>
      <c r="P4" s="690"/>
      <c r="Q4" s="690"/>
      <c r="R4" s="690"/>
      <c r="S4" s="690"/>
      <c r="T4" s="690"/>
      <c r="U4" s="690"/>
      <c r="V4" s="690"/>
    </row>
    <row r="5" spans="1:22" ht="72" customHeight="1" x14ac:dyDescent="0.2">
      <c r="B5" s="5" t="s">
        <v>5314</v>
      </c>
      <c r="C5" s="690" t="s">
        <v>5647</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5317</v>
      </c>
      <c r="D6" s="690"/>
      <c r="E6" s="690"/>
      <c r="F6" s="690"/>
      <c r="G6" s="690"/>
      <c r="H6" s="690"/>
      <c r="I6" s="690"/>
      <c r="J6" s="690"/>
      <c r="K6" s="690"/>
      <c r="L6" s="690"/>
      <c r="M6" s="690"/>
      <c r="N6" s="690"/>
      <c r="O6" s="690"/>
      <c r="P6" s="690"/>
      <c r="Q6" s="690"/>
      <c r="R6" s="690"/>
      <c r="S6" s="690"/>
      <c r="T6" s="690"/>
      <c r="U6" s="690"/>
      <c r="V6" s="690"/>
    </row>
    <row r="7" spans="1:22" ht="262.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
      <c r="A11" s="9">
        <v>1</v>
      </c>
      <c r="B11" s="10">
        <f>+CONSOLIDADO!Q89</f>
        <v>24049915</v>
      </c>
      <c r="C11" s="687" t="str">
        <f>+CONSOLIDADO!R89</f>
        <v xml:space="preserve"> MARTA ISABEL TORRES TORRES</v>
      </c>
      <c r="D11" s="687"/>
      <c r="E11" s="687"/>
      <c r="F11" s="692" t="s">
        <v>5648</v>
      </c>
      <c r="G11" s="692"/>
      <c r="H11" s="692"/>
      <c r="I11" s="32"/>
      <c r="J11" s="32" t="s">
        <v>5346</v>
      </c>
      <c r="K11" s="32" t="s">
        <v>5346</v>
      </c>
      <c r="L11" s="34"/>
      <c r="M11" s="32" t="s">
        <v>5649</v>
      </c>
      <c r="N11" s="32" t="s">
        <v>5346</v>
      </c>
      <c r="O11" s="32"/>
      <c r="P11" s="34"/>
      <c r="Q11" s="34"/>
      <c r="R11" s="34"/>
      <c r="S11" s="34"/>
      <c r="T11" s="34"/>
      <c r="U11" s="34"/>
      <c r="V11" s="34"/>
    </row>
    <row r="12" spans="1:22" ht="19.899999999999999" customHeight="1" x14ac:dyDescent="0.2">
      <c r="A12" s="9">
        <v>2</v>
      </c>
      <c r="B12" s="10">
        <f>+CONSOLIDADO!Q90</f>
        <v>51945160</v>
      </c>
      <c r="C12" s="687" t="str">
        <f>+CONSOLIDADO!R90</f>
        <v>NUBIA AYDEE LOPEZ PAREDES</v>
      </c>
      <c r="D12" s="687"/>
      <c r="E12" s="687"/>
      <c r="F12" s="692" t="s">
        <v>5650</v>
      </c>
      <c r="G12" s="692"/>
      <c r="H12" s="692"/>
      <c r="I12" s="32"/>
      <c r="J12" s="32" t="s">
        <v>5346</v>
      </c>
      <c r="K12" s="32" t="s">
        <v>5346</v>
      </c>
      <c r="L12" s="34"/>
      <c r="M12" s="32" t="s">
        <v>5651</v>
      </c>
      <c r="N12" s="32" t="s">
        <v>5346</v>
      </c>
      <c r="O12" s="32"/>
      <c r="P12" s="34"/>
      <c r="Q12" s="34"/>
      <c r="R12" s="34"/>
      <c r="S12" s="34"/>
      <c r="T12" s="34"/>
      <c r="U12" s="34"/>
      <c r="V12" s="34"/>
    </row>
    <row r="13" spans="1:22" x14ac:dyDescent="0.2">
      <c r="A13" s="9">
        <v>3</v>
      </c>
      <c r="B13" s="10">
        <f>+CONSOLIDADO!Q91</f>
        <v>39677504</v>
      </c>
      <c r="C13" s="687" t="str">
        <f>+CONSOLIDADO!R91</f>
        <v>PAOLA ANDREA RINCON GOMEZ</v>
      </c>
      <c r="D13" s="687"/>
      <c r="E13" s="687"/>
      <c r="F13" s="692" t="s">
        <v>5652</v>
      </c>
      <c r="G13" s="692"/>
      <c r="H13" s="692"/>
      <c r="I13" s="32"/>
      <c r="J13" s="32" t="s">
        <v>5346</v>
      </c>
      <c r="K13" s="32" t="s">
        <v>5346</v>
      </c>
      <c r="L13" s="34"/>
      <c r="M13" s="32" t="s">
        <v>5653</v>
      </c>
      <c r="N13" s="32" t="s">
        <v>5346</v>
      </c>
      <c r="O13" s="32"/>
      <c r="P13" s="34"/>
      <c r="Q13" s="34"/>
      <c r="R13" s="34"/>
      <c r="S13" s="34"/>
      <c r="T13" s="34"/>
      <c r="U13" s="34"/>
      <c r="V13" s="34"/>
    </row>
    <row r="14" spans="1:22" x14ac:dyDescent="0.2">
      <c r="A14" s="9">
        <v>4</v>
      </c>
      <c r="B14" s="10">
        <f>+CONSOLIDADO!Q92</f>
        <v>51899574</v>
      </c>
      <c r="C14" s="687" t="str">
        <f>+CONSOLIDADO!R92</f>
        <v>IBETH PINZON VERA</v>
      </c>
      <c r="D14" s="687"/>
      <c r="E14" s="687"/>
      <c r="F14" s="692" t="s">
        <v>5415</v>
      </c>
      <c r="G14" s="692"/>
      <c r="H14" s="692"/>
      <c r="I14" s="32" t="s">
        <v>5346</v>
      </c>
      <c r="J14" s="32"/>
      <c r="K14" s="32" t="s">
        <v>5346</v>
      </c>
      <c r="L14" s="34"/>
      <c r="M14" s="32" t="s">
        <v>5654</v>
      </c>
      <c r="N14" s="32" t="s">
        <v>5346</v>
      </c>
      <c r="O14" s="32"/>
      <c r="P14" s="34"/>
      <c r="Q14" s="34"/>
      <c r="R14" s="34"/>
      <c r="S14" s="34"/>
      <c r="T14" s="34"/>
      <c r="U14" s="34"/>
      <c r="V14" s="34"/>
    </row>
    <row r="15" spans="1:22" x14ac:dyDescent="0.2">
      <c r="A15" s="9">
        <v>5</v>
      </c>
      <c r="B15" s="10">
        <f>+CONSOLIDADO!Q93</f>
        <v>21003600</v>
      </c>
      <c r="C15" s="687" t="str">
        <f>+CONSOLIDADO!R93</f>
        <v>DORA NELLY VIVAS ROBLES</v>
      </c>
      <c r="D15" s="687"/>
      <c r="E15" s="687"/>
      <c r="F15" s="692" t="s">
        <v>5655</v>
      </c>
      <c r="G15" s="692"/>
      <c r="H15" s="692"/>
      <c r="I15" s="32"/>
      <c r="J15" s="32" t="s">
        <v>5346</v>
      </c>
      <c r="K15" s="32" t="s">
        <v>5346</v>
      </c>
      <c r="L15" s="34"/>
      <c r="M15" s="32" t="s">
        <v>5656</v>
      </c>
      <c r="N15" s="32" t="s">
        <v>5346</v>
      </c>
      <c r="O15" s="32"/>
      <c r="P15" s="34"/>
      <c r="Q15" s="34"/>
      <c r="R15" s="34"/>
      <c r="S15" s="34"/>
      <c r="T15" s="34"/>
      <c r="U15" s="34"/>
      <c r="V15" s="34"/>
    </row>
    <row r="16" spans="1:22" x14ac:dyDescent="0.2">
      <c r="A16" s="9">
        <v>6</v>
      </c>
      <c r="B16" s="10">
        <f>+CONSOLIDADO!Q94</f>
        <v>79522899</v>
      </c>
      <c r="C16" s="687" t="str">
        <f>+CONSOLIDADO!R94</f>
        <v>EDILBERTO RIOS ESCAMILLA</v>
      </c>
      <c r="D16" s="687"/>
      <c r="E16" s="687"/>
      <c r="F16" s="692" t="s">
        <v>5657</v>
      </c>
      <c r="G16" s="692"/>
      <c r="H16" s="692"/>
      <c r="I16" s="32"/>
      <c r="J16" s="32" t="s">
        <v>5346</v>
      </c>
      <c r="K16" s="32" t="s">
        <v>5346</v>
      </c>
      <c r="L16" s="34"/>
      <c r="M16" s="32" t="s">
        <v>5658</v>
      </c>
      <c r="N16" s="32" t="s">
        <v>5346</v>
      </c>
      <c r="O16" s="32"/>
      <c r="P16" s="34"/>
      <c r="Q16" s="34"/>
      <c r="R16" s="34"/>
      <c r="S16" s="34"/>
      <c r="T16" s="34"/>
      <c r="U16" s="34"/>
      <c r="V16" s="34"/>
    </row>
    <row r="17" spans="1:22" x14ac:dyDescent="0.2">
      <c r="A17" s="9">
        <v>7</v>
      </c>
      <c r="B17" s="10">
        <f>+CONSOLIDADO!Q95</f>
        <v>52832755</v>
      </c>
      <c r="C17" s="687" t="str">
        <f>+CONSOLIDADO!R95</f>
        <v>JOHANNA LISETH RICO GUZMAN</v>
      </c>
      <c r="D17" s="687"/>
      <c r="E17" s="687"/>
      <c r="F17" s="692" t="s">
        <v>5413</v>
      </c>
      <c r="G17" s="692"/>
      <c r="H17" s="692"/>
      <c r="I17" s="32"/>
      <c r="J17" s="32" t="s">
        <v>5346</v>
      </c>
      <c r="K17" s="32" t="s">
        <v>5346</v>
      </c>
      <c r="L17" s="34"/>
      <c r="M17" s="32" t="s">
        <v>5659</v>
      </c>
      <c r="N17" s="32" t="s">
        <v>5346</v>
      </c>
      <c r="O17" s="32"/>
      <c r="P17" s="34"/>
      <c r="Q17" s="34"/>
      <c r="R17" s="34"/>
      <c r="S17" s="34"/>
      <c r="T17" s="34"/>
      <c r="U17" s="34"/>
      <c r="V17" s="34"/>
    </row>
    <row r="18" spans="1:22" x14ac:dyDescent="0.2">
      <c r="A18" s="9">
        <v>8</v>
      </c>
      <c r="B18" s="10">
        <f>+CONSOLIDADO!Q96</f>
        <v>19488052</v>
      </c>
      <c r="C18" s="687" t="str">
        <f>+CONSOLIDADO!R96</f>
        <v>JOSE VICENTE ROSERO GARCIA</v>
      </c>
      <c r="D18" s="687"/>
      <c r="E18" s="687"/>
      <c r="F18" s="692" t="s">
        <v>5660</v>
      </c>
      <c r="G18" s="692"/>
      <c r="H18" s="692"/>
      <c r="I18" s="32"/>
      <c r="J18" s="32" t="s">
        <v>5346</v>
      </c>
      <c r="K18" s="32" t="s">
        <v>5346</v>
      </c>
      <c r="L18" s="34"/>
      <c r="M18" s="32" t="s">
        <v>5661</v>
      </c>
      <c r="N18" s="32" t="s">
        <v>5346</v>
      </c>
      <c r="O18" s="32"/>
      <c r="P18" s="34"/>
      <c r="Q18" s="34"/>
      <c r="R18" s="34"/>
      <c r="S18" s="34"/>
      <c r="T18" s="34"/>
      <c r="U18" s="34"/>
      <c r="V18" s="34"/>
    </row>
    <row r="19" spans="1:22" x14ac:dyDescent="0.2">
      <c r="A19" s="34">
        <v>9</v>
      </c>
      <c r="B19" s="32">
        <v>79824342</v>
      </c>
      <c r="C19" s="692" t="s">
        <v>5662</v>
      </c>
      <c r="D19" s="692"/>
      <c r="E19" s="692"/>
      <c r="F19" s="692" t="s">
        <v>5663</v>
      </c>
      <c r="G19" s="692"/>
      <c r="H19" s="692"/>
      <c r="I19" s="32" t="s">
        <v>5346</v>
      </c>
      <c r="J19" s="32"/>
      <c r="K19" s="32" t="s">
        <v>5346</v>
      </c>
      <c r="L19" s="34"/>
      <c r="M19" s="32" t="s">
        <v>5664</v>
      </c>
      <c r="N19" s="32" t="s">
        <v>5346</v>
      </c>
      <c r="O19" s="32"/>
      <c r="P19" s="34"/>
      <c r="Q19" s="34"/>
      <c r="R19" s="34"/>
      <c r="S19" s="34"/>
      <c r="T19" s="34"/>
      <c r="U19" s="34"/>
      <c r="V19" s="34"/>
    </row>
    <row r="20" spans="1:22" x14ac:dyDescent="0.2">
      <c r="A20" s="34">
        <v>10</v>
      </c>
      <c r="B20" s="32">
        <v>52133143</v>
      </c>
      <c r="C20" s="692" t="s">
        <v>5665</v>
      </c>
      <c r="D20" s="692"/>
      <c r="E20" s="692"/>
      <c r="F20" s="692" t="s">
        <v>5666</v>
      </c>
      <c r="G20" s="692"/>
      <c r="H20" s="692"/>
      <c r="I20" s="32"/>
      <c r="J20" s="32" t="s">
        <v>5346</v>
      </c>
      <c r="K20" s="32" t="s">
        <v>5346</v>
      </c>
      <c r="L20" s="34"/>
      <c r="M20" s="32" t="s">
        <v>5667</v>
      </c>
      <c r="N20" s="32" t="s">
        <v>5346</v>
      </c>
      <c r="O20" s="32"/>
      <c r="P20" s="34"/>
      <c r="Q20" s="34"/>
      <c r="R20" s="34"/>
      <c r="S20" s="34"/>
      <c r="T20" s="34"/>
      <c r="U20" s="34"/>
      <c r="V20" s="34"/>
    </row>
    <row r="21" spans="1:22" ht="30" x14ac:dyDescent="0.2">
      <c r="A21" s="34">
        <v>11</v>
      </c>
      <c r="B21" s="32" t="s">
        <v>5668</v>
      </c>
      <c r="C21" s="692"/>
      <c r="D21" s="692"/>
      <c r="E21" s="692"/>
      <c r="F21" s="692"/>
      <c r="G21" s="692"/>
      <c r="H21" s="692"/>
      <c r="I21" s="32"/>
      <c r="J21" s="32"/>
      <c r="K21" s="32"/>
      <c r="L21" s="34"/>
      <c r="M21" s="32"/>
      <c r="N21" s="32"/>
      <c r="O21" s="32"/>
      <c r="P21" s="34"/>
      <c r="Q21" s="34"/>
      <c r="R21" s="34"/>
      <c r="S21" s="34"/>
      <c r="T21" s="34"/>
      <c r="U21" s="34"/>
      <c r="V21" s="34"/>
    </row>
  </sheetData>
  <sheetProtection algorithmName="SHA-512" hashValue="a5Uhycds1xqDrU4ZXBa36OYLhJAjQ2QLrCYIugkoso6uJ1LHh+tOLyEy3OOHlZ1OIRWMQUXcY9Rz5u+iNIkLqw==" saltValue="Fr/3N6gkJMt0YbtCF3l5mg==" spinCount="100000" sheet="1" objects="1" scenarios="1"/>
  <mergeCells count="49">
    <mergeCell ref="C19:E19"/>
    <mergeCell ref="F19:H19"/>
    <mergeCell ref="C20:E20"/>
    <mergeCell ref="F20:H20"/>
    <mergeCell ref="C16:E16"/>
    <mergeCell ref="F16:H16"/>
    <mergeCell ref="C17:E17"/>
    <mergeCell ref="F17:H17"/>
    <mergeCell ref="C18:E18"/>
    <mergeCell ref="F18:H18"/>
    <mergeCell ref="C13:E13"/>
    <mergeCell ref="F13:H13"/>
    <mergeCell ref="C14:E14"/>
    <mergeCell ref="F14:H14"/>
    <mergeCell ref="C15:E15"/>
    <mergeCell ref="F15:H15"/>
    <mergeCell ref="C12:E12"/>
    <mergeCell ref="F12:H12"/>
    <mergeCell ref="C11:E11"/>
    <mergeCell ref="F11:H11"/>
    <mergeCell ref="F9:H10"/>
    <mergeCell ref="A8:A10"/>
    <mergeCell ref="B8:B10"/>
    <mergeCell ref="C8:E10"/>
    <mergeCell ref="F8:L8"/>
    <mergeCell ref="M8:Q8"/>
    <mergeCell ref="L9:L10"/>
    <mergeCell ref="M9:M10"/>
    <mergeCell ref="N9:N10"/>
    <mergeCell ref="O9:O10"/>
    <mergeCell ref="P9:Q9"/>
    <mergeCell ref="I9:J9"/>
    <mergeCell ref="K9:K10"/>
    <mergeCell ref="C21:E21"/>
    <mergeCell ref="F21:H21"/>
    <mergeCell ref="B2:V2"/>
    <mergeCell ref="E3:F3"/>
    <mergeCell ref="G3:J3"/>
    <mergeCell ref="K3:M3"/>
    <mergeCell ref="N3:Q3"/>
    <mergeCell ref="R3:V3"/>
    <mergeCell ref="C4:V4"/>
    <mergeCell ref="C5:V5"/>
    <mergeCell ref="C6:V6"/>
    <mergeCell ref="C7:V7"/>
    <mergeCell ref="R8:V8"/>
    <mergeCell ref="R9:S9"/>
    <mergeCell ref="T9:U9"/>
    <mergeCell ref="V9:V10"/>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137561</v>
      </c>
      <c r="D3" s="3" t="s">
        <v>5309</v>
      </c>
      <c r="E3" s="685" t="s">
        <v>5631</v>
      </c>
      <c r="F3" s="685"/>
      <c r="G3" s="686" t="s">
        <v>5311</v>
      </c>
      <c r="H3" s="686"/>
      <c r="I3" s="686"/>
      <c r="J3" s="686"/>
      <c r="K3" s="687" t="s">
        <v>5312</v>
      </c>
      <c r="L3" s="687"/>
      <c r="M3" s="687"/>
      <c r="N3" s="688" t="s">
        <v>0</v>
      </c>
      <c r="O3" s="688"/>
      <c r="P3" s="688"/>
      <c r="Q3" s="688"/>
      <c r="R3" s="687" t="s">
        <v>1140</v>
      </c>
      <c r="S3" s="687"/>
      <c r="T3" s="687"/>
      <c r="U3" s="687"/>
      <c r="V3" s="687"/>
    </row>
    <row r="4" spans="1:22" ht="38.450000000000003" customHeight="1" x14ac:dyDescent="0.2">
      <c r="B4" s="5" t="s">
        <v>5313</v>
      </c>
      <c r="C4" s="690" t="s">
        <v>1139</v>
      </c>
      <c r="D4" s="690"/>
      <c r="E4" s="690"/>
      <c r="F4" s="690"/>
      <c r="G4" s="690"/>
      <c r="H4" s="690"/>
      <c r="I4" s="690"/>
      <c r="J4" s="690"/>
      <c r="K4" s="690"/>
      <c r="L4" s="690"/>
      <c r="M4" s="690"/>
      <c r="N4" s="690"/>
      <c r="O4" s="690"/>
      <c r="P4" s="690"/>
      <c r="Q4" s="690"/>
      <c r="R4" s="690"/>
      <c r="S4" s="690"/>
      <c r="T4" s="690"/>
      <c r="U4" s="690"/>
      <c r="V4" s="690"/>
    </row>
    <row r="5" spans="1:22" ht="72" customHeight="1" x14ac:dyDescent="0.2">
      <c r="B5" s="5" t="s">
        <v>5314</v>
      </c>
      <c r="C5" s="690" t="s">
        <v>5669</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5317</v>
      </c>
      <c r="D6" s="690"/>
      <c r="E6" s="690"/>
      <c r="F6" s="690"/>
      <c r="G6" s="690"/>
      <c r="H6" s="690"/>
      <c r="I6" s="690"/>
      <c r="J6" s="690"/>
      <c r="K6" s="690"/>
      <c r="L6" s="690"/>
      <c r="M6" s="690"/>
      <c r="N6" s="690"/>
      <c r="O6" s="690"/>
      <c r="P6" s="690"/>
      <c r="Q6" s="690"/>
      <c r="R6" s="690"/>
      <c r="S6" s="690"/>
      <c r="T6" s="690"/>
      <c r="U6" s="690"/>
      <c r="V6" s="690"/>
    </row>
    <row r="7" spans="1:22" ht="273"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
      <c r="A11" s="9">
        <v>1</v>
      </c>
      <c r="B11" s="10">
        <f>+CONSOLIDADO!Q97</f>
        <v>39753511</v>
      </c>
      <c r="C11" s="687" t="str">
        <f>+CONSOLIDADO!R97</f>
        <v>MYRIAM ZARATE BLANCO</v>
      </c>
      <c r="D11" s="687"/>
      <c r="E11" s="687"/>
      <c r="F11" s="692" t="s">
        <v>5670</v>
      </c>
      <c r="G11" s="692"/>
      <c r="H11" s="692"/>
      <c r="I11" s="32"/>
      <c r="J11" s="32" t="s">
        <v>5346</v>
      </c>
      <c r="K11" s="32"/>
      <c r="L11" s="34"/>
      <c r="M11" s="32" t="s">
        <v>5671</v>
      </c>
      <c r="N11" s="32" t="s">
        <v>5346</v>
      </c>
      <c r="O11" s="32"/>
      <c r="P11" s="34"/>
      <c r="Q11" s="34"/>
      <c r="R11" s="34"/>
      <c r="S11" s="34"/>
      <c r="T11" s="34"/>
      <c r="U11" s="34"/>
      <c r="V11" s="34"/>
    </row>
    <row r="12" spans="1:22" ht="19.899999999999999" customHeight="1" x14ac:dyDescent="0.2">
      <c r="A12" s="9">
        <v>2</v>
      </c>
      <c r="B12" s="10">
        <f>+CONSOLIDADO!Q98</f>
        <v>5829207</v>
      </c>
      <c r="C12" s="687" t="str">
        <f>+CONSOLIDADO!R98</f>
        <v>LORENA MIRANDA GUTIERREZ</v>
      </c>
      <c r="D12" s="687"/>
      <c r="E12" s="687"/>
      <c r="F12" s="692" t="s">
        <v>5672</v>
      </c>
      <c r="G12" s="692"/>
      <c r="H12" s="692"/>
      <c r="I12" s="32"/>
      <c r="J12" s="32" t="s">
        <v>5346</v>
      </c>
      <c r="K12" s="32"/>
      <c r="L12" s="34"/>
      <c r="M12" s="32" t="s">
        <v>5673</v>
      </c>
      <c r="N12" s="32" t="s">
        <v>5346</v>
      </c>
      <c r="O12" s="32"/>
      <c r="P12" s="34"/>
      <c r="Q12" s="34"/>
      <c r="R12" s="34"/>
      <c r="S12" s="34"/>
      <c r="T12" s="34"/>
      <c r="U12" s="34"/>
      <c r="V12" s="34"/>
    </row>
    <row r="13" spans="1:22" ht="90" x14ac:dyDescent="0.2">
      <c r="A13" s="9">
        <v>3</v>
      </c>
      <c r="B13" s="10">
        <f>+CONSOLIDADO!Q99</f>
        <v>19485367</v>
      </c>
      <c r="C13" s="687" t="str">
        <f>+CONSOLIDADO!R99</f>
        <v>FABIO ANTONIO ARANGUREN RIAÑO</v>
      </c>
      <c r="D13" s="687"/>
      <c r="E13" s="687"/>
      <c r="F13" s="692" t="s">
        <v>5674</v>
      </c>
      <c r="G13" s="692"/>
      <c r="H13" s="692"/>
      <c r="I13" s="32" t="s">
        <v>5346</v>
      </c>
      <c r="J13" s="32"/>
      <c r="K13" s="32"/>
      <c r="L13" s="34"/>
      <c r="M13" s="32" t="s">
        <v>5675</v>
      </c>
      <c r="N13" s="32" t="s">
        <v>5346</v>
      </c>
      <c r="O13" s="32" t="s">
        <v>5676</v>
      </c>
      <c r="P13" s="34"/>
      <c r="Q13" s="34"/>
      <c r="R13" s="34"/>
      <c r="S13" s="34"/>
      <c r="T13" s="34"/>
      <c r="U13" s="34"/>
      <c r="V13" s="34"/>
    </row>
    <row r="14" spans="1:22" x14ac:dyDescent="0.2">
      <c r="A14" s="9">
        <v>4</v>
      </c>
      <c r="B14" s="10" t="str">
        <f>+CONSOLIDADO!Q100</f>
        <v>DESIERTO</v>
      </c>
      <c r="C14" s="687" t="str">
        <f>+CONSOLIDADO!R100</f>
        <v>DESIERTO</v>
      </c>
      <c r="D14" s="687"/>
      <c r="E14" s="687"/>
      <c r="F14" s="692"/>
      <c r="G14" s="692"/>
      <c r="H14" s="692"/>
      <c r="I14" s="32"/>
      <c r="J14" s="32"/>
      <c r="K14" s="32"/>
      <c r="L14" s="34"/>
      <c r="M14" s="32"/>
      <c r="N14" s="32"/>
      <c r="O14" s="32"/>
      <c r="P14" s="34"/>
      <c r="Q14" s="34"/>
      <c r="R14" s="34"/>
      <c r="S14" s="34"/>
      <c r="T14" s="34"/>
      <c r="U14" s="34"/>
      <c r="V14" s="34"/>
    </row>
    <row r="15" spans="1:22" x14ac:dyDescent="0.2">
      <c r="A15" s="34">
        <v>5</v>
      </c>
      <c r="B15" s="32"/>
      <c r="C15" s="692"/>
      <c r="D15" s="692"/>
      <c r="E15" s="692"/>
      <c r="F15" s="692"/>
      <c r="G15" s="692"/>
      <c r="H15" s="692"/>
      <c r="I15" s="32"/>
      <c r="J15" s="32"/>
      <c r="K15" s="32"/>
      <c r="L15" s="34"/>
      <c r="M15" s="32"/>
      <c r="N15" s="32"/>
      <c r="O15" s="32"/>
      <c r="P15" s="34"/>
      <c r="Q15" s="34"/>
      <c r="R15" s="34"/>
      <c r="S15" s="34"/>
      <c r="T15" s="34"/>
      <c r="U15" s="34"/>
      <c r="V15" s="34"/>
    </row>
    <row r="16" spans="1:22" x14ac:dyDescent="0.2">
      <c r="A16" s="34">
        <v>6</v>
      </c>
      <c r="B16" s="32"/>
      <c r="C16" s="692"/>
      <c r="D16" s="692"/>
      <c r="E16" s="692"/>
      <c r="F16" s="692"/>
      <c r="G16" s="692"/>
      <c r="H16" s="692"/>
      <c r="I16" s="32"/>
      <c r="J16" s="32"/>
      <c r="K16" s="32"/>
      <c r="L16" s="34"/>
      <c r="M16" s="32"/>
      <c r="N16" s="32"/>
      <c r="O16" s="32"/>
      <c r="P16" s="34"/>
      <c r="Q16" s="34"/>
      <c r="R16" s="34"/>
      <c r="S16" s="34"/>
      <c r="T16" s="34"/>
      <c r="U16" s="34"/>
      <c r="V16" s="34"/>
    </row>
  </sheetData>
  <sheetProtection algorithmName="SHA-512" hashValue="U8L6IHOKRXHH/nlwhdLPPY/QCMz0JLAJQ+Xk8NP3l9YgDFiso7+t7rNDlUuYtv3FM775H5A9lbyvHccsadBL7g==" saltValue="2IKQa1SlIDAVKTHb8uTfSg==" spinCount="100000" sheet="1" objects="1" scenarios="1"/>
  <mergeCells count="39">
    <mergeCell ref="C16:E16"/>
    <mergeCell ref="F16:H16"/>
    <mergeCell ref="C12:E12"/>
    <mergeCell ref="F12:H12"/>
    <mergeCell ref="C13:E13"/>
    <mergeCell ref="F13:H13"/>
    <mergeCell ref="C14:E14"/>
    <mergeCell ref="F14:H14"/>
    <mergeCell ref="R9:S9"/>
    <mergeCell ref="T9:U9"/>
    <mergeCell ref="V9:V10"/>
    <mergeCell ref="C15:E15"/>
    <mergeCell ref="F15:H15"/>
    <mergeCell ref="C11:E11"/>
    <mergeCell ref="F11:H11"/>
    <mergeCell ref="F9:H10"/>
    <mergeCell ref="I9:J9"/>
    <mergeCell ref="K9:K10"/>
    <mergeCell ref="C4:V4"/>
    <mergeCell ref="C5:V5"/>
    <mergeCell ref="C6:V6"/>
    <mergeCell ref="C7:V7"/>
    <mergeCell ref="R8:V8"/>
    <mergeCell ref="A8:A10"/>
    <mergeCell ref="B8:B10"/>
    <mergeCell ref="C8:E10"/>
    <mergeCell ref="F8:L8"/>
    <mergeCell ref="M8:Q8"/>
    <mergeCell ref="L9:L10"/>
    <mergeCell ref="M9:M10"/>
    <mergeCell ref="N9:N10"/>
    <mergeCell ref="O9:O10"/>
    <mergeCell ref="P9:Q9"/>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137562</v>
      </c>
      <c r="D3" s="3" t="s">
        <v>5309</v>
      </c>
      <c r="E3" s="685" t="s">
        <v>5422</v>
      </c>
      <c r="F3" s="685"/>
      <c r="G3" s="686" t="s">
        <v>5311</v>
      </c>
      <c r="H3" s="686"/>
      <c r="I3" s="686"/>
      <c r="J3" s="686"/>
      <c r="K3" s="687" t="s">
        <v>5312</v>
      </c>
      <c r="L3" s="687"/>
      <c r="M3" s="687"/>
      <c r="N3" s="688" t="s">
        <v>0</v>
      </c>
      <c r="O3" s="688"/>
      <c r="P3" s="688"/>
      <c r="Q3" s="688"/>
      <c r="R3" s="687" t="s">
        <v>55</v>
      </c>
      <c r="S3" s="687"/>
      <c r="T3" s="687"/>
      <c r="U3" s="687"/>
      <c r="V3" s="687"/>
    </row>
    <row r="4" spans="1:22" ht="38.450000000000003" customHeight="1" x14ac:dyDescent="0.2">
      <c r="B4" s="5" t="s">
        <v>5313</v>
      </c>
      <c r="C4" s="690" t="s">
        <v>1152</v>
      </c>
      <c r="D4" s="690"/>
      <c r="E4" s="690"/>
      <c r="F4" s="690"/>
      <c r="G4" s="690"/>
      <c r="H4" s="690"/>
      <c r="I4" s="690"/>
      <c r="J4" s="690"/>
      <c r="K4" s="690"/>
      <c r="L4" s="690"/>
      <c r="M4" s="690"/>
      <c r="N4" s="690"/>
      <c r="O4" s="690"/>
      <c r="P4" s="690"/>
      <c r="Q4" s="690"/>
      <c r="R4" s="690"/>
      <c r="S4" s="690"/>
      <c r="T4" s="690"/>
      <c r="U4" s="690"/>
      <c r="V4" s="690"/>
    </row>
    <row r="5" spans="1:22" ht="56.25" customHeight="1" x14ac:dyDescent="0.2">
      <c r="B5" s="5" t="s">
        <v>5314</v>
      </c>
      <c r="C5" s="690" t="s">
        <v>5677</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5317</v>
      </c>
      <c r="D6" s="690"/>
      <c r="E6" s="690"/>
      <c r="F6" s="690"/>
      <c r="G6" s="690"/>
      <c r="H6" s="690"/>
      <c r="I6" s="690"/>
      <c r="J6" s="690"/>
      <c r="K6" s="690"/>
      <c r="L6" s="690"/>
      <c r="M6" s="690"/>
      <c r="N6" s="690"/>
      <c r="O6" s="690"/>
      <c r="P6" s="690"/>
      <c r="Q6" s="690"/>
      <c r="R6" s="690"/>
      <c r="S6" s="690"/>
      <c r="T6" s="690"/>
      <c r="U6" s="690"/>
      <c r="V6" s="690"/>
    </row>
    <row r="7" spans="1:22" ht="279.7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
      <c r="A11" s="9">
        <v>1</v>
      </c>
      <c r="B11" s="10">
        <f>+CONSOLIDADO!Q101</f>
        <v>52467259</v>
      </c>
      <c r="C11" s="687" t="str">
        <f>+CONSOLIDADO!R101</f>
        <v>MONICA ALEXANDRA ACOSTA SANABRIA</v>
      </c>
      <c r="D11" s="687"/>
      <c r="E11" s="687"/>
      <c r="F11" s="692" t="s">
        <v>5674</v>
      </c>
      <c r="G11" s="692"/>
      <c r="H11" s="692"/>
      <c r="I11" s="32" t="s">
        <v>5346</v>
      </c>
      <c r="J11" s="32"/>
      <c r="K11" s="32" t="s">
        <v>5346</v>
      </c>
      <c r="L11" s="34"/>
      <c r="M11" s="32" t="s">
        <v>5678</v>
      </c>
      <c r="N11" s="32" t="s">
        <v>5346</v>
      </c>
      <c r="O11" s="32"/>
      <c r="P11" s="34"/>
      <c r="Q11" s="34"/>
      <c r="R11" s="34"/>
      <c r="S11" s="34"/>
      <c r="T11" s="34"/>
      <c r="U11" s="34"/>
      <c r="V11" s="34"/>
    </row>
    <row r="12" spans="1:22" ht="19.899999999999999" customHeight="1" x14ac:dyDescent="0.2">
      <c r="A12" s="34">
        <v>2</v>
      </c>
      <c r="B12" s="32" t="s">
        <v>5679</v>
      </c>
      <c r="C12" s="692"/>
      <c r="D12" s="692"/>
      <c r="E12" s="692"/>
      <c r="F12" s="692"/>
      <c r="G12" s="692"/>
      <c r="H12" s="692"/>
      <c r="I12" s="32"/>
      <c r="J12" s="32"/>
      <c r="K12" s="32"/>
      <c r="L12" s="34"/>
      <c r="M12" s="32"/>
      <c r="N12" s="32"/>
      <c r="O12" s="32"/>
      <c r="P12" s="34"/>
      <c r="Q12" s="34"/>
      <c r="R12" s="34"/>
      <c r="S12" s="34"/>
      <c r="T12" s="34"/>
      <c r="U12" s="34"/>
      <c r="V12" s="34"/>
    </row>
    <row r="13" spans="1:22" ht="19.899999999999999" customHeight="1" x14ac:dyDescent="0.2">
      <c r="A13" s="34">
        <v>3</v>
      </c>
      <c r="B13" s="32"/>
      <c r="C13" s="692"/>
      <c r="D13" s="692"/>
      <c r="E13" s="692"/>
      <c r="F13" s="692"/>
      <c r="G13" s="692"/>
      <c r="H13" s="692"/>
      <c r="I13" s="32"/>
      <c r="J13" s="32"/>
      <c r="K13" s="32"/>
      <c r="L13" s="34"/>
      <c r="M13" s="32"/>
      <c r="N13" s="32"/>
      <c r="O13" s="32"/>
      <c r="P13" s="34"/>
      <c r="Q13" s="34"/>
      <c r="R13" s="34"/>
      <c r="S13" s="34"/>
      <c r="T13" s="34"/>
      <c r="U13" s="34"/>
      <c r="V13" s="34"/>
    </row>
  </sheetData>
  <sheetProtection algorithmName="SHA-512" hashValue="JNhkr7Lo7hfKjj1YSUQ3HZZt/AAX/nDj9rl8ihEvYKEdloFMHitn+q6Tm8Ni/tg/2ajBRB/bZtjme661jUcgCg==" saltValue="lfVMRrsb7VjoXKSk8a+tYw=="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137563</v>
      </c>
      <c r="D3" s="3" t="s">
        <v>5309</v>
      </c>
      <c r="E3" s="685" t="s">
        <v>5422</v>
      </c>
      <c r="F3" s="685"/>
      <c r="G3" s="686" t="s">
        <v>5311</v>
      </c>
      <c r="H3" s="686"/>
      <c r="I3" s="686"/>
      <c r="J3" s="686"/>
      <c r="K3" s="687" t="s">
        <v>5312</v>
      </c>
      <c r="L3" s="687"/>
      <c r="M3" s="687"/>
      <c r="N3" s="688" t="s">
        <v>0</v>
      </c>
      <c r="O3" s="688"/>
      <c r="P3" s="688"/>
      <c r="Q3" s="688"/>
      <c r="R3" s="687" t="s">
        <v>58</v>
      </c>
      <c r="S3" s="687"/>
      <c r="T3" s="687"/>
      <c r="U3" s="687"/>
      <c r="V3" s="687"/>
    </row>
    <row r="4" spans="1:22" ht="38.450000000000003" customHeight="1" x14ac:dyDescent="0.2">
      <c r="B4" s="5" t="s">
        <v>5313</v>
      </c>
      <c r="C4" s="690" t="s">
        <v>1157</v>
      </c>
      <c r="D4" s="690"/>
      <c r="E4" s="690"/>
      <c r="F4" s="690"/>
      <c r="G4" s="690"/>
      <c r="H4" s="690"/>
      <c r="I4" s="690"/>
      <c r="J4" s="690"/>
      <c r="K4" s="690"/>
      <c r="L4" s="690"/>
      <c r="M4" s="690"/>
      <c r="N4" s="690"/>
      <c r="O4" s="690"/>
      <c r="P4" s="690"/>
      <c r="Q4" s="690"/>
      <c r="R4" s="690"/>
      <c r="S4" s="690"/>
      <c r="T4" s="690"/>
      <c r="U4" s="690"/>
      <c r="V4" s="690"/>
    </row>
    <row r="5" spans="1:22" ht="72" customHeight="1" x14ac:dyDescent="0.2">
      <c r="B5" s="5" t="s">
        <v>5314</v>
      </c>
      <c r="C5" s="690" t="s">
        <v>5680</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5317</v>
      </c>
      <c r="D6" s="690"/>
      <c r="E6" s="690"/>
      <c r="F6" s="690"/>
      <c r="G6" s="690"/>
      <c r="H6" s="690"/>
      <c r="I6" s="690"/>
      <c r="J6" s="690"/>
      <c r="K6" s="690"/>
      <c r="L6" s="690"/>
      <c r="M6" s="690"/>
      <c r="N6" s="690"/>
      <c r="O6" s="690"/>
      <c r="P6" s="690"/>
      <c r="Q6" s="690"/>
      <c r="R6" s="690"/>
      <c r="S6" s="690"/>
      <c r="T6" s="690"/>
      <c r="U6" s="690"/>
      <c r="V6" s="690"/>
    </row>
    <row r="7" spans="1:22" ht="269.2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
      <c r="A11" s="9">
        <v>1</v>
      </c>
      <c r="B11" s="10" t="str">
        <f>+CONSOLIDADO!Q102</f>
        <v>DESIERTO</v>
      </c>
      <c r="C11" s="687" t="str">
        <f>+CONSOLIDADO!R102</f>
        <v>DESIERTO</v>
      </c>
      <c r="D11" s="687"/>
      <c r="E11" s="687"/>
      <c r="F11" s="692"/>
      <c r="G11" s="692"/>
      <c r="H11" s="692"/>
      <c r="I11" s="32"/>
      <c r="J11" s="32"/>
      <c r="K11" s="32"/>
      <c r="L11" s="34"/>
      <c r="M11" s="32"/>
      <c r="N11" s="32"/>
      <c r="O11" s="32"/>
      <c r="P11" s="34"/>
      <c r="Q11" s="34"/>
      <c r="R11" s="34"/>
      <c r="S11" s="34"/>
      <c r="T11" s="34"/>
      <c r="U11" s="34"/>
      <c r="V11" s="34"/>
    </row>
    <row r="12" spans="1:22" ht="19.899999999999999" customHeight="1" x14ac:dyDescent="0.2">
      <c r="A12" s="34">
        <v>2</v>
      </c>
      <c r="B12" s="32"/>
      <c r="C12" s="692"/>
      <c r="D12" s="692"/>
      <c r="E12" s="692"/>
      <c r="F12" s="692"/>
      <c r="G12" s="692"/>
      <c r="H12" s="692"/>
      <c r="I12" s="32"/>
      <c r="J12" s="32"/>
      <c r="K12" s="32"/>
      <c r="L12" s="34"/>
      <c r="M12" s="32"/>
      <c r="N12" s="32"/>
      <c r="O12" s="32"/>
      <c r="P12" s="34"/>
      <c r="Q12" s="34"/>
      <c r="R12" s="34"/>
      <c r="S12" s="34"/>
      <c r="T12" s="34"/>
      <c r="U12" s="34"/>
      <c r="V12" s="34"/>
    </row>
    <row r="13" spans="1:22" ht="19.899999999999999" customHeight="1" x14ac:dyDescent="0.2">
      <c r="A13" s="34">
        <v>3</v>
      </c>
      <c r="B13" s="32"/>
      <c r="C13" s="692"/>
      <c r="D13" s="692"/>
      <c r="E13" s="692"/>
      <c r="F13" s="692"/>
      <c r="G13" s="692"/>
      <c r="H13" s="692"/>
      <c r="I13" s="32"/>
      <c r="J13" s="32"/>
      <c r="K13" s="32"/>
      <c r="L13" s="34"/>
      <c r="M13" s="32"/>
      <c r="N13" s="32"/>
      <c r="O13" s="32"/>
      <c r="P13" s="34"/>
      <c r="Q13" s="34"/>
      <c r="R13" s="34"/>
      <c r="S13" s="34"/>
      <c r="T13" s="34"/>
      <c r="U13" s="34"/>
      <c r="V13" s="34"/>
    </row>
  </sheetData>
  <sheetProtection algorithmName="SHA-512" hashValue="bS+S6jjKzWaXz9pOeVQV53vo1Wi9KzegiW5F7ZylALKYgm/UlSBKT2DskBe3jT1IuZiD0onLq30hh1i25vNlUQ==" saltValue="T0v1J5IaUVwLxKd5DoZfVw==" spinCount="100000" sheet="1" objects="1" scenarios="1"/>
  <mergeCells count="33">
    <mergeCell ref="F12:H12"/>
    <mergeCell ref="O9:O10"/>
    <mergeCell ref="P9:Q9"/>
    <mergeCell ref="R9:S9"/>
    <mergeCell ref="C11:E11"/>
    <mergeCell ref="F11:H11"/>
    <mergeCell ref="F9:H10"/>
    <mergeCell ref="I9:J9"/>
    <mergeCell ref="K9:K10"/>
    <mergeCell ref="A8:A10"/>
    <mergeCell ref="B8:B10"/>
    <mergeCell ref="C8:E10"/>
    <mergeCell ref="F8:L8"/>
    <mergeCell ref="M8:Q8"/>
    <mergeCell ref="L9:L10"/>
    <mergeCell ref="M9:M10"/>
    <mergeCell ref="N9:N10"/>
    <mergeCell ref="C13:E13"/>
    <mergeCell ref="F13:H13"/>
    <mergeCell ref="B2:V2"/>
    <mergeCell ref="E3:F3"/>
    <mergeCell ref="G3:J3"/>
    <mergeCell ref="K3:M3"/>
    <mergeCell ref="N3:Q3"/>
    <mergeCell ref="R3:V3"/>
    <mergeCell ref="C4:V4"/>
    <mergeCell ref="C5:V5"/>
    <mergeCell ref="C6:V6"/>
    <mergeCell ref="C7:V7"/>
    <mergeCell ref="R8:V8"/>
    <mergeCell ref="T9:U9"/>
    <mergeCell ref="V9:V10"/>
    <mergeCell ref="C12:E1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pane xSplit="1" ySplit="1" topLeftCell="B2" activePane="bottomRight" state="frozen"/>
      <selection pane="topRight" activeCell="B1" sqref="B1"/>
      <selection pane="bottomLeft" activeCell="A2" sqref="A2"/>
      <selection pane="bottomRight" activeCell="B1" sqref="B1"/>
    </sheetView>
  </sheetViews>
  <sheetFormatPr baseColWidth="10" defaultColWidth="11.42578125" defaultRowHeight="15" x14ac:dyDescent="0.25"/>
  <cols>
    <col min="1" max="1" width="58.42578125" style="21" customWidth="1"/>
    <col min="2" max="11" width="9.7109375" style="12" customWidth="1"/>
    <col min="12" max="16384" width="11.42578125" style="12"/>
  </cols>
  <sheetData>
    <row r="1" spans="1:12" x14ac:dyDescent="0.25">
      <c r="A1" s="19" t="s">
        <v>0</v>
      </c>
      <c r="B1" s="16" t="s">
        <v>81</v>
      </c>
      <c r="C1" s="16" t="s">
        <v>82</v>
      </c>
      <c r="D1" s="16" t="s">
        <v>83</v>
      </c>
      <c r="E1" s="16" t="s">
        <v>84</v>
      </c>
      <c r="F1" s="16" t="s">
        <v>85</v>
      </c>
      <c r="G1" s="16" t="s">
        <v>86</v>
      </c>
      <c r="H1" s="16" t="s">
        <v>87</v>
      </c>
      <c r="I1" s="16" t="s">
        <v>88</v>
      </c>
      <c r="J1" s="16" t="s">
        <v>89</v>
      </c>
      <c r="K1" s="16" t="s">
        <v>90</v>
      </c>
      <c r="L1" s="16" t="s">
        <v>9</v>
      </c>
    </row>
    <row r="2" spans="1:12" s="15" customFormat="1" x14ac:dyDescent="0.25">
      <c r="A2" s="22" t="s">
        <v>15</v>
      </c>
      <c r="B2" s="14"/>
      <c r="C2" s="14">
        <v>1</v>
      </c>
      <c r="D2" s="14"/>
      <c r="E2" s="14"/>
      <c r="F2" s="14"/>
      <c r="G2" s="14"/>
      <c r="H2" s="14"/>
      <c r="I2" s="14"/>
      <c r="J2" s="14">
        <v>3</v>
      </c>
      <c r="K2" s="14"/>
      <c r="L2" s="24">
        <f>+SUM(B2:K2)</f>
        <v>4</v>
      </c>
    </row>
    <row r="3" spans="1:12" x14ac:dyDescent="0.25">
      <c r="A3" s="20" t="s">
        <v>16</v>
      </c>
      <c r="B3" s="13"/>
      <c r="C3" s="13"/>
      <c r="D3" s="13"/>
      <c r="E3" s="13"/>
      <c r="F3" s="13"/>
      <c r="G3" s="13"/>
      <c r="H3" s="13"/>
      <c r="I3" s="13"/>
      <c r="J3" s="13"/>
      <c r="K3" s="13"/>
      <c r="L3" s="24">
        <f t="shared" ref="L3:L47" si="0">+SUM(B3:K3)</f>
        <v>0</v>
      </c>
    </row>
    <row r="4" spans="1:12" s="15" customFormat="1" x14ac:dyDescent="0.25">
      <c r="A4" s="22" t="s">
        <v>17</v>
      </c>
      <c r="B4" s="14"/>
      <c r="C4" s="14"/>
      <c r="D4" s="14"/>
      <c r="E4" s="14"/>
      <c r="F4" s="14"/>
      <c r="G4" s="14"/>
      <c r="H4" s="14"/>
      <c r="I4" s="14"/>
      <c r="J4" s="14">
        <v>1</v>
      </c>
      <c r="K4" s="14"/>
      <c r="L4" s="24">
        <f t="shared" si="0"/>
        <v>1</v>
      </c>
    </row>
    <row r="5" spans="1:12" x14ac:dyDescent="0.25">
      <c r="A5" s="20" t="s">
        <v>18</v>
      </c>
      <c r="B5" s="13"/>
      <c r="C5" s="13"/>
      <c r="D5" s="13"/>
      <c r="E5" s="13"/>
      <c r="F5" s="13"/>
      <c r="G5" s="13"/>
      <c r="H5" s="13"/>
      <c r="I5" s="13"/>
      <c r="J5" s="13"/>
      <c r="K5" s="13"/>
      <c r="L5" s="24">
        <f t="shared" si="0"/>
        <v>0</v>
      </c>
    </row>
    <row r="6" spans="1:12" x14ac:dyDescent="0.25">
      <c r="A6" s="20" t="s">
        <v>19</v>
      </c>
      <c r="B6" s="13"/>
      <c r="C6" s="13"/>
      <c r="D6" s="13"/>
      <c r="E6" s="13"/>
      <c r="F6" s="13"/>
      <c r="G6" s="13"/>
      <c r="H6" s="13"/>
      <c r="I6" s="13"/>
      <c r="J6" s="13">
        <v>2</v>
      </c>
      <c r="K6" s="13"/>
      <c r="L6" s="24">
        <f t="shared" si="0"/>
        <v>2</v>
      </c>
    </row>
    <row r="7" spans="1:12" s="15" customFormat="1" x14ac:dyDescent="0.25">
      <c r="A7" s="22" t="s">
        <v>20</v>
      </c>
      <c r="B7" s="14"/>
      <c r="C7" s="14"/>
      <c r="D7" s="14"/>
      <c r="E7" s="14"/>
      <c r="F7" s="14"/>
      <c r="G7" s="14">
        <v>1</v>
      </c>
      <c r="H7" s="14"/>
      <c r="I7" s="14"/>
      <c r="J7" s="14"/>
      <c r="K7" s="14"/>
      <c r="L7" s="24">
        <f t="shared" si="0"/>
        <v>1</v>
      </c>
    </row>
    <row r="8" spans="1:12" x14ac:dyDescent="0.25">
      <c r="A8" s="20" t="s">
        <v>21</v>
      </c>
      <c r="B8" s="13"/>
      <c r="C8" s="13"/>
      <c r="D8" s="13"/>
      <c r="E8" s="13"/>
      <c r="F8" s="13"/>
      <c r="G8" s="13">
        <v>1</v>
      </c>
      <c r="H8" s="13"/>
      <c r="I8" s="13"/>
      <c r="J8" s="13">
        <v>3</v>
      </c>
      <c r="K8" s="13"/>
      <c r="L8" s="24">
        <f t="shared" si="0"/>
        <v>4</v>
      </c>
    </row>
    <row r="9" spans="1:12" s="15" customFormat="1" x14ac:dyDescent="0.25">
      <c r="A9" s="22" t="s">
        <v>22</v>
      </c>
      <c r="B9" s="14"/>
      <c r="C9" s="14"/>
      <c r="D9" s="14"/>
      <c r="E9" s="14"/>
      <c r="F9" s="14"/>
      <c r="G9" s="14"/>
      <c r="H9" s="14"/>
      <c r="I9" s="14"/>
      <c r="J9" s="14"/>
      <c r="K9" s="14"/>
      <c r="L9" s="24">
        <f t="shared" si="0"/>
        <v>0</v>
      </c>
    </row>
    <row r="10" spans="1:12" x14ac:dyDescent="0.25">
      <c r="A10" s="20" t="s">
        <v>23</v>
      </c>
      <c r="B10" s="13"/>
      <c r="C10" s="13"/>
      <c r="D10" s="13"/>
      <c r="E10" s="13"/>
      <c r="F10" s="13"/>
      <c r="G10" s="13"/>
      <c r="H10" s="13"/>
      <c r="I10" s="13">
        <v>2</v>
      </c>
      <c r="J10" s="13">
        <v>3</v>
      </c>
      <c r="K10" s="13"/>
      <c r="L10" s="24">
        <f t="shared" si="0"/>
        <v>5</v>
      </c>
    </row>
    <row r="11" spans="1:12" s="15" customFormat="1" x14ac:dyDescent="0.25">
      <c r="A11" s="22" t="s">
        <v>24</v>
      </c>
      <c r="B11" s="14"/>
      <c r="C11" s="14"/>
      <c r="D11" s="14"/>
      <c r="E11" s="14"/>
      <c r="F11" s="14"/>
      <c r="G11" s="14"/>
      <c r="H11" s="14"/>
      <c r="I11" s="14">
        <v>1</v>
      </c>
      <c r="J11" s="14">
        <v>2</v>
      </c>
      <c r="K11" s="14"/>
      <c r="L11" s="24">
        <f t="shared" si="0"/>
        <v>3</v>
      </c>
    </row>
    <row r="12" spans="1:12" x14ac:dyDescent="0.25">
      <c r="A12" s="20" t="s">
        <v>25</v>
      </c>
      <c r="B12" s="13"/>
      <c r="C12" s="13"/>
      <c r="D12" s="13"/>
      <c r="E12" s="13"/>
      <c r="F12" s="13"/>
      <c r="G12" s="13">
        <v>2</v>
      </c>
      <c r="H12" s="13"/>
      <c r="I12" s="13">
        <v>1</v>
      </c>
      <c r="J12" s="13">
        <v>2</v>
      </c>
      <c r="K12" s="13"/>
      <c r="L12" s="24">
        <f t="shared" si="0"/>
        <v>5</v>
      </c>
    </row>
    <row r="13" spans="1:12" s="15" customFormat="1" x14ac:dyDescent="0.25">
      <c r="A13" s="22" t="s">
        <v>26</v>
      </c>
      <c r="B13" s="14"/>
      <c r="C13" s="14"/>
      <c r="D13" s="14"/>
      <c r="E13" s="14"/>
      <c r="F13" s="14"/>
      <c r="G13" s="14"/>
      <c r="H13" s="14"/>
      <c r="I13" s="14">
        <v>1</v>
      </c>
      <c r="J13" s="14">
        <v>4</v>
      </c>
      <c r="K13" s="14"/>
      <c r="L13" s="24">
        <f t="shared" si="0"/>
        <v>5</v>
      </c>
    </row>
    <row r="14" spans="1:12" x14ac:dyDescent="0.25">
      <c r="A14" s="20" t="s">
        <v>27</v>
      </c>
      <c r="B14" s="13"/>
      <c r="C14" s="13"/>
      <c r="D14" s="13"/>
      <c r="E14" s="13"/>
      <c r="F14" s="13"/>
      <c r="G14" s="13">
        <v>1</v>
      </c>
      <c r="H14" s="13"/>
      <c r="I14" s="13">
        <v>1</v>
      </c>
      <c r="J14" s="13"/>
      <c r="K14" s="13"/>
      <c r="L14" s="24">
        <f t="shared" si="0"/>
        <v>2</v>
      </c>
    </row>
    <row r="15" spans="1:12" s="15" customFormat="1" x14ac:dyDescent="0.25">
      <c r="A15" s="22" t="s">
        <v>28</v>
      </c>
      <c r="B15" s="14"/>
      <c r="C15" s="14"/>
      <c r="D15" s="14"/>
      <c r="E15" s="14"/>
      <c r="F15" s="14"/>
      <c r="G15" s="14"/>
      <c r="H15" s="14"/>
      <c r="I15" s="14">
        <v>1</v>
      </c>
      <c r="J15" s="14">
        <v>1</v>
      </c>
      <c r="K15" s="14"/>
      <c r="L15" s="24">
        <f t="shared" si="0"/>
        <v>2</v>
      </c>
    </row>
    <row r="16" spans="1:12" x14ac:dyDescent="0.25">
      <c r="A16" s="20" t="s">
        <v>29</v>
      </c>
      <c r="B16" s="13"/>
      <c r="C16" s="13"/>
      <c r="D16" s="13"/>
      <c r="E16" s="13"/>
      <c r="F16" s="13"/>
      <c r="G16" s="13"/>
      <c r="H16" s="13"/>
      <c r="I16" s="13"/>
      <c r="J16" s="13">
        <v>2</v>
      </c>
      <c r="K16" s="13"/>
      <c r="L16" s="24">
        <f t="shared" si="0"/>
        <v>2</v>
      </c>
    </row>
    <row r="17" spans="1:12" s="15" customFormat="1" x14ac:dyDescent="0.25">
      <c r="A17" s="22" t="s">
        <v>30</v>
      </c>
      <c r="B17" s="14"/>
      <c r="C17" s="14"/>
      <c r="D17" s="14"/>
      <c r="E17" s="14"/>
      <c r="F17" s="14"/>
      <c r="G17" s="14">
        <v>2</v>
      </c>
      <c r="H17" s="14"/>
      <c r="I17" s="14"/>
      <c r="J17" s="14">
        <v>1</v>
      </c>
      <c r="K17" s="14"/>
      <c r="L17" s="24">
        <f t="shared" si="0"/>
        <v>3</v>
      </c>
    </row>
    <row r="18" spans="1:12" x14ac:dyDescent="0.25">
      <c r="A18" s="20" t="s">
        <v>31</v>
      </c>
      <c r="B18" s="13"/>
      <c r="C18" s="13"/>
      <c r="D18" s="13"/>
      <c r="E18" s="13"/>
      <c r="F18" s="13">
        <v>1</v>
      </c>
      <c r="G18" s="13"/>
      <c r="H18" s="13"/>
      <c r="I18" s="13"/>
      <c r="J18" s="13">
        <v>3</v>
      </c>
      <c r="K18" s="13"/>
      <c r="L18" s="24">
        <f t="shared" si="0"/>
        <v>4</v>
      </c>
    </row>
    <row r="19" spans="1:12" x14ac:dyDescent="0.25">
      <c r="A19" s="20" t="s">
        <v>32</v>
      </c>
      <c r="B19" s="13"/>
      <c r="C19" s="13"/>
      <c r="D19" s="13"/>
      <c r="E19" s="13"/>
      <c r="F19" s="13"/>
      <c r="G19" s="13"/>
      <c r="H19" s="13"/>
      <c r="I19" s="13"/>
      <c r="J19" s="13"/>
      <c r="K19" s="13"/>
      <c r="L19" s="24">
        <f t="shared" si="0"/>
        <v>0</v>
      </c>
    </row>
    <row r="20" spans="1:12" s="15" customFormat="1" ht="25.5" x14ac:dyDescent="0.25">
      <c r="A20" s="22" t="s">
        <v>33</v>
      </c>
      <c r="B20" s="14"/>
      <c r="C20" s="14"/>
      <c r="D20" s="14"/>
      <c r="E20" s="14"/>
      <c r="F20" s="14"/>
      <c r="G20" s="14">
        <v>1</v>
      </c>
      <c r="H20" s="14"/>
      <c r="I20" s="14"/>
      <c r="J20" s="14"/>
      <c r="K20" s="14"/>
      <c r="L20" s="24">
        <f t="shared" si="0"/>
        <v>1</v>
      </c>
    </row>
    <row r="21" spans="1:12" x14ac:dyDescent="0.25">
      <c r="A21" s="20" t="s">
        <v>34</v>
      </c>
      <c r="B21" s="13"/>
      <c r="C21" s="13"/>
      <c r="D21" s="13"/>
      <c r="E21" s="13"/>
      <c r="F21" s="13">
        <v>1</v>
      </c>
      <c r="G21" s="13"/>
      <c r="H21" s="13"/>
      <c r="I21" s="13"/>
      <c r="J21" s="13"/>
      <c r="K21" s="13"/>
      <c r="L21" s="24">
        <f t="shared" si="0"/>
        <v>1</v>
      </c>
    </row>
    <row r="22" spans="1:12" s="15" customFormat="1" x14ac:dyDescent="0.25">
      <c r="A22" s="22" t="s">
        <v>35</v>
      </c>
      <c r="B22" s="14">
        <v>19</v>
      </c>
      <c r="C22" s="14"/>
      <c r="D22" s="14"/>
      <c r="E22" s="14"/>
      <c r="F22" s="14">
        <v>9</v>
      </c>
      <c r="G22" s="14"/>
      <c r="H22" s="14"/>
      <c r="I22" s="14"/>
      <c r="J22" s="14">
        <v>2</v>
      </c>
      <c r="K22" s="14"/>
      <c r="L22" s="24">
        <f t="shared" si="0"/>
        <v>30</v>
      </c>
    </row>
    <row r="23" spans="1:12" x14ac:dyDescent="0.25">
      <c r="A23" s="20" t="s">
        <v>36</v>
      </c>
      <c r="B23" s="13"/>
      <c r="C23" s="13"/>
      <c r="D23" s="13"/>
      <c r="E23" s="13"/>
      <c r="F23" s="13"/>
      <c r="G23" s="13"/>
      <c r="H23" s="13"/>
      <c r="I23" s="13"/>
      <c r="J23" s="13">
        <v>2</v>
      </c>
      <c r="K23" s="13"/>
      <c r="L23" s="24">
        <f t="shared" si="0"/>
        <v>2</v>
      </c>
    </row>
    <row r="24" spans="1:12" s="15" customFormat="1" x14ac:dyDescent="0.25">
      <c r="A24" s="22" t="s">
        <v>37</v>
      </c>
      <c r="B24" s="14"/>
      <c r="C24" s="14"/>
      <c r="D24" s="14"/>
      <c r="E24" s="14"/>
      <c r="F24" s="14"/>
      <c r="G24" s="14"/>
      <c r="H24" s="14"/>
      <c r="I24" s="14"/>
      <c r="J24" s="14"/>
      <c r="K24" s="14"/>
      <c r="L24" s="24">
        <f t="shared" si="0"/>
        <v>0</v>
      </c>
    </row>
    <row r="25" spans="1:12" x14ac:dyDescent="0.25">
      <c r="A25" s="20" t="s">
        <v>38</v>
      </c>
      <c r="B25" s="13"/>
      <c r="C25" s="13"/>
      <c r="D25" s="13"/>
      <c r="E25" s="13"/>
      <c r="F25" s="13"/>
      <c r="G25" s="13"/>
      <c r="H25" s="13"/>
      <c r="I25" s="13"/>
      <c r="J25" s="13"/>
      <c r="K25" s="13"/>
      <c r="L25" s="24">
        <f t="shared" si="0"/>
        <v>0</v>
      </c>
    </row>
    <row r="26" spans="1:12" x14ac:dyDescent="0.25">
      <c r="A26" s="20" t="s">
        <v>39</v>
      </c>
      <c r="B26" s="13"/>
      <c r="C26" s="13"/>
      <c r="D26" s="13"/>
      <c r="E26" s="13"/>
      <c r="F26" s="13"/>
      <c r="G26" s="13"/>
      <c r="H26" s="13"/>
      <c r="I26" s="13"/>
      <c r="J26" s="13"/>
      <c r="K26" s="13"/>
      <c r="L26" s="24">
        <f t="shared" si="0"/>
        <v>0</v>
      </c>
    </row>
    <row r="27" spans="1:12" s="15" customFormat="1" x14ac:dyDescent="0.25">
      <c r="A27" s="22" t="s">
        <v>40</v>
      </c>
      <c r="B27" s="14"/>
      <c r="C27" s="14"/>
      <c r="D27" s="14"/>
      <c r="E27" s="14"/>
      <c r="F27" s="14"/>
      <c r="G27" s="14"/>
      <c r="H27" s="14"/>
      <c r="I27" s="14"/>
      <c r="J27" s="14"/>
      <c r="K27" s="14"/>
      <c r="L27" s="24">
        <f t="shared" si="0"/>
        <v>0</v>
      </c>
    </row>
    <row r="28" spans="1:12" x14ac:dyDescent="0.25">
      <c r="A28" s="20" t="s">
        <v>41</v>
      </c>
      <c r="B28" s="13"/>
      <c r="C28" s="13"/>
      <c r="D28" s="13"/>
      <c r="E28" s="13"/>
      <c r="F28" s="13">
        <v>1</v>
      </c>
      <c r="G28" s="13">
        <v>1</v>
      </c>
      <c r="H28" s="13"/>
      <c r="I28" s="13"/>
      <c r="J28" s="13">
        <v>1</v>
      </c>
      <c r="K28" s="13"/>
      <c r="L28" s="24">
        <f t="shared" si="0"/>
        <v>3</v>
      </c>
    </row>
    <row r="29" spans="1:12" s="15" customFormat="1" x14ac:dyDescent="0.25">
      <c r="A29" s="22" t="s">
        <v>42</v>
      </c>
      <c r="B29" s="14"/>
      <c r="C29" s="14"/>
      <c r="D29" s="14"/>
      <c r="E29" s="14"/>
      <c r="F29" s="14"/>
      <c r="G29" s="14"/>
      <c r="H29" s="14"/>
      <c r="I29" s="14"/>
      <c r="J29" s="14"/>
      <c r="K29" s="14"/>
      <c r="L29" s="24">
        <f t="shared" si="0"/>
        <v>0</v>
      </c>
    </row>
    <row r="30" spans="1:12" x14ac:dyDescent="0.25">
      <c r="A30" s="20" t="s">
        <v>43</v>
      </c>
      <c r="B30" s="13"/>
      <c r="C30" s="13"/>
      <c r="D30" s="13"/>
      <c r="E30" s="13"/>
      <c r="F30" s="13"/>
      <c r="G30" s="13"/>
      <c r="H30" s="13"/>
      <c r="I30" s="13"/>
      <c r="J30" s="13"/>
      <c r="K30" s="13"/>
      <c r="L30" s="24">
        <f t="shared" si="0"/>
        <v>0</v>
      </c>
    </row>
    <row r="31" spans="1:12" s="15" customFormat="1" x14ac:dyDescent="0.25">
      <c r="A31" s="22" t="s">
        <v>44</v>
      </c>
      <c r="B31" s="14"/>
      <c r="C31" s="14"/>
      <c r="D31" s="14"/>
      <c r="E31" s="14"/>
      <c r="F31" s="14"/>
      <c r="G31" s="14"/>
      <c r="H31" s="14"/>
      <c r="I31" s="14"/>
      <c r="J31" s="14"/>
      <c r="K31" s="14"/>
      <c r="L31" s="24">
        <f t="shared" si="0"/>
        <v>0</v>
      </c>
    </row>
    <row r="32" spans="1:12" x14ac:dyDescent="0.25">
      <c r="A32" s="20" t="s">
        <v>45</v>
      </c>
      <c r="B32" s="13"/>
      <c r="C32" s="13">
        <v>1</v>
      </c>
      <c r="D32" s="13">
        <v>1</v>
      </c>
      <c r="E32" s="13"/>
      <c r="F32" s="13"/>
      <c r="G32" s="13"/>
      <c r="H32" s="13"/>
      <c r="I32" s="13"/>
      <c r="J32" s="13"/>
      <c r="K32" s="13"/>
      <c r="L32" s="24">
        <f t="shared" si="0"/>
        <v>2</v>
      </c>
    </row>
    <row r="33" spans="1:12" s="15" customFormat="1" x14ac:dyDescent="0.25">
      <c r="A33" s="22" t="s">
        <v>46</v>
      </c>
      <c r="B33" s="14"/>
      <c r="C33" s="14"/>
      <c r="D33" s="14"/>
      <c r="E33" s="14"/>
      <c r="F33" s="14"/>
      <c r="G33" s="14"/>
      <c r="H33" s="14"/>
      <c r="I33" s="14"/>
      <c r="J33" s="14">
        <v>2</v>
      </c>
      <c r="K33" s="14"/>
      <c r="L33" s="24">
        <f t="shared" si="0"/>
        <v>2</v>
      </c>
    </row>
    <row r="34" spans="1:12" s="15" customFormat="1" x14ac:dyDescent="0.25">
      <c r="A34" s="22" t="s">
        <v>47</v>
      </c>
      <c r="B34" s="14"/>
      <c r="C34" s="14"/>
      <c r="D34" s="14"/>
      <c r="E34" s="14"/>
      <c r="F34" s="14"/>
      <c r="G34" s="14"/>
      <c r="H34" s="14"/>
      <c r="I34" s="14"/>
      <c r="J34" s="14"/>
      <c r="K34" s="14"/>
      <c r="L34" s="24">
        <f t="shared" si="0"/>
        <v>0</v>
      </c>
    </row>
    <row r="35" spans="1:12" x14ac:dyDescent="0.25">
      <c r="A35" s="20" t="s">
        <v>48</v>
      </c>
      <c r="B35" s="13"/>
      <c r="C35" s="13"/>
      <c r="D35" s="13"/>
      <c r="E35" s="13"/>
      <c r="F35" s="13"/>
      <c r="G35" s="13"/>
      <c r="H35" s="13"/>
      <c r="I35" s="13"/>
      <c r="J35" s="13"/>
      <c r="K35" s="13"/>
      <c r="L35" s="24">
        <f t="shared" si="0"/>
        <v>0</v>
      </c>
    </row>
    <row r="36" spans="1:12" s="15" customFormat="1" x14ac:dyDescent="0.25">
      <c r="A36" s="22" t="s">
        <v>49</v>
      </c>
      <c r="B36" s="14"/>
      <c r="C36" s="14"/>
      <c r="D36" s="14"/>
      <c r="E36" s="14"/>
      <c r="F36" s="14"/>
      <c r="G36" s="14"/>
      <c r="H36" s="14"/>
      <c r="I36" s="14"/>
      <c r="J36" s="14"/>
      <c r="K36" s="14"/>
      <c r="L36" s="24">
        <f t="shared" si="0"/>
        <v>0</v>
      </c>
    </row>
    <row r="37" spans="1:12" x14ac:dyDescent="0.25">
      <c r="A37" s="20" t="s">
        <v>50</v>
      </c>
      <c r="B37" s="13"/>
      <c r="C37" s="13"/>
      <c r="D37" s="13"/>
      <c r="E37" s="13"/>
      <c r="F37" s="13">
        <v>1</v>
      </c>
      <c r="G37" s="13"/>
      <c r="H37" s="13"/>
      <c r="I37" s="13"/>
      <c r="J37" s="13"/>
      <c r="K37" s="13"/>
      <c r="L37" s="24">
        <f t="shared" si="0"/>
        <v>1</v>
      </c>
    </row>
    <row r="38" spans="1:12" s="15" customFormat="1" x14ac:dyDescent="0.25">
      <c r="A38" s="22" t="s">
        <v>51</v>
      </c>
      <c r="B38" s="14"/>
      <c r="C38" s="14"/>
      <c r="D38" s="14"/>
      <c r="E38" s="14"/>
      <c r="F38" s="14"/>
      <c r="G38" s="14"/>
      <c r="H38" s="14"/>
      <c r="I38" s="14"/>
      <c r="J38" s="14"/>
      <c r="K38" s="14"/>
      <c r="L38" s="24">
        <f t="shared" si="0"/>
        <v>0</v>
      </c>
    </row>
    <row r="39" spans="1:12" x14ac:dyDescent="0.25">
      <c r="A39" s="620" t="s">
        <v>52</v>
      </c>
      <c r="B39" s="13"/>
      <c r="C39" s="13"/>
      <c r="D39" s="13"/>
      <c r="E39" s="13"/>
      <c r="F39" s="13"/>
      <c r="G39" s="13"/>
      <c r="H39" s="13"/>
      <c r="I39" s="13"/>
      <c r="J39" s="13"/>
      <c r="K39" s="13"/>
      <c r="L39" s="24">
        <f t="shared" si="0"/>
        <v>0</v>
      </c>
    </row>
    <row r="40" spans="1:12" s="15" customFormat="1" x14ac:dyDescent="0.25">
      <c r="A40" s="621" t="s">
        <v>53</v>
      </c>
      <c r="B40" s="14"/>
      <c r="C40" s="14"/>
      <c r="D40" s="14"/>
      <c r="E40" s="14"/>
      <c r="F40" s="14"/>
      <c r="G40" s="14"/>
      <c r="H40" s="14"/>
      <c r="I40" s="14"/>
      <c r="J40" s="14"/>
      <c r="K40" s="14"/>
      <c r="L40" s="24">
        <f t="shared" si="0"/>
        <v>0</v>
      </c>
    </row>
    <row r="41" spans="1:12" x14ac:dyDescent="0.25">
      <c r="A41" s="620" t="s">
        <v>54</v>
      </c>
      <c r="B41" s="13"/>
      <c r="C41" s="13"/>
      <c r="D41" s="13"/>
      <c r="E41" s="13"/>
      <c r="F41" s="13"/>
      <c r="G41" s="13"/>
      <c r="H41" s="13"/>
      <c r="I41" s="13"/>
      <c r="J41" s="13"/>
      <c r="K41" s="13"/>
      <c r="L41" s="24">
        <f t="shared" si="0"/>
        <v>0</v>
      </c>
    </row>
    <row r="42" spans="1:12" s="15" customFormat="1" x14ac:dyDescent="0.25">
      <c r="A42" s="621" t="s">
        <v>55</v>
      </c>
      <c r="B42" s="14"/>
      <c r="C42" s="14"/>
      <c r="D42" s="14">
        <v>1</v>
      </c>
      <c r="E42" s="14"/>
      <c r="F42" s="14"/>
      <c r="G42" s="14"/>
      <c r="H42" s="14"/>
      <c r="I42" s="14"/>
      <c r="J42" s="14">
        <v>1</v>
      </c>
      <c r="K42" s="14"/>
      <c r="L42" s="24">
        <f t="shared" si="0"/>
        <v>2</v>
      </c>
    </row>
    <row r="43" spans="1:12" x14ac:dyDescent="0.25">
      <c r="A43" s="620" t="s">
        <v>56</v>
      </c>
      <c r="B43" s="13"/>
      <c r="C43" s="13"/>
      <c r="D43" s="13"/>
      <c r="E43" s="13"/>
      <c r="F43" s="13">
        <v>1</v>
      </c>
      <c r="G43" s="13"/>
      <c r="H43" s="13"/>
      <c r="I43" s="13"/>
      <c r="J43" s="13"/>
      <c r="K43" s="13"/>
      <c r="L43" s="24">
        <f t="shared" si="0"/>
        <v>1</v>
      </c>
    </row>
    <row r="44" spans="1:12" s="15" customFormat="1" x14ac:dyDescent="0.25">
      <c r="A44" s="621" t="s">
        <v>57</v>
      </c>
      <c r="B44" s="14"/>
      <c r="C44" s="14"/>
      <c r="D44" s="14">
        <v>1</v>
      </c>
      <c r="E44" s="14"/>
      <c r="F44" s="14"/>
      <c r="G44" s="14"/>
      <c r="H44" s="14"/>
      <c r="I44" s="14"/>
      <c r="J44" s="14">
        <v>1</v>
      </c>
      <c r="K44" s="14"/>
      <c r="L44" s="24">
        <f t="shared" si="0"/>
        <v>2</v>
      </c>
    </row>
    <row r="45" spans="1:12" x14ac:dyDescent="0.25">
      <c r="A45" s="620" t="s">
        <v>58</v>
      </c>
      <c r="B45" s="13"/>
      <c r="C45" s="13"/>
      <c r="D45" s="13"/>
      <c r="E45" s="13"/>
      <c r="F45" s="13"/>
      <c r="G45" s="13"/>
      <c r="H45" s="13"/>
      <c r="I45" s="13"/>
      <c r="J45" s="13">
        <v>1</v>
      </c>
      <c r="K45" s="13"/>
      <c r="L45" s="24">
        <f t="shared" si="0"/>
        <v>1</v>
      </c>
    </row>
    <row r="46" spans="1:12" s="15" customFormat="1" x14ac:dyDescent="0.25">
      <c r="A46" s="621" t="s">
        <v>59</v>
      </c>
      <c r="B46" s="14"/>
      <c r="C46" s="14"/>
      <c r="D46" s="14"/>
      <c r="E46" s="14"/>
      <c r="F46" s="14">
        <v>1</v>
      </c>
      <c r="G46" s="14"/>
      <c r="H46" s="14"/>
      <c r="I46" s="14"/>
      <c r="J46" s="14"/>
      <c r="K46" s="14"/>
      <c r="L46" s="24">
        <f t="shared" si="0"/>
        <v>1</v>
      </c>
    </row>
    <row r="47" spans="1:12" x14ac:dyDescent="0.25">
      <c r="A47" s="620" t="s">
        <v>60</v>
      </c>
      <c r="B47" s="13"/>
      <c r="C47" s="13"/>
      <c r="D47" s="13"/>
      <c r="E47" s="13"/>
      <c r="F47" s="13"/>
      <c r="G47" s="13"/>
      <c r="H47" s="13"/>
      <c r="I47" s="13"/>
      <c r="J47" s="13"/>
      <c r="K47" s="13"/>
      <c r="L47" s="24">
        <f t="shared" si="0"/>
        <v>0</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137564</v>
      </c>
      <c r="D3" s="3" t="s">
        <v>5309</v>
      </c>
      <c r="E3" s="685" t="s">
        <v>5422</v>
      </c>
      <c r="F3" s="685"/>
      <c r="G3" s="686" t="s">
        <v>5311</v>
      </c>
      <c r="H3" s="686"/>
      <c r="I3" s="686"/>
      <c r="J3" s="686"/>
      <c r="K3" s="687" t="s">
        <v>5681</v>
      </c>
      <c r="L3" s="687"/>
      <c r="M3" s="687"/>
      <c r="N3" s="688" t="s">
        <v>0</v>
      </c>
      <c r="O3" s="688"/>
      <c r="P3" s="688"/>
      <c r="Q3" s="688"/>
      <c r="R3" s="687" t="s">
        <v>1160</v>
      </c>
      <c r="S3" s="687"/>
      <c r="T3" s="687"/>
      <c r="U3" s="687"/>
      <c r="V3" s="687"/>
    </row>
    <row r="4" spans="1:22" ht="38.450000000000003" customHeight="1" x14ac:dyDescent="0.2">
      <c r="B4" s="5" t="s">
        <v>5313</v>
      </c>
      <c r="C4" s="690" t="s">
        <v>1159</v>
      </c>
      <c r="D4" s="690"/>
      <c r="E4" s="690"/>
      <c r="F4" s="690"/>
      <c r="G4" s="690"/>
      <c r="H4" s="690"/>
      <c r="I4" s="690"/>
      <c r="J4" s="690"/>
      <c r="K4" s="690"/>
      <c r="L4" s="690"/>
      <c r="M4" s="690"/>
      <c r="N4" s="690"/>
      <c r="O4" s="690"/>
      <c r="P4" s="690"/>
      <c r="Q4" s="690"/>
      <c r="R4" s="690"/>
      <c r="S4" s="690"/>
      <c r="T4" s="690"/>
      <c r="U4" s="690"/>
      <c r="V4" s="690"/>
    </row>
    <row r="5" spans="1:22" ht="72" customHeight="1" x14ac:dyDescent="0.2">
      <c r="B5" s="5" t="s">
        <v>5314</v>
      </c>
      <c r="C5" s="690" t="s">
        <v>5682</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5683</v>
      </c>
      <c r="D6" s="690"/>
      <c r="E6" s="690"/>
      <c r="F6" s="690"/>
      <c r="G6" s="690"/>
      <c r="H6" s="690"/>
      <c r="I6" s="690"/>
      <c r="J6" s="690"/>
      <c r="K6" s="690"/>
      <c r="L6" s="690"/>
      <c r="M6" s="690"/>
      <c r="N6" s="690"/>
      <c r="O6" s="690"/>
      <c r="P6" s="690"/>
      <c r="Q6" s="690"/>
      <c r="R6" s="690"/>
      <c r="S6" s="690"/>
      <c r="T6" s="690"/>
      <c r="U6" s="690"/>
      <c r="V6" s="690"/>
    </row>
    <row r="7" spans="1:22" ht="264.75" customHeight="1" x14ac:dyDescent="0.2">
      <c r="B7" s="5" t="s">
        <v>5318</v>
      </c>
      <c r="C7" s="690" t="s">
        <v>5319</v>
      </c>
      <c r="D7" s="690"/>
      <c r="E7" s="690"/>
      <c r="F7" s="690"/>
      <c r="G7" s="690"/>
      <c r="H7" s="690"/>
      <c r="I7" s="690"/>
      <c r="J7" s="690"/>
      <c r="K7" s="690"/>
      <c r="L7" s="690"/>
      <c r="M7" s="690"/>
      <c r="N7" s="690"/>
      <c r="O7" s="690"/>
      <c r="P7" s="690"/>
      <c r="Q7" s="690"/>
      <c r="R7" s="690"/>
      <c r="S7" s="690"/>
      <c r="T7" s="690"/>
      <c r="U7" s="690"/>
      <c r="V7" s="690"/>
    </row>
    <row r="8" spans="1:22" s="33" customFormat="1" ht="20.25" customHeight="1" x14ac:dyDescent="0.2">
      <c r="A8" s="687" t="s">
        <v>5320</v>
      </c>
      <c r="B8" s="689" t="s">
        <v>5321</v>
      </c>
      <c r="C8" s="689" t="s">
        <v>5322</v>
      </c>
      <c r="D8" s="689"/>
      <c r="E8" s="689"/>
      <c r="F8" s="689" t="s">
        <v>5323</v>
      </c>
      <c r="G8" s="689"/>
      <c r="H8" s="689"/>
      <c r="I8" s="689"/>
      <c r="J8" s="689"/>
      <c r="K8" s="689"/>
      <c r="L8" s="689"/>
      <c r="M8" s="689" t="s">
        <v>5324</v>
      </c>
      <c r="N8" s="689"/>
      <c r="O8" s="689"/>
      <c r="P8" s="689"/>
      <c r="Q8" s="689"/>
      <c r="R8" s="689" t="s">
        <v>5325</v>
      </c>
      <c r="S8" s="689"/>
      <c r="T8" s="689"/>
      <c r="U8" s="689"/>
      <c r="V8" s="689"/>
    </row>
    <row r="9" spans="1:22" s="33" customFormat="1" ht="33" customHeight="1" x14ac:dyDescent="0.2">
      <c r="A9" s="687"/>
      <c r="B9" s="689"/>
      <c r="C9" s="689"/>
      <c r="D9" s="689"/>
      <c r="E9" s="689"/>
      <c r="F9" s="689" t="s">
        <v>5326</v>
      </c>
      <c r="G9" s="689"/>
      <c r="H9" s="689"/>
      <c r="I9" s="693" t="s">
        <v>5327</v>
      </c>
      <c r="J9" s="693"/>
      <c r="K9" s="689" t="s">
        <v>5328</v>
      </c>
      <c r="L9" s="689" t="s">
        <v>5329</v>
      </c>
      <c r="M9" s="689" t="s">
        <v>5330</v>
      </c>
      <c r="N9" s="689" t="s">
        <v>5328</v>
      </c>
      <c r="O9" s="689" t="s">
        <v>5331</v>
      </c>
      <c r="P9" s="689" t="s">
        <v>5329</v>
      </c>
      <c r="Q9" s="689"/>
      <c r="R9" s="691" t="s">
        <v>5332</v>
      </c>
      <c r="S9" s="691"/>
      <c r="T9" s="691" t="s">
        <v>5333</v>
      </c>
      <c r="U9" s="691"/>
      <c r="V9" s="691" t="s">
        <v>5334</v>
      </c>
    </row>
    <row r="10" spans="1:22" s="33" customFormat="1" ht="21" customHeight="1" x14ac:dyDescent="0.2">
      <c r="A10" s="687"/>
      <c r="B10" s="689"/>
      <c r="C10" s="689"/>
      <c r="D10" s="689"/>
      <c r="E10" s="689"/>
      <c r="F10" s="689"/>
      <c r="G10" s="689"/>
      <c r="H10" s="689"/>
      <c r="I10" s="7" t="s">
        <v>5335</v>
      </c>
      <c r="J10" s="7" t="s">
        <v>754</v>
      </c>
      <c r="K10" s="689"/>
      <c r="L10" s="689"/>
      <c r="M10" s="689"/>
      <c r="N10" s="689"/>
      <c r="O10" s="689"/>
      <c r="P10" s="8" t="s">
        <v>5336</v>
      </c>
      <c r="Q10" s="8" t="s">
        <v>5337</v>
      </c>
      <c r="R10" s="1" t="s">
        <v>5338</v>
      </c>
      <c r="S10" s="1" t="s">
        <v>5339</v>
      </c>
      <c r="T10" s="1" t="s">
        <v>5338</v>
      </c>
      <c r="U10" s="1" t="s">
        <v>5339</v>
      </c>
      <c r="V10" s="691"/>
    </row>
    <row r="11" spans="1:22" ht="19.899999999999999" customHeight="1" x14ac:dyDescent="0.2">
      <c r="A11" s="9">
        <v>1</v>
      </c>
      <c r="B11" s="10">
        <f>+CONSOLIDADO!Q103</f>
        <v>59832307</v>
      </c>
      <c r="C11" s="687" t="str">
        <f>+CONSOLIDADO!R103</f>
        <v>JIMENA DEL SOCORRO REALPE BOLAÑOS</v>
      </c>
      <c r="D11" s="687"/>
      <c r="E11" s="687"/>
      <c r="F11" s="692" t="s">
        <v>5684</v>
      </c>
      <c r="G11" s="692"/>
      <c r="H11" s="692"/>
      <c r="I11" s="32" t="s">
        <v>5346</v>
      </c>
      <c r="J11" s="32"/>
      <c r="K11" s="32" t="s">
        <v>5346</v>
      </c>
      <c r="L11" s="34"/>
      <c r="M11" s="32" t="s">
        <v>5685</v>
      </c>
      <c r="N11" s="32" t="s">
        <v>5346</v>
      </c>
      <c r="O11" s="32"/>
      <c r="P11" s="34"/>
      <c r="Q11" s="34"/>
      <c r="R11" s="34"/>
      <c r="S11" s="34"/>
      <c r="T11" s="34"/>
      <c r="U11" s="34"/>
      <c r="V11" s="34"/>
    </row>
    <row r="12" spans="1:22" ht="19.899999999999999" customHeight="1" x14ac:dyDescent="0.2">
      <c r="A12" s="34">
        <v>2</v>
      </c>
      <c r="B12" s="32">
        <v>51571913</v>
      </c>
      <c r="C12" s="692" t="s">
        <v>5686</v>
      </c>
      <c r="D12" s="692"/>
      <c r="E12" s="692"/>
      <c r="F12" s="696" t="s">
        <v>5687</v>
      </c>
      <c r="G12" s="696"/>
      <c r="H12" s="696"/>
      <c r="I12" s="32" t="s">
        <v>5346</v>
      </c>
      <c r="J12" s="32"/>
      <c r="K12" s="32" t="s">
        <v>5346</v>
      </c>
      <c r="L12" s="34"/>
      <c r="M12" s="32" t="s">
        <v>5688</v>
      </c>
      <c r="N12" s="32" t="s">
        <v>5346</v>
      </c>
      <c r="O12" s="32"/>
      <c r="P12" s="34"/>
      <c r="Q12" s="34"/>
      <c r="R12" s="34"/>
      <c r="S12" s="34"/>
      <c r="T12" s="34"/>
      <c r="U12" s="34"/>
      <c r="V12" s="34"/>
    </row>
    <row r="13" spans="1:22" ht="19.899999999999999" customHeight="1" x14ac:dyDescent="0.2">
      <c r="A13" s="34">
        <v>3</v>
      </c>
      <c r="B13" s="32">
        <v>80441123</v>
      </c>
      <c r="C13" s="692" t="s">
        <v>5689</v>
      </c>
      <c r="D13" s="692"/>
      <c r="E13" s="692"/>
      <c r="F13" s="692" t="s">
        <v>5690</v>
      </c>
      <c r="G13" s="692"/>
      <c r="H13" s="692"/>
      <c r="I13" s="32"/>
      <c r="J13" s="32" t="s">
        <v>5346</v>
      </c>
      <c r="K13" s="32" t="s">
        <v>5346</v>
      </c>
      <c r="L13" s="34"/>
      <c r="M13" s="32" t="s">
        <v>5691</v>
      </c>
      <c r="N13" s="32" t="s">
        <v>5346</v>
      </c>
      <c r="O13" s="32"/>
      <c r="P13" s="34"/>
      <c r="Q13" s="34"/>
      <c r="R13" s="34"/>
      <c r="S13" s="34"/>
      <c r="T13" s="34"/>
      <c r="U13" s="34"/>
      <c r="V13" s="34"/>
    </row>
  </sheetData>
  <sheetProtection algorithmName="SHA-512" hashValue="oVaXJx6/aDXk1fM09P1S4vBp9exbprPua6/53y4rsF6mph9tgPMfH4gGjYuRYBLj1l05ppNKoToDyQiFaKTAmg==" saltValue="VM96aQqXWvRReS3s5ZUIfg==" spinCount="100000" sheet="1" objects="1" scenarios="1"/>
  <mergeCells count="33">
    <mergeCell ref="C13:E13"/>
    <mergeCell ref="F13:H13"/>
    <mergeCell ref="C12:E12"/>
    <mergeCell ref="F12:H12"/>
    <mergeCell ref="O9:O10"/>
    <mergeCell ref="R9:S9"/>
    <mergeCell ref="C11:E11"/>
    <mergeCell ref="F11:H11"/>
    <mergeCell ref="F9:H10"/>
    <mergeCell ref="I9:J9"/>
    <mergeCell ref="K9:K10"/>
    <mergeCell ref="C4:V4"/>
    <mergeCell ref="C5:V5"/>
    <mergeCell ref="C6:V6"/>
    <mergeCell ref="C7:V7"/>
    <mergeCell ref="A8:A10"/>
    <mergeCell ref="B8:B10"/>
    <mergeCell ref="C8:E10"/>
    <mergeCell ref="F8:L8"/>
    <mergeCell ref="M8:Q8"/>
    <mergeCell ref="R8:V8"/>
    <mergeCell ref="T9:U9"/>
    <mergeCell ref="V9:V10"/>
    <mergeCell ref="L9:L10"/>
    <mergeCell ref="M9:M10"/>
    <mergeCell ref="N9:N10"/>
    <mergeCell ref="P9:Q9"/>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58.5" customHeight="1" x14ac:dyDescent="0.2">
      <c r="B3" s="3" t="s">
        <v>5308</v>
      </c>
      <c r="C3" s="4">
        <v>150822</v>
      </c>
      <c r="D3" s="3" t="s">
        <v>5309</v>
      </c>
      <c r="E3" s="685" t="s">
        <v>5422</v>
      </c>
      <c r="F3" s="685"/>
      <c r="G3" s="686" t="s">
        <v>5311</v>
      </c>
      <c r="H3" s="686"/>
      <c r="I3" s="686"/>
      <c r="J3" s="686"/>
      <c r="K3" s="687" t="s">
        <v>5692</v>
      </c>
      <c r="L3" s="687"/>
      <c r="M3" s="687"/>
      <c r="N3" s="688" t="s">
        <v>0</v>
      </c>
      <c r="O3" s="688"/>
      <c r="P3" s="688"/>
      <c r="Q3" s="688"/>
      <c r="R3" s="687" t="s">
        <v>1168</v>
      </c>
      <c r="S3" s="687"/>
      <c r="T3" s="687"/>
      <c r="U3" s="687"/>
      <c r="V3" s="687"/>
    </row>
    <row r="4" spans="1:22" ht="38.450000000000003" customHeight="1" x14ac:dyDescent="0.2">
      <c r="B4" s="5" t="s">
        <v>5313</v>
      </c>
      <c r="C4" s="690" t="s">
        <v>1167</v>
      </c>
      <c r="D4" s="690"/>
      <c r="E4" s="690"/>
      <c r="F4" s="690"/>
      <c r="G4" s="690"/>
      <c r="H4" s="690"/>
      <c r="I4" s="690"/>
      <c r="J4" s="690"/>
      <c r="K4" s="690"/>
      <c r="L4" s="690"/>
      <c r="M4" s="690"/>
      <c r="N4" s="690"/>
      <c r="O4" s="690"/>
      <c r="P4" s="690"/>
      <c r="Q4" s="690"/>
      <c r="R4" s="690"/>
      <c r="S4" s="690"/>
      <c r="T4" s="690"/>
      <c r="U4" s="690"/>
      <c r="V4" s="690"/>
    </row>
    <row r="5" spans="1:22" ht="47.25" customHeight="1" x14ac:dyDescent="0.2">
      <c r="B5" s="5" t="s">
        <v>5314</v>
      </c>
      <c r="C5" s="690" t="s">
        <v>5693</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5694</v>
      </c>
      <c r="D6" s="690"/>
      <c r="E6" s="690"/>
      <c r="F6" s="690"/>
      <c r="G6" s="690"/>
      <c r="H6" s="690"/>
      <c r="I6" s="690"/>
      <c r="J6" s="690"/>
      <c r="K6" s="690"/>
      <c r="L6" s="690"/>
      <c r="M6" s="690"/>
      <c r="N6" s="690"/>
      <c r="O6" s="690"/>
      <c r="P6" s="690"/>
      <c r="Q6" s="690"/>
      <c r="R6" s="690"/>
      <c r="S6" s="690"/>
      <c r="T6" s="690"/>
      <c r="U6" s="690"/>
      <c r="V6" s="690"/>
    </row>
    <row r="7" spans="1:22" ht="102" customHeight="1" x14ac:dyDescent="0.2">
      <c r="B7" s="5" t="s">
        <v>5318</v>
      </c>
      <c r="C7" s="690" t="s">
        <v>5695</v>
      </c>
      <c r="D7" s="690"/>
      <c r="E7" s="690"/>
      <c r="F7" s="690"/>
      <c r="G7" s="690"/>
      <c r="H7" s="690"/>
      <c r="I7" s="690"/>
      <c r="J7" s="690"/>
      <c r="K7" s="690"/>
      <c r="L7" s="690"/>
      <c r="M7" s="690"/>
      <c r="N7" s="690"/>
      <c r="O7" s="690"/>
      <c r="P7" s="690"/>
      <c r="Q7" s="690"/>
      <c r="R7" s="690"/>
      <c r="S7" s="690"/>
      <c r="T7" s="690"/>
      <c r="U7" s="690"/>
      <c r="V7" s="690"/>
    </row>
    <row r="8" spans="1:22" ht="173.25" customHeight="1" x14ac:dyDescent="0.2">
      <c r="B8" s="5" t="s">
        <v>5361</v>
      </c>
      <c r="C8" s="703" t="s">
        <v>5696</v>
      </c>
      <c r="D8" s="703"/>
      <c r="E8" s="703"/>
      <c r="F8" s="703"/>
      <c r="G8" s="703"/>
      <c r="H8" s="703"/>
      <c r="I8" s="703"/>
      <c r="J8" s="703"/>
      <c r="K8" s="703"/>
      <c r="L8" s="703"/>
      <c r="M8" s="703"/>
      <c r="N8" s="703"/>
      <c r="O8" s="703"/>
      <c r="P8" s="703"/>
      <c r="Q8" s="703"/>
      <c r="R8" s="703"/>
      <c r="S8" s="703"/>
      <c r="T8" s="703"/>
      <c r="U8" s="703"/>
      <c r="V8" s="703"/>
    </row>
    <row r="9" spans="1:22" s="33" customFormat="1" ht="20.25" customHeight="1" x14ac:dyDescent="0.2">
      <c r="A9" s="687" t="s">
        <v>5320</v>
      </c>
      <c r="B9" s="689" t="s">
        <v>5321</v>
      </c>
      <c r="C9" s="689" t="s">
        <v>5322</v>
      </c>
      <c r="D9" s="689"/>
      <c r="E9" s="689"/>
      <c r="F9" s="689" t="s">
        <v>5323</v>
      </c>
      <c r="G9" s="689"/>
      <c r="H9" s="689"/>
      <c r="I9" s="689"/>
      <c r="J9" s="689"/>
      <c r="K9" s="689"/>
      <c r="L9" s="689"/>
      <c r="M9" s="689" t="s">
        <v>5324</v>
      </c>
      <c r="N9" s="689"/>
      <c r="O9" s="689"/>
      <c r="P9" s="689"/>
      <c r="Q9" s="689"/>
      <c r="R9" s="689" t="s">
        <v>5325</v>
      </c>
      <c r="S9" s="689"/>
      <c r="T9" s="689"/>
      <c r="U9" s="689"/>
      <c r="V9" s="689"/>
    </row>
    <row r="10" spans="1:22" s="33" customFormat="1" ht="33" customHeight="1" x14ac:dyDescent="0.2">
      <c r="A10" s="687"/>
      <c r="B10" s="689"/>
      <c r="C10" s="689"/>
      <c r="D10" s="689"/>
      <c r="E10" s="689"/>
      <c r="F10" s="689" t="s">
        <v>5326</v>
      </c>
      <c r="G10" s="689"/>
      <c r="H10" s="689"/>
      <c r="I10" s="693" t="s">
        <v>5327</v>
      </c>
      <c r="J10" s="693"/>
      <c r="K10" s="689" t="s">
        <v>5328</v>
      </c>
      <c r="L10" s="689" t="s">
        <v>5329</v>
      </c>
      <c r="M10" s="689" t="s">
        <v>5330</v>
      </c>
      <c r="N10" s="689" t="s">
        <v>5328</v>
      </c>
      <c r="O10" s="689" t="s">
        <v>5331</v>
      </c>
      <c r="P10" s="689" t="s">
        <v>5329</v>
      </c>
      <c r="Q10" s="689"/>
      <c r="R10" s="691" t="s">
        <v>5332</v>
      </c>
      <c r="S10" s="691"/>
      <c r="T10" s="691" t="s">
        <v>5333</v>
      </c>
      <c r="U10" s="691"/>
      <c r="V10" s="691" t="s">
        <v>5334</v>
      </c>
    </row>
    <row r="11" spans="1:22" s="33" customFormat="1" ht="21" customHeight="1" x14ac:dyDescent="0.2">
      <c r="A11" s="687"/>
      <c r="B11" s="689"/>
      <c r="C11" s="689"/>
      <c r="D11" s="689"/>
      <c r="E11" s="689"/>
      <c r="F11" s="689"/>
      <c r="G11" s="689"/>
      <c r="H11" s="689"/>
      <c r="I11" s="7" t="s">
        <v>5335</v>
      </c>
      <c r="J11" s="7" t="s">
        <v>754</v>
      </c>
      <c r="K11" s="689"/>
      <c r="L11" s="689"/>
      <c r="M11" s="689"/>
      <c r="N11" s="689"/>
      <c r="O11" s="689"/>
      <c r="P11" s="8" t="s">
        <v>5336</v>
      </c>
      <c r="Q11" s="8" t="s">
        <v>5337</v>
      </c>
      <c r="R11" s="1" t="s">
        <v>5338</v>
      </c>
      <c r="S11" s="1" t="s">
        <v>5339</v>
      </c>
      <c r="T11" s="1" t="s">
        <v>5338</v>
      </c>
      <c r="U11" s="1" t="s">
        <v>5339</v>
      </c>
      <c r="V11" s="691"/>
    </row>
    <row r="12" spans="1:22" ht="19.899999999999999" customHeight="1" x14ac:dyDescent="0.2">
      <c r="A12" s="9">
        <v>1</v>
      </c>
      <c r="B12" s="10">
        <f>+CONSOLIDADO!Q104</f>
        <v>1014205278</v>
      </c>
      <c r="C12" s="687" t="str">
        <f>+CONSOLIDADO!R104</f>
        <v>LEIDY JOHANA CUADRADO MARTIN</v>
      </c>
      <c r="D12" s="687"/>
      <c r="E12" s="687"/>
      <c r="F12" s="692" t="s">
        <v>5697</v>
      </c>
      <c r="G12" s="692"/>
      <c r="H12" s="692"/>
      <c r="I12" s="32"/>
      <c r="J12" s="32" t="s">
        <v>5346</v>
      </c>
      <c r="K12" s="32" t="s">
        <v>5346</v>
      </c>
      <c r="L12" s="34"/>
      <c r="M12" s="32" t="s">
        <v>5698</v>
      </c>
      <c r="N12" s="32" t="s">
        <v>5346</v>
      </c>
      <c r="O12" s="32"/>
      <c r="P12" s="34"/>
      <c r="Q12" s="34"/>
      <c r="R12" s="34"/>
      <c r="S12" s="34"/>
      <c r="T12" s="34"/>
      <c r="U12" s="34"/>
      <c r="V12" s="34"/>
    </row>
    <row r="13" spans="1:22" ht="19.899999999999999" customHeight="1" x14ac:dyDescent="0.2">
      <c r="A13" s="34">
        <v>2</v>
      </c>
      <c r="B13" s="32">
        <v>80871175</v>
      </c>
      <c r="C13" s="692" t="s">
        <v>5699</v>
      </c>
      <c r="D13" s="692"/>
      <c r="E13" s="692"/>
      <c r="F13" s="692" t="s">
        <v>5700</v>
      </c>
      <c r="G13" s="692"/>
      <c r="H13" s="692"/>
      <c r="I13" s="32"/>
      <c r="J13" s="32" t="s">
        <v>5346</v>
      </c>
      <c r="K13" s="32" t="s">
        <v>5346</v>
      </c>
      <c r="L13" s="34"/>
      <c r="M13" s="32" t="s">
        <v>5445</v>
      </c>
      <c r="N13" s="32" t="s">
        <v>5346</v>
      </c>
      <c r="O13" s="32"/>
      <c r="P13" s="34"/>
      <c r="Q13" s="34"/>
      <c r="R13" s="34"/>
      <c r="S13" s="34"/>
      <c r="T13" s="34"/>
      <c r="U13" s="34"/>
      <c r="V13" s="34"/>
    </row>
    <row r="14" spans="1:22" ht="19.899999999999999" customHeight="1" x14ac:dyDescent="0.2">
      <c r="A14" s="34">
        <v>3</v>
      </c>
      <c r="B14" s="32">
        <v>52535610</v>
      </c>
      <c r="C14" s="692" t="s">
        <v>5701</v>
      </c>
      <c r="D14" s="692"/>
      <c r="E14" s="692"/>
      <c r="F14" s="692" t="s">
        <v>5702</v>
      </c>
      <c r="G14" s="692"/>
      <c r="H14" s="692"/>
      <c r="I14" s="32"/>
      <c r="J14" s="32" t="s">
        <v>5346</v>
      </c>
      <c r="K14" s="32" t="s">
        <v>5346</v>
      </c>
      <c r="L14" s="34"/>
      <c r="M14" s="32" t="s">
        <v>5703</v>
      </c>
      <c r="N14" s="32" t="s">
        <v>5346</v>
      </c>
      <c r="O14" s="32"/>
      <c r="P14" s="34"/>
      <c r="Q14" s="34"/>
      <c r="R14" s="34"/>
      <c r="S14" s="34"/>
      <c r="T14" s="34"/>
      <c r="U14" s="34"/>
      <c r="V14" s="34"/>
    </row>
  </sheetData>
  <sheetProtection algorithmName="SHA-512" hashValue="GfKmnHlhdhbEL9aXM6gz1CSlp2gw3VUilLdgViZRQIO1I+wBzM7pw1T0K1qjPgbcI1eDypYntkX2JRYrQjmC2g==" saltValue="70vxJgRENkQHW8BgDEOwFA==" spinCount="100000" sheet="1" objects="1" scenarios="1"/>
  <mergeCells count="34">
    <mergeCell ref="C14:E14"/>
    <mergeCell ref="F14:H14"/>
    <mergeCell ref="C13:E13"/>
    <mergeCell ref="F13:H13"/>
    <mergeCell ref="O10:O11"/>
    <mergeCell ref="P10:Q10"/>
    <mergeCell ref="R10:S10"/>
    <mergeCell ref="C12:E12"/>
    <mergeCell ref="F12:H12"/>
    <mergeCell ref="F10:H11"/>
    <mergeCell ref="I10:J10"/>
    <mergeCell ref="K10:K11"/>
    <mergeCell ref="C4:V4"/>
    <mergeCell ref="C5:V5"/>
    <mergeCell ref="C6:V6"/>
    <mergeCell ref="C7:V7"/>
    <mergeCell ref="A9:A11"/>
    <mergeCell ref="B9:B11"/>
    <mergeCell ref="C9:E11"/>
    <mergeCell ref="F9:L9"/>
    <mergeCell ref="M9:Q9"/>
    <mergeCell ref="R9:V9"/>
    <mergeCell ref="T10:U10"/>
    <mergeCell ref="V10:V11"/>
    <mergeCell ref="L10:L11"/>
    <mergeCell ref="M10:M11"/>
    <mergeCell ref="N10:N11"/>
    <mergeCell ref="C8:V8"/>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topLeftCell="A5"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9" width="11.42578125" style="30"/>
    <col min="20" max="20" width="15.7109375" style="30" customWidth="1"/>
    <col min="21" max="21" width="21.5703125" style="30" customWidth="1"/>
    <col min="22" max="16384" width="11.42578125" style="30"/>
  </cols>
  <sheetData>
    <row r="1" spans="1:22" ht="9.75" customHeight="1" x14ac:dyDescent="0.2">
      <c r="B1" s="105" t="s">
        <v>5306</v>
      </c>
      <c r="C1" s="2"/>
      <c r="D1" s="2"/>
      <c r="E1" s="2"/>
      <c r="F1" s="2"/>
      <c r="G1" s="2"/>
      <c r="H1" s="2"/>
      <c r="I1" s="2"/>
      <c r="J1" s="2"/>
      <c r="K1" s="2"/>
      <c r="L1" s="2"/>
      <c r="M1" s="2"/>
      <c r="N1" s="2"/>
      <c r="O1" s="2"/>
      <c r="P1" s="2"/>
      <c r="Q1" s="2"/>
      <c r="R1" s="2"/>
      <c r="S1" s="2"/>
      <c r="T1" s="2"/>
      <c r="U1" s="2"/>
      <c r="V1" s="2"/>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55.5" customHeight="1" x14ac:dyDescent="0.2">
      <c r="B3" s="3" t="s">
        <v>5308</v>
      </c>
      <c r="C3" s="4">
        <v>137568</v>
      </c>
      <c r="D3" s="3" t="s">
        <v>5309</v>
      </c>
      <c r="E3" s="685" t="s">
        <v>5450</v>
      </c>
      <c r="F3" s="685"/>
      <c r="G3" s="686" t="s">
        <v>5311</v>
      </c>
      <c r="H3" s="686"/>
      <c r="I3" s="686"/>
      <c r="J3" s="686"/>
      <c r="K3" s="687" t="s">
        <v>5704</v>
      </c>
      <c r="L3" s="687"/>
      <c r="M3" s="687"/>
      <c r="N3" s="688" t="s">
        <v>0</v>
      </c>
      <c r="O3" s="688"/>
      <c r="P3" s="688"/>
      <c r="Q3" s="688"/>
      <c r="R3" s="687" t="s">
        <v>1175</v>
      </c>
      <c r="S3" s="687"/>
      <c r="T3" s="687"/>
      <c r="U3" s="687"/>
      <c r="V3" s="687"/>
    </row>
    <row r="4" spans="1:22" ht="38.450000000000003" customHeight="1" x14ac:dyDescent="0.2">
      <c r="B4" s="5" t="s">
        <v>5313</v>
      </c>
      <c r="C4" s="690" t="s">
        <v>1174</v>
      </c>
      <c r="D4" s="690"/>
      <c r="E4" s="690"/>
      <c r="F4" s="690"/>
      <c r="G4" s="690"/>
      <c r="H4" s="690"/>
      <c r="I4" s="690"/>
      <c r="J4" s="690"/>
      <c r="K4" s="690"/>
      <c r="L4" s="690"/>
      <c r="M4" s="690"/>
      <c r="N4" s="690"/>
      <c r="O4" s="690"/>
      <c r="P4" s="690"/>
      <c r="Q4" s="690"/>
      <c r="R4" s="690"/>
      <c r="S4" s="690"/>
      <c r="T4" s="690"/>
      <c r="U4" s="690"/>
      <c r="V4" s="690"/>
    </row>
    <row r="5" spans="1:22" ht="72" customHeight="1" x14ac:dyDescent="0.2">
      <c r="B5" s="5" t="s">
        <v>5314</v>
      </c>
      <c r="C5" s="690" t="s">
        <v>5705</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5706</v>
      </c>
      <c r="D6" s="690"/>
      <c r="E6" s="690"/>
      <c r="F6" s="690"/>
      <c r="G6" s="690"/>
      <c r="H6" s="690"/>
      <c r="I6" s="690"/>
      <c r="J6" s="690"/>
      <c r="K6" s="690"/>
      <c r="L6" s="690"/>
      <c r="M6" s="690"/>
      <c r="N6" s="690"/>
      <c r="O6" s="690"/>
      <c r="P6" s="690"/>
      <c r="Q6" s="690"/>
      <c r="R6" s="690"/>
      <c r="S6" s="690"/>
      <c r="T6" s="690"/>
      <c r="U6" s="690"/>
      <c r="V6" s="690"/>
    </row>
    <row r="7" spans="1:22" ht="24" customHeight="1" x14ac:dyDescent="0.2">
      <c r="B7" s="5" t="s">
        <v>5318</v>
      </c>
      <c r="C7" s="690" t="s">
        <v>5707</v>
      </c>
      <c r="D7" s="690"/>
      <c r="E7" s="690"/>
      <c r="F7" s="690"/>
      <c r="G7" s="690"/>
      <c r="H7" s="690"/>
      <c r="I7" s="690"/>
      <c r="J7" s="690"/>
      <c r="K7" s="690"/>
      <c r="L7" s="690"/>
      <c r="M7" s="690"/>
      <c r="N7" s="690"/>
      <c r="O7" s="690"/>
      <c r="P7" s="690"/>
      <c r="Q7" s="690"/>
      <c r="R7" s="690"/>
      <c r="S7" s="690"/>
      <c r="T7" s="690"/>
      <c r="U7" s="690"/>
      <c r="V7" s="690"/>
    </row>
    <row r="8" spans="1:22" ht="227.25" customHeight="1" x14ac:dyDescent="0.2">
      <c r="B8" s="5" t="s">
        <v>5361</v>
      </c>
      <c r="C8" s="703" t="s">
        <v>5708</v>
      </c>
      <c r="D8" s="703"/>
      <c r="E8" s="703"/>
      <c r="F8" s="703"/>
      <c r="G8" s="703"/>
      <c r="H8" s="703"/>
      <c r="I8" s="703"/>
      <c r="J8" s="703"/>
      <c r="K8" s="703"/>
      <c r="L8" s="703"/>
      <c r="M8" s="703"/>
      <c r="N8" s="703"/>
      <c r="O8" s="703"/>
      <c r="P8" s="703"/>
      <c r="Q8" s="703"/>
      <c r="R8" s="703"/>
      <c r="S8" s="703"/>
      <c r="T8" s="703"/>
      <c r="U8" s="703"/>
      <c r="V8" s="703"/>
    </row>
    <row r="9" spans="1:22" s="33" customFormat="1" ht="20.25" customHeight="1" x14ac:dyDescent="0.2">
      <c r="A9" s="687" t="s">
        <v>5320</v>
      </c>
      <c r="B9" s="689" t="s">
        <v>5321</v>
      </c>
      <c r="C9" s="689" t="s">
        <v>5322</v>
      </c>
      <c r="D9" s="689"/>
      <c r="E9" s="689"/>
      <c r="F9" s="689" t="s">
        <v>5323</v>
      </c>
      <c r="G9" s="689"/>
      <c r="H9" s="689"/>
      <c r="I9" s="689"/>
      <c r="J9" s="689"/>
      <c r="K9" s="689"/>
      <c r="L9" s="689"/>
      <c r="M9" s="689" t="s">
        <v>5324</v>
      </c>
      <c r="N9" s="689"/>
      <c r="O9" s="689"/>
      <c r="P9" s="689"/>
      <c r="Q9" s="689"/>
      <c r="R9" s="689" t="s">
        <v>5325</v>
      </c>
      <c r="S9" s="689"/>
      <c r="T9" s="689"/>
      <c r="U9" s="689"/>
      <c r="V9" s="689"/>
    </row>
    <row r="10" spans="1:22" s="33" customFormat="1" ht="33" customHeight="1" x14ac:dyDescent="0.2">
      <c r="A10" s="687"/>
      <c r="B10" s="689"/>
      <c r="C10" s="689"/>
      <c r="D10" s="689"/>
      <c r="E10" s="689"/>
      <c r="F10" s="689" t="s">
        <v>5326</v>
      </c>
      <c r="G10" s="689"/>
      <c r="H10" s="689"/>
      <c r="I10" s="693" t="s">
        <v>5327</v>
      </c>
      <c r="J10" s="693"/>
      <c r="K10" s="689" t="s">
        <v>5328</v>
      </c>
      <c r="L10" s="689" t="s">
        <v>5329</v>
      </c>
      <c r="M10" s="689" t="s">
        <v>5330</v>
      </c>
      <c r="N10" s="689" t="s">
        <v>5328</v>
      </c>
      <c r="O10" s="689" t="s">
        <v>5331</v>
      </c>
      <c r="P10" s="689" t="s">
        <v>5329</v>
      </c>
      <c r="Q10" s="689"/>
      <c r="R10" s="691" t="s">
        <v>5332</v>
      </c>
      <c r="S10" s="691"/>
      <c r="T10" s="691" t="s">
        <v>5333</v>
      </c>
      <c r="U10" s="691"/>
      <c r="V10" s="691" t="s">
        <v>5334</v>
      </c>
    </row>
    <row r="11" spans="1:22" s="33" customFormat="1" ht="21" customHeight="1" x14ac:dyDescent="0.2">
      <c r="A11" s="687"/>
      <c r="B11" s="689"/>
      <c r="C11" s="689"/>
      <c r="D11" s="689"/>
      <c r="E11" s="689"/>
      <c r="F11" s="689"/>
      <c r="G11" s="689"/>
      <c r="H11" s="689"/>
      <c r="I11" s="7" t="s">
        <v>5335</v>
      </c>
      <c r="J11" s="7" t="s">
        <v>754</v>
      </c>
      <c r="K11" s="689"/>
      <c r="L11" s="689"/>
      <c r="M11" s="689"/>
      <c r="N11" s="689"/>
      <c r="O11" s="689"/>
      <c r="P11" s="8" t="s">
        <v>5336</v>
      </c>
      <c r="Q11" s="8" t="s">
        <v>5337</v>
      </c>
      <c r="R11" s="1" t="s">
        <v>5338</v>
      </c>
      <c r="S11" s="1" t="s">
        <v>5339</v>
      </c>
      <c r="T11" s="1" t="s">
        <v>5338</v>
      </c>
      <c r="U11" s="1" t="s">
        <v>5339</v>
      </c>
      <c r="V11" s="691"/>
    </row>
    <row r="12" spans="1:22" ht="19.899999999999999" customHeight="1" x14ac:dyDescent="0.2">
      <c r="A12" s="9">
        <v>1</v>
      </c>
      <c r="B12" s="10">
        <f>+CONSOLIDADO!Q105</f>
        <v>1032417557</v>
      </c>
      <c r="C12" s="687" t="str">
        <f>+CONSOLIDADO!R105</f>
        <v>NORMA CONSTANZA CASTIBLANCO BENAVIDES</v>
      </c>
      <c r="D12" s="687"/>
      <c r="E12" s="687"/>
      <c r="F12" s="692" t="s">
        <v>5459</v>
      </c>
      <c r="G12" s="692"/>
      <c r="H12" s="692"/>
      <c r="I12" s="32" t="s">
        <v>5346</v>
      </c>
      <c r="J12" s="32"/>
      <c r="K12" s="32" t="s">
        <v>5346</v>
      </c>
      <c r="L12" s="34"/>
      <c r="M12" s="32" t="s">
        <v>5709</v>
      </c>
      <c r="N12" s="32" t="s">
        <v>5346</v>
      </c>
      <c r="O12" s="32" t="s">
        <v>5710</v>
      </c>
      <c r="P12" s="34"/>
      <c r="Q12" s="34"/>
      <c r="R12" s="34"/>
      <c r="S12" s="34"/>
      <c r="T12" s="34"/>
      <c r="U12" s="34"/>
      <c r="V12" s="34"/>
    </row>
    <row r="13" spans="1:22" ht="19.899999999999999" customHeight="1" x14ac:dyDescent="0.2">
      <c r="A13" s="34">
        <v>2</v>
      </c>
      <c r="B13" s="10">
        <f>+CONSOLIDADO!Q106</f>
        <v>1233495579</v>
      </c>
      <c r="C13" s="687" t="str">
        <f>+CONSOLIDADO!R106</f>
        <v>JUAN PABLO URREGO JIMENEZ</v>
      </c>
      <c r="D13" s="687"/>
      <c r="E13" s="687"/>
      <c r="F13" s="692" t="s">
        <v>5711</v>
      </c>
      <c r="G13" s="692"/>
      <c r="H13" s="692"/>
      <c r="I13" s="32"/>
      <c r="J13" s="32" t="s">
        <v>5346</v>
      </c>
      <c r="K13" s="32" t="s">
        <v>5346</v>
      </c>
      <c r="L13" s="34"/>
      <c r="M13" s="32" t="s">
        <v>5712</v>
      </c>
      <c r="N13" s="32" t="s">
        <v>5346</v>
      </c>
      <c r="O13" s="32" t="s">
        <v>5713</v>
      </c>
      <c r="P13" s="34"/>
      <c r="Q13" s="34"/>
      <c r="R13" s="34"/>
      <c r="S13" s="34"/>
      <c r="T13" s="34"/>
      <c r="U13" s="34"/>
      <c r="V13" s="34"/>
    </row>
    <row r="14" spans="1:22" ht="19.899999999999999" customHeight="1" x14ac:dyDescent="0.25">
      <c r="A14" s="34">
        <v>3</v>
      </c>
      <c r="B14" s="58">
        <v>2984802</v>
      </c>
      <c r="C14" s="749" t="s">
        <v>263</v>
      </c>
      <c r="D14" s="750"/>
      <c r="E14" s="751"/>
      <c r="F14" s="696" t="s">
        <v>5711</v>
      </c>
      <c r="G14" s="696"/>
      <c r="H14" s="696"/>
      <c r="I14" s="32"/>
      <c r="J14" s="32" t="s">
        <v>5346</v>
      </c>
      <c r="K14" s="32" t="s">
        <v>5346</v>
      </c>
      <c r="L14" s="34"/>
      <c r="M14" s="32" t="s">
        <v>5714</v>
      </c>
      <c r="N14" s="32" t="s">
        <v>5346</v>
      </c>
      <c r="O14" s="32" t="s">
        <v>5715</v>
      </c>
      <c r="P14" s="34"/>
      <c r="Q14" s="34"/>
      <c r="R14" s="34"/>
      <c r="S14" s="34"/>
      <c r="T14" s="34"/>
      <c r="U14" s="34"/>
      <c r="V14" s="34"/>
    </row>
    <row r="15" spans="1:22" ht="30" x14ac:dyDescent="0.2">
      <c r="A15" s="34">
        <v>4</v>
      </c>
      <c r="B15" s="652">
        <v>1026584315</v>
      </c>
      <c r="C15" s="696" t="s">
        <v>298</v>
      </c>
      <c r="D15" s="696"/>
      <c r="E15" s="696"/>
      <c r="F15" s="696" t="s">
        <v>5716</v>
      </c>
      <c r="G15" s="696"/>
      <c r="H15" s="696"/>
      <c r="I15" s="652" t="s">
        <v>5346</v>
      </c>
      <c r="J15" s="652"/>
      <c r="K15" s="652" t="s">
        <v>5346</v>
      </c>
      <c r="L15" s="654"/>
      <c r="M15" s="652" t="s">
        <v>5717</v>
      </c>
      <c r="N15" s="652" t="s">
        <v>5346</v>
      </c>
      <c r="O15" s="652" t="s">
        <v>5718</v>
      </c>
      <c r="P15" s="654"/>
      <c r="Q15" s="654"/>
      <c r="R15" s="654"/>
      <c r="S15" s="654"/>
      <c r="T15" s="654" t="s">
        <v>5408</v>
      </c>
      <c r="U15" s="654" t="s">
        <v>5409</v>
      </c>
      <c r="V15" s="654"/>
    </row>
    <row r="16" spans="1:22" x14ac:dyDescent="0.2">
      <c r="A16" s="34">
        <v>5</v>
      </c>
      <c r="B16" s="652">
        <v>1032380951</v>
      </c>
      <c r="C16" s="696" t="s">
        <v>334</v>
      </c>
      <c r="D16" s="696"/>
      <c r="E16" s="696"/>
      <c r="F16" s="696" t="s">
        <v>5711</v>
      </c>
      <c r="G16" s="696"/>
      <c r="H16" s="696"/>
      <c r="I16" s="652"/>
      <c r="J16" s="652" t="s">
        <v>5346</v>
      </c>
      <c r="K16" s="652" t="s">
        <v>5346</v>
      </c>
      <c r="L16" s="654"/>
      <c r="M16" s="652" t="s">
        <v>5719</v>
      </c>
      <c r="N16" s="652" t="s">
        <v>5346</v>
      </c>
      <c r="O16" s="652" t="s">
        <v>5720</v>
      </c>
      <c r="P16" s="654"/>
      <c r="Q16" s="654"/>
      <c r="R16" s="654"/>
      <c r="S16" s="654"/>
      <c r="T16" s="654" t="s">
        <v>5408</v>
      </c>
      <c r="U16" s="654" t="s">
        <v>5409</v>
      </c>
      <c r="V16" s="654"/>
    </row>
    <row r="17" spans="1:22" ht="28.5" customHeight="1" x14ac:dyDescent="0.2">
      <c r="A17" s="34">
        <v>5</v>
      </c>
      <c r="B17" s="652">
        <v>52837826</v>
      </c>
      <c r="C17" s="752" t="s">
        <v>312</v>
      </c>
      <c r="D17" s="752"/>
      <c r="E17" s="752"/>
      <c r="F17" s="696" t="s">
        <v>5711</v>
      </c>
      <c r="G17" s="696"/>
      <c r="H17" s="696"/>
      <c r="I17" s="652"/>
      <c r="J17" s="652" t="s">
        <v>5346</v>
      </c>
      <c r="K17" s="652" t="s">
        <v>5346</v>
      </c>
      <c r="L17" s="654"/>
      <c r="M17" s="652" t="s">
        <v>5721</v>
      </c>
      <c r="N17" s="652" t="s">
        <v>5346</v>
      </c>
      <c r="O17" s="652"/>
      <c r="P17" s="654"/>
      <c r="Q17" s="654"/>
      <c r="R17" s="654"/>
      <c r="S17" s="654"/>
      <c r="T17" s="654" t="s">
        <v>5408</v>
      </c>
      <c r="U17" s="654" t="s">
        <v>5409</v>
      </c>
      <c r="V17" s="654"/>
    </row>
    <row r="18" spans="1:22" x14ac:dyDescent="0.2">
      <c r="A18" s="34">
        <v>6</v>
      </c>
      <c r="B18" s="652">
        <v>1121825899</v>
      </c>
      <c r="C18" s="696" t="s">
        <v>345</v>
      </c>
      <c r="D18" s="696"/>
      <c r="E18" s="696"/>
      <c r="F18" s="696" t="s">
        <v>5722</v>
      </c>
      <c r="G18" s="696"/>
      <c r="H18" s="696"/>
      <c r="I18" s="652" t="s">
        <v>5346</v>
      </c>
      <c r="J18" s="652"/>
      <c r="K18" s="652" t="s">
        <v>5346</v>
      </c>
      <c r="L18" s="654"/>
      <c r="M18" s="652" t="s">
        <v>5723</v>
      </c>
      <c r="N18" s="652" t="s">
        <v>5346</v>
      </c>
      <c r="O18" s="652"/>
      <c r="P18" s="654"/>
      <c r="Q18" s="654"/>
      <c r="R18" s="654"/>
      <c r="S18" s="654"/>
      <c r="T18" s="654" t="s">
        <v>5408</v>
      </c>
      <c r="U18" s="654" t="s">
        <v>5409</v>
      </c>
      <c r="V18" s="654"/>
    </row>
    <row r="19" spans="1:22" x14ac:dyDescent="0.2">
      <c r="B19" s="652"/>
      <c r="C19" s="696"/>
      <c r="D19" s="696"/>
      <c r="E19" s="696"/>
      <c r="F19" s="696"/>
      <c r="G19" s="696"/>
      <c r="H19" s="696"/>
      <c r="I19" s="652"/>
      <c r="J19" s="652"/>
      <c r="K19" s="652"/>
      <c r="L19" s="654"/>
      <c r="M19" s="652"/>
      <c r="N19" s="652"/>
      <c r="O19" s="652"/>
      <c r="P19" s="654"/>
      <c r="Q19" s="654"/>
      <c r="R19" s="654"/>
      <c r="S19" s="654"/>
      <c r="T19" s="654"/>
      <c r="U19" s="654"/>
      <c r="V19" s="654"/>
    </row>
    <row r="20" spans="1:22" x14ac:dyDescent="0.2">
      <c r="B20" s="652"/>
      <c r="C20" s="696"/>
      <c r="D20" s="696"/>
      <c r="E20" s="696"/>
      <c r="F20" s="696"/>
      <c r="G20" s="696"/>
      <c r="H20" s="696"/>
      <c r="I20" s="652"/>
      <c r="J20" s="652"/>
      <c r="K20" s="652"/>
      <c r="L20" s="654"/>
      <c r="M20" s="652"/>
      <c r="N20" s="652"/>
      <c r="O20" s="652"/>
      <c r="P20" s="654"/>
      <c r="Q20" s="654"/>
      <c r="R20" s="654"/>
      <c r="S20" s="654"/>
      <c r="T20" s="654"/>
      <c r="U20" s="654"/>
      <c r="V20" s="654"/>
    </row>
    <row r="21" spans="1:22" x14ac:dyDescent="0.2">
      <c r="B21" s="652"/>
      <c r="C21" s="696"/>
      <c r="D21" s="696"/>
      <c r="E21" s="696"/>
      <c r="F21" s="696"/>
      <c r="G21" s="696"/>
      <c r="H21" s="696"/>
      <c r="I21" s="652"/>
      <c r="J21" s="652"/>
      <c r="K21" s="652"/>
      <c r="L21" s="654"/>
      <c r="M21" s="652"/>
      <c r="N21" s="652"/>
      <c r="O21" s="652"/>
      <c r="P21" s="654"/>
      <c r="Q21" s="654"/>
      <c r="R21" s="654"/>
      <c r="S21" s="654"/>
      <c r="T21" s="654"/>
      <c r="U21" s="654"/>
      <c r="V21" s="654"/>
    </row>
  </sheetData>
  <mergeCells count="48">
    <mergeCell ref="C20:E20"/>
    <mergeCell ref="F20:H20"/>
    <mergeCell ref="C21:E21"/>
    <mergeCell ref="F21:H21"/>
    <mergeCell ref="C17:E17"/>
    <mergeCell ref="F17:H17"/>
    <mergeCell ref="C18:E18"/>
    <mergeCell ref="F18:H18"/>
    <mergeCell ref="C19:E19"/>
    <mergeCell ref="F19:H19"/>
    <mergeCell ref="C15:E15"/>
    <mergeCell ref="C16:E16"/>
    <mergeCell ref="F15:H15"/>
    <mergeCell ref="F16:H16"/>
    <mergeCell ref="C14:E14"/>
    <mergeCell ref="F14:H14"/>
    <mergeCell ref="C13:E13"/>
    <mergeCell ref="F13:H13"/>
    <mergeCell ref="O10:O11"/>
    <mergeCell ref="P10:Q10"/>
    <mergeCell ref="R10:S10"/>
    <mergeCell ref="C12:E12"/>
    <mergeCell ref="F12:H12"/>
    <mergeCell ref="F10:H11"/>
    <mergeCell ref="I10:J10"/>
    <mergeCell ref="K10:K11"/>
    <mergeCell ref="C4:V4"/>
    <mergeCell ref="C5:V5"/>
    <mergeCell ref="C6:V6"/>
    <mergeCell ref="C7:V7"/>
    <mergeCell ref="A9:A11"/>
    <mergeCell ref="B9:B11"/>
    <mergeCell ref="C9:E11"/>
    <mergeCell ref="F9:L9"/>
    <mergeCell ref="M9:Q9"/>
    <mergeCell ref="R9:V9"/>
    <mergeCell ref="T10:U10"/>
    <mergeCell ref="V10:V11"/>
    <mergeCell ref="L10:L11"/>
    <mergeCell ref="M10:M11"/>
    <mergeCell ref="N10:N11"/>
    <mergeCell ref="C8:V8"/>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31.5" customHeight="1" x14ac:dyDescent="0.2">
      <c r="B3" s="3" t="s">
        <v>5308</v>
      </c>
      <c r="C3" s="4">
        <v>137579</v>
      </c>
      <c r="D3" s="3" t="s">
        <v>5309</v>
      </c>
      <c r="E3" s="685" t="s">
        <v>5724</v>
      </c>
      <c r="F3" s="685"/>
      <c r="G3" s="686" t="s">
        <v>5311</v>
      </c>
      <c r="H3" s="686"/>
      <c r="I3" s="686"/>
      <c r="J3" s="686"/>
      <c r="K3" s="687" t="s">
        <v>5357</v>
      </c>
      <c r="L3" s="687"/>
      <c r="M3" s="687"/>
      <c r="N3" s="688" t="s">
        <v>0</v>
      </c>
      <c r="O3" s="688"/>
      <c r="P3" s="688"/>
      <c r="Q3" s="688"/>
      <c r="R3" s="687" t="s">
        <v>971</v>
      </c>
      <c r="S3" s="687"/>
      <c r="T3" s="687"/>
      <c r="U3" s="687"/>
      <c r="V3" s="687"/>
    </row>
    <row r="4" spans="1:22" ht="38.450000000000003" customHeight="1" x14ac:dyDescent="0.2">
      <c r="B4" s="5" t="s">
        <v>5313</v>
      </c>
      <c r="C4" s="690" t="s">
        <v>1210</v>
      </c>
      <c r="D4" s="690"/>
      <c r="E4" s="690"/>
      <c r="F4" s="690"/>
      <c r="G4" s="690"/>
      <c r="H4" s="690"/>
      <c r="I4" s="690"/>
      <c r="J4" s="690"/>
      <c r="K4" s="690"/>
      <c r="L4" s="690"/>
      <c r="M4" s="690"/>
      <c r="N4" s="690"/>
      <c r="O4" s="690"/>
      <c r="P4" s="690"/>
      <c r="Q4" s="690"/>
      <c r="R4" s="690"/>
      <c r="S4" s="690"/>
      <c r="T4" s="690"/>
      <c r="U4" s="690"/>
      <c r="V4" s="690"/>
    </row>
    <row r="5" spans="1:22" ht="59.25" customHeight="1" x14ac:dyDescent="0.2">
      <c r="B5" s="5" t="s">
        <v>5314</v>
      </c>
      <c r="C5" s="690" t="s">
        <v>5358</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5359</v>
      </c>
      <c r="D6" s="690"/>
      <c r="E6" s="690"/>
      <c r="F6" s="690"/>
      <c r="G6" s="690"/>
      <c r="H6" s="690"/>
      <c r="I6" s="690"/>
      <c r="J6" s="690"/>
      <c r="K6" s="690"/>
      <c r="L6" s="690"/>
      <c r="M6" s="690"/>
      <c r="N6" s="690"/>
      <c r="O6" s="690"/>
      <c r="P6" s="690"/>
      <c r="Q6" s="690"/>
      <c r="R6" s="690"/>
      <c r="S6" s="690"/>
      <c r="T6" s="690"/>
      <c r="U6" s="690"/>
      <c r="V6" s="690"/>
    </row>
    <row r="7" spans="1:22" ht="114" customHeight="1" x14ac:dyDescent="0.2">
      <c r="B7" s="5" t="s">
        <v>5318</v>
      </c>
      <c r="C7" s="690" t="s">
        <v>5360</v>
      </c>
      <c r="D7" s="690"/>
      <c r="E7" s="690"/>
      <c r="F7" s="690"/>
      <c r="G7" s="690"/>
      <c r="H7" s="690"/>
      <c r="I7" s="690"/>
      <c r="J7" s="690"/>
      <c r="K7" s="690"/>
      <c r="L7" s="690"/>
      <c r="M7" s="690"/>
      <c r="N7" s="690"/>
      <c r="O7" s="690"/>
      <c r="P7" s="690"/>
      <c r="Q7" s="690"/>
      <c r="R7" s="690"/>
      <c r="S7" s="690"/>
      <c r="T7" s="690"/>
      <c r="U7" s="690"/>
      <c r="V7" s="690"/>
    </row>
    <row r="8" spans="1:22" ht="156.75" customHeight="1" x14ac:dyDescent="0.2">
      <c r="B8" s="5" t="s">
        <v>5361</v>
      </c>
      <c r="C8" s="703" t="s">
        <v>5362</v>
      </c>
      <c r="D8" s="703"/>
      <c r="E8" s="703"/>
      <c r="F8" s="703"/>
      <c r="G8" s="703"/>
      <c r="H8" s="703"/>
      <c r="I8" s="703"/>
      <c r="J8" s="703"/>
      <c r="K8" s="703"/>
      <c r="L8" s="703"/>
      <c r="M8" s="703"/>
      <c r="N8" s="703"/>
      <c r="O8" s="703"/>
      <c r="P8" s="703"/>
      <c r="Q8" s="703"/>
      <c r="R8" s="703"/>
      <c r="S8" s="703"/>
      <c r="T8" s="703"/>
      <c r="U8" s="703"/>
      <c r="V8" s="703"/>
    </row>
    <row r="9" spans="1:22" s="33" customFormat="1" ht="20.25" customHeight="1" x14ac:dyDescent="0.2">
      <c r="A9" s="687" t="s">
        <v>5320</v>
      </c>
      <c r="B9" s="689" t="s">
        <v>5321</v>
      </c>
      <c r="C9" s="689" t="s">
        <v>5322</v>
      </c>
      <c r="D9" s="689"/>
      <c r="E9" s="689"/>
      <c r="F9" s="689" t="s">
        <v>5323</v>
      </c>
      <c r="G9" s="689"/>
      <c r="H9" s="689"/>
      <c r="I9" s="689"/>
      <c r="J9" s="689"/>
      <c r="K9" s="689"/>
      <c r="L9" s="689"/>
      <c r="M9" s="689" t="s">
        <v>5324</v>
      </c>
      <c r="N9" s="689"/>
      <c r="O9" s="689"/>
      <c r="P9" s="689"/>
      <c r="Q9" s="689"/>
      <c r="R9" s="689" t="s">
        <v>5325</v>
      </c>
      <c r="S9" s="689"/>
      <c r="T9" s="689"/>
      <c r="U9" s="689"/>
      <c r="V9" s="689"/>
    </row>
    <row r="10" spans="1:22" s="33" customFormat="1" ht="33" customHeight="1" x14ac:dyDescent="0.2">
      <c r="A10" s="687"/>
      <c r="B10" s="689"/>
      <c r="C10" s="689"/>
      <c r="D10" s="689"/>
      <c r="E10" s="689"/>
      <c r="F10" s="689" t="s">
        <v>5326</v>
      </c>
      <c r="G10" s="689"/>
      <c r="H10" s="689"/>
      <c r="I10" s="693" t="s">
        <v>5327</v>
      </c>
      <c r="J10" s="693"/>
      <c r="K10" s="689" t="s">
        <v>5328</v>
      </c>
      <c r="L10" s="689" t="s">
        <v>5329</v>
      </c>
      <c r="M10" s="689" t="s">
        <v>5330</v>
      </c>
      <c r="N10" s="689" t="s">
        <v>5328</v>
      </c>
      <c r="O10" s="689" t="s">
        <v>5331</v>
      </c>
      <c r="P10" s="689" t="s">
        <v>5329</v>
      </c>
      <c r="Q10" s="689"/>
      <c r="R10" s="691" t="s">
        <v>5332</v>
      </c>
      <c r="S10" s="691"/>
      <c r="T10" s="691" t="s">
        <v>5333</v>
      </c>
      <c r="U10" s="691"/>
      <c r="V10" s="691" t="s">
        <v>5334</v>
      </c>
    </row>
    <row r="11" spans="1:22" s="33" customFormat="1" ht="21" customHeight="1" x14ac:dyDescent="0.2">
      <c r="A11" s="687"/>
      <c r="B11" s="689"/>
      <c r="C11" s="689"/>
      <c r="D11" s="689"/>
      <c r="E11" s="689"/>
      <c r="F11" s="689"/>
      <c r="G11" s="689"/>
      <c r="H11" s="689"/>
      <c r="I11" s="7" t="s">
        <v>5335</v>
      </c>
      <c r="J11" s="7" t="s">
        <v>754</v>
      </c>
      <c r="K11" s="689"/>
      <c r="L11" s="689"/>
      <c r="M11" s="689"/>
      <c r="N11" s="689"/>
      <c r="O11" s="689"/>
      <c r="P11" s="8" t="s">
        <v>5336</v>
      </c>
      <c r="Q11" s="8" t="s">
        <v>5337</v>
      </c>
      <c r="R11" s="1" t="s">
        <v>5338</v>
      </c>
      <c r="S11" s="1" t="s">
        <v>5339</v>
      </c>
      <c r="T11" s="1" t="s">
        <v>5338</v>
      </c>
      <c r="U11" s="1" t="s">
        <v>5339</v>
      </c>
      <c r="V11" s="691"/>
    </row>
    <row r="12" spans="1:22" ht="19.899999999999999" customHeight="1" x14ac:dyDescent="0.2">
      <c r="A12" s="9">
        <v>1</v>
      </c>
      <c r="B12" s="10">
        <f>+CONSOLIDADO!Q130</f>
        <v>53114939</v>
      </c>
      <c r="C12" s="687" t="str">
        <f>+CONSOLIDADO!R130</f>
        <v>ADRIANA TOVAR CARDONA</v>
      </c>
      <c r="D12" s="687"/>
      <c r="E12" s="687"/>
      <c r="F12" s="692" t="s">
        <v>5374</v>
      </c>
      <c r="G12" s="692"/>
      <c r="H12" s="692"/>
      <c r="I12" s="32"/>
      <c r="J12" s="32" t="s">
        <v>5346</v>
      </c>
      <c r="K12" s="32" t="s">
        <v>5346</v>
      </c>
      <c r="L12" s="34"/>
      <c r="M12" s="32" t="s">
        <v>5725</v>
      </c>
      <c r="N12" s="32" t="s">
        <v>5346</v>
      </c>
      <c r="O12" s="32" t="s">
        <v>5726</v>
      </c>
      <c r="P12" s="34"/>
      <c r="Q12" s="34"/>
      <c r="R12" s="34"/>
      <c r="S12" s="34"/>
      <c r="T12" s="34"/>
      <c r="U12" s="34"/>
      <c r="V12" s="34"/>
    </row>
    <row r="13" spans="1:22" s="399" customFormat="1" ht="19.899999999999999" customHeight="1" x14ac:dyDescent="0.2">
      <c r="A13" s="391">
        <v>2</v>
      </c>
      <c r="B13" s="392">
        <f>+CONSOLIDADO!Q131</f>
        <v>79654929</v>
      </c>
      <c r="C13" s="704" t="str">
        <f>+CONSOLIDADO!R131</f>
        <v>FRANKY JIMENEZ CUELLAR</v>
      </c>
      <c r="D13" s="704"/>
      <c r="E13" s="704"/>
      <c r="F13" s="712" t="s">
        <v>5727</v>
      </c>
      <c r="G13" s="712"/>
      <c r="H13" s="712"/>
      <c r="I13" s="395"/>
      <c r="J13" s="395" t="s">
        <v>5346</v>
      </c>
      <c r="K13" s="395" t="s">
        <v>5346</v>
      </c>
      <c r="L13" s="396"/>
      <c r="M13" s="395" t="s">
        <v>5728</v>
      </c>
      <c r="N13" s="395" t="s">
        <v>5346</v>
      </c>
      <c r="O13" s="395" t="s">
        <v>5729</v>
      </c>
      <c r="P13" s="396"/>
      <c r="Q13" s="396"/>
      <c r="R13" s="396">
        <v>1240</v>
      </c>
      <c r="S13" s="398">
        <v>44810</v>
      </c>
      <c r="T13" s="396"/>
      <c r="U13" s="396"/>
      <c r="V13" s="396"/>
    </row>
    <row r="14" spans="1:22" ht="30" x14ac:dyDescent="0.2">
      <c r="A14" s="9">
        <v>3</v>
      </c>
      <c r="B14" s="10">
        <f>+CONSOLIDADO!Q132</f>
        <v>52883786</v>
      </c>
      <c r="C14" s="687" t="str">
        <f>+CONSOLIDADO!R132</f>
        <v>DORA INES BLANCO AGUILLON</v>
      </c>
      <c r="D14" s="687"/>
      <c r="E14" s="687"/>
      <c r="F14" s="692" t="s">
        <v>5730</v>
      </c>
      <c r="G14" s="692"/>
      <c r="H14" s="692"/>
      <c r="I14" s="32"/>
      <c r="J14" s="32" t="s">
        <v>5346</v>
      </c>
      <c r="K14" s="32" t="s">
        <v>5346</v>
      </c>
      <c r="L14" s="34"/>
      <c r="M14" s="32" t="s">
        <v>5731</v>
      </c>
      <c r="N14" s="32" t="s">
        <v>5346</v>
      </c>
      <c r="O14" s="32" t="s">
        <v>5732</v>
      </c>
      <c r="P14" s="34"/>
      <c r="Q14" s="34"/>
      <c r="R14" s="34"/>
      <c r="S14" s="34"/>
      <c r="T14" s="34"/>
      <c r="U14" s="34"/>
      <c r="V14" s="34"/>
    </row>
    <row r="15" spans="1:22" x14ac:dyDescent="0.2">
      <c r="A15" s="9">
        <v>4</v>
      </c>
      <c r="B15" s="10">
        <f>+CONSOLIDADO!Q133</f>
        <v>32877060</v>
      </c>
      <c r="C15" s="687" t="str">
        <f>+CONSOLIDADO!R133</f>
        <v>YULY ESTELLA CARRASCAL GOMEZ</v>
      </c>
      <c r="D15" s="687"/>
      <c r="E15" s="687"/>
      <c r="F15" s="692" t="s">
        <v>5733</v>
      </c>
      <c r="G15" s="692"/>
      <c r="H15" s="692"/>
      <c r="I15" s="32"/>
      <c r="J15" s="32" t="s">
        <v>5346</v>
      </c>
      <c r="K15" s="32" t="s">
        <v>5346</v>
      </c>
      <c r="L15" s="34"/>
      <c r="M15" s="32" t="s">
        <v>5734</v>
      </c>
      <c r="N15" s="32" t="s">
        <v>5346</v>
      </c>
      <c r="O15" s="32" t="s">
        <v>5735</v>
      </c>
      <c r="P15" s="34"/>
      <c r="Q15" s="34"/>
      <c r="R15" s="34"/>
      <c r="S15" s="34"/>
      <c r="T15" s="34"/>
      <c r="U15" s="34"/>
      <c r="V15" s="34"/>
    </row>
    <row r="16" spans="1:22" x14ac:dyDescent="0.2">
      <c r="A16" s="9">
        <v>5</v>
      </c>
      <c r="B16" s="10">
        <f>+CONSOLIDADO!Q134</f>
        <v>79488221</v>
      </c>
      <c r="C16" s="687" t="str">
        <f>+CONSOLIDADO!R134</f>
        <v>PEDRO NEL PADILLA ROMERO</v>
      </c>
      <c r="D16" s="687"/>
      <c r="E16" s="687"/>
      <c r="F16" s="696" t="s">
        <v>5374</v>
      </c>
      <c r="G16" s="696"/>
      <c r="H16" s="696"/>
      <c r="I16" s="32"/>
      <c r="J16" s="32" t="s">
        <v>5346</v>
      </c>
      <c r="K16" s="32" t="s">
        <v>5346</v>
      </c>
      <c r="L16" s="34"/>
      <c r="M16" s="32" t="s">
        <v>5736</v>
      </c>
      <c r="N16" s="32" t="s">
        <v>5346</v>
      </c>
      <c r="O16" s="32" t="s">
        <v>5735</v>
      </c>
      <c r="P16" s="34"/>
      <c r="Q16" s="34"/>
      <c r="R16" s="34"/>
      <c r="S16" s="34"/>
      <c r="T16" s="34"/>
      <c r="U16" s="34"/>
      <c r="V16" s="34"/>
    </row>
    <row r="17" spans="1:22" x14ac:dyDescent="0.2">
      <c r="A17" s="9">
        <v>6</v>
      </c>
      <c r="B17" s="10" t="e">
        <f>+CONSOLIDADO!#REF!</f>
        <v>#REF!</v>
      </c>
      <c r="C17" s="687" t="e">
        <f>+CONSOLIDADO!#REF!</f>
        <v>#REF!</v>
      </c>
      <c r="D17" s="687"/>
      <c r="E17" s="687"/>
      <c r="F17" s="692"/>
      <c r="G17" s="692"/>
      <c r="H17" s="692"/>
      <c r="I17" s="32"/>
      <c r="J17" s="32"/>
      <c r="K17" s="32"/>
      <c r="L17" s="34"/>
      <c r="M17" s="32"/>
      <c r="N17" s="32"/>
      <c r="O17" s="32"/>
      <c r="P17" s="34"/>
      <c r="Q17" s="34"/>
      <c r="R17" s="34"/>
      <c r="S17" s="34"/>
      <c r="T17" s="34"/>
      <c r="U17" s="34"/>
      <c r="V17" s="34"/>
    </row>
    <row r="18" spans="1:22" x14ac:dyDescent="0.2">
      <c r="A18" s="9">
        <v>7</v>
      </c>
      <c r="B18" s="10" t="e">
        <f>+CONSOLIDADO!#REF!</f>
        <v>#REF!</v>
      </c>
      <c r="C18" s="687" t="e">
        <f>+CONSOLIDADO!#REF!</f>
        <v>#REF!</v>
      </c>
      <c r="D18" s="687"/>
      <c r="E18" s="687"/>
      <c r="F18" s="692"/>
      <c r="G18" s="692"/>
      <c r="H18" s="692"/>
      <c r="I18" s="32"/>
      <c r="J18" s="32"/>
      <c r="K18" s="32"/>
      <c r="L18" s="34"/>
      <c r="M18" s="32"/>
      <c r="N18" s="32"/>
      <c r="O18" s="32"/>
      <c r="P18" s="34"/>
      <c r="Q18" s="34"/>
      <c r="R18" s="34"/>
      <c r="S18" s="34"/>
      <c r="T18" s="34"/>
      <c r="U18" s="34"/>
      <c r="V18" s="34"/>
    </row>
    <row r="19" spans="1:22" x14ac:dyDescent="0.2">
      <c r="A19" s="9">
        <v>8</v>
      </c>
      <c r="B19" s="10" t="e">
        <f>+CONSOLIDADO!#REF!</f>
        <v>#REF!</v>
      </c>
      <c r="C19" s="687" t="e">
        <f>+CONSOLIDADO!#REF!</f>
        <v>#REF!</v>
      </c>
      <c r="D19" s="687"/>
      <c r="E19" s="687"/>
      <c r="F19" s="692"/>
      <c r="G19" s="692"/>
      <c r="H19" s="692"/>
      <c r="I19" s="32"/>
      <c r="J19" s="32"/>
      <c r="K19" s="32"/>
      <c r="L19" s="34"/>
      <c r="M19" s="32"/>
      <c r="N19" s="32"/>
      <c r="O19" s="32"/>
      <c r="P19" s="34"/>
      <c r="Q19" s="34"/>
      <c r="R19" s="34"/>
      <c r="S19" s="34"/>
      <c r="T19" s="34"/>
      <c r="U19" s="34"/>
      <c r="V19" s="34"/>
    </row>
    <row r="20" spans="1:22" x14ac:dyDescent="0.2">
      <c r="A20" s="9">
        <v>9</v>
      </c>
      <c r="B20" s="10" t="e">
        <f>+CONSOLIDADO!#REF!</f>
        <v>#REF!</v>
      </c>
      <c r="C20" s="687" t="e">
        <f>+CONSOLIDADO!#REF!</f>
        <v>#REF!</v>
      </c>
      <c r="D20" s="687"/>
      <c r="E20" s="687"/>
      <c r="F20" s="692"/>
      <c r="G20" s="692"/>
      <c r="H20" s="692"/>
      <c r="I20" s="32"/>
      <c r="J20" s="32"/>
      <c r="K20" s="32"/>
      <c r="L20" s="34"/>
      <c r="M20" s="32"/>
      <c r="N20" s="32"/>
      <c r="O20" s="32"/>
      <c r="P20" s="34"/>
      <c r="Q20" s="34"/>
      <c r="R20" s="34"/>
      <c r="S20" s="34"/>
      <c r="T20" s="34"/>
      <c r="U20" s="34"/>
      <c r="V20" s="34"/>
    </row>
    <row r="21" spans="1:22" x14ac:dyDescent="0.2">
      <c r="A21" s="9">
        <v>10</v>
      </c>
      <c r="B21" s="10" t="e">
        <f>+CONSOLIDADO!#REF!</f>
        <v>#REF!</v>
      </c>
      <c r="C21" s="687" t="e">
        <f>+CONSOLIDADO!#REF!</f>
        <v>#REF!</v>
      </c>
      <c r="D21" s="687"/>
      <c r="E21" s="687"/>
      <c r="F21" s="692"/>
      <c r="G21" s="692"/>
      <c r="H21" s="692"/>
      <c r="I21" s="32"/>
      <c r="J21" s="32"/>
      <c r="K21" s="32"/>
      <c r="L21" s="34"/>
      <c r="M21" s="32"/>
      <c r="N21" s="32"/>
      <c r="O21" s="32"/>
      <c r="P21" s="34"/>
      <c r="Q21" s="34"/>
      <c r="R21" s="34"/>
      <c r="S21" s="34"/>
      <c r="T21" s="34"/>
      <c r="U21" s="34"/>
      <c r="V21" s="34"/>
    </row>
    <row r="22" spans="1:22" x14ac:dyDescent="0.2">
      <c r="A22" s="9">
        <v>11</v>
      </c>
      <c r="B22" s="10" t="e">
        <f>+CONSOLIDADO!#REF!</f>
        <v>#REF!</v>
      </c>
      <c r="C22" s="687" t="e">
        <f>+CONSOLIDADO!#REF!</f>
        <v>#REF!</v>
      </c>
      <c r="D22" s="687"/>
      <c r="E22" s="687"/>
      <c r="F22" s="692"/>
      <c r="G22" s="692"/>
      <c r="H22" s="692"/>
      <c r="I22" s="32"/>
      <c r="J22" s="32"/>
      <c r="K22" s="32"/>
      <c r="L22" s="34"/>
      <c r="M22" s="32"/>
      <c r="N22" s="32"/>
      <c r="O22" s="32"/>
      <c r="P22" s="34"/>
      <c r="Q22" s="34"/>
      <c r="R22" s="34"/>
      <c r="S22" s="34"/>
      <c r="T22" s="34"/>
      <c r="U22" s="34"/>
      <c r="V22" s="34"/>
    </row>
    <row r="23" spans="1:22" x14ac:dyDescent="0.2">
      <c r="A23" s="34">
        <v>12</v>
      </c>
      <c r="B23" s="32" t="s">
        <v>123</v>
      </c>
      <c r="C23" s="696" t="s">
        <v>123</v>
      </c>
      <c r="D23" s="696"/>
      <c r="E23" s="696"/>
      <c r="F23" s="692"/>
      <c r="G23" s="692"/>
      <c r="H23" s="692"/>
      <c r="I23" s="32"/>
      <c r="J23" s="32"/>
      <c r="K23" s="32"/>
      <c r="L23" s="34"/>
      <c r="M23" s="32"/>
      <c r="N23" s="32"/>
      <c r="O23" s="32"/>
      <c r="P23" s="34"/>
      <c r="Q23" s="34"/>
      <c r="R23" s="34"/>
      <c r="S23" s="34"/>
      <c r="T23" s="34"/>
      <c r="U23" s="34"/>
      <c r="V23" s="34"/>
    </row>
    <row r="24" spans="1:22" x14ac:dyDescent="0.2">
      <c r="A24" s="34">
        <v>13</v>
      </c>
      <c r="B24" s="32" t="s">
        <v>123</v>
      </c>
      <c r="C24" s="692" t="s">
        <v>123</v>
      </c>
      <c r="D24" s="692"/>
      <c r="E24" s="692"/>
      <c r="F24" s="692"/>
      <c r="G24" s="692"/>
      <c r="H24" s="692"/>
      <c r="I24" s="32"/>
      <c r="J24" s="32"/>
      <c r="K24" s="32"/>
      <c r="L24" s="34"/>
      <c r="M24" s="32"/>
      <c r="N24" s="32"/>
      <c r="O24" s="32"/>
      <c r="P24" s="34"/>
      <c r="Q24" s="34"/>
      <c r="R24" s="34"/>
      <c r="S24" s="34"/>
      <c r="T24" s="34"/>
      <c r="U24" s="34"/>
      <c r="V24" s="34"/>
    </row>
    <row r="25" spans="1:22" x14ac:dyDescent="0.2">
      <c r="A25" s="34">
        <v>14</v>
      </c>
      <c r="B25" s="32" t="s">
        <v>123</v>
      </c>
      <c r="C25" s="692" t="s">
        <v>123</v>
      </c>
      <c r="D25" s="692"/>
      <c r="E25" s="692"/>
      <c r="F25" s="692"/>
      <c r="G25" s="692"/>
      <c r="H25" s="692"/>
      <c r="I25" s="32"/>
      <c r="J25" s="32"/>
      <c r="K25" s="32"/>
      <c r="L25" s="34"/>
      <c r="M25" s="32"/>
      <c r="N25" s="32"/>
      <c r="O25" s="32"/>
      <c r="P25" s="34"/>
      <c r="Q25" s="34"/>
      <c r="R25" s="34"/>
      <c r="S25" s="34"/>
      <c r="T25" s="34"/>
      <c r="U25" s="34"/>
      <c r="V25" s="34"/>
    </row>
  </sheetData>
  <sheetProtection algorithmName="SHA-512" hashValue="4rzp8B4sHra1AXdOTiEQ1HcryslmmhIpFyK7X3DLupSfVDM+vyDydPBkqTEugoRQ6f33w6rzyb+/iM8BJwLzvA==" saltValue="gbf1UHr7S1RVxqpYS54eSA==" spinCount="100000" sheet="1" objects="1" scenarios="1"/>
  <mergeCells count="56">
    <mergeCell ref="C25:E25"/>
    <mergeCell ref="F25:H25"/>
    <mergeCell ref="C23:E23"/>
    <mergeCell ref="F23:H23"/>
    <mergeCell ref="C24:E24"/>
    <mergeCell ref="F24:H24"/>
    <mergeCell ref="C20:E20"/>
    <mergeCell ref="F20:H20"/>
    <mergeCell ref="C21:E21"/>
    <mergeCell ref="F21:H21"/>
    <mergeCell ref="C22:E22"/>
    <mergeCell ref="F22:H22"/>
    <mergeCell ref="C17:E17"/>
    <mergeCell ref="F17:H17"/>
    <mergeCell ref="C18:E18"/>
    <mergeCell ref="F18:H18"/>
    <mergeCell ref="C19:E19"/>
    <mergeCell ref="F19:H19"/>
    <mergeCell ref="C14:E14"/>
    <mergeCell ref="F14:H14"/>
    <mergeCell ref="C15:E15"/>
    <mergeCell ref="F15:H15"/>
    <mergeCell ref="C16:E16"/>
    <mergeCell ref="F16:H16"/>
    <mergeCell ref="R10:S10"/>
    <mergeCell ref="T10:U10"/>
    <mergeCell ref="V10:V11"/>
    <mergeCell ref="C13:E13"/>
    <mergeCell ref="F13:H13"/>
    <mergeCell ref="C12:E12"/>
    <mergeCell ref="F12:H12"/>
    <mergeCell ref="F10:H11"/>
    <mergeCell ref="I10:J10"/>
    <mergeCell ref="K10:K11"/>
    <mergeCell ref="C4:V4"/>
    <mergeCell ref="C5:V5"/>
    <mergeCell ref="C6:V6"/>
    <mergeCell ref="C7:V7"/>
    <mergeCell ref="R9:V9"/>
    <mergeCell ref="C8:V8"/>
    <mergeCell ref="A9:A11"/>
    <mergeCell ref="B9:B11"/>
    <mergeCell ref="C9:E11"/>
    <mergeCell ref="F9:L9"/>
    <mergeCell ref="M9:Q9"/>
    <mergeCell ref="L10:L11"/>
    <mergeCell ref="M10:M11"/>
    <mergeCell ref="N10:N11"/>
    <mergeCell ref="O10:O11"/>
    <mergeCell ref="P10:Q10"/>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60" customHeight="1" x14ac:dyDescent="0.2">
      <c r="B3" s="3" t="s">
        <v>5308</v>
      </c>
      <c r="C3" s="4">
        <v>137580</v>
      </c>
      <c r="D3" s="3" t="s">
        <v>5309</v>
      </c>
      <c r="E3" s="685" t="s">
        <v>5466</v>
      </c>
      <c r="F3" s="685"/>
      <c r="G3" s="686" t="s">
        <v>5311</v>
      </c>
      <c r="H3" s="686"/>
      <c r="I3" s="686"/>
      <c r="J3" s="686"/>
      <c r="K3" s="687" t="s">
        <v>5433</v>
      </c>
      <c r="L3" s="687"/>
      <c r="M3" s="687"/>
      <c r="N3" s="688" t="s">
        <v>0</v>
      </c>
      <c r="O3" s="688"/>
      <c r="P3" s="688"/>
      <c r="Q3" s="688"/>
      <c r="R3" s="687" t="s">
        <v>1311</v>
      </c>
      <c r="S3" s="687"/>
      <c r="T3" s="687"/>
      <c r="U3" s="687"/>
      <c r="V3" s="687"/>
    </row>
    <row r="4" spans="1:22" ht="38.450000000000003" customHeight="1" x14ac:dyDescent="0.2">
      <c r="B4" s="5" t="s">
        <v>5313</v>
      </c>
      <c r="C4" s="690" t="s">
        <v>1310</v>
      </c>
      <c r="D4" s="690"/>
      <c r="E4" s="690"/>
      <c r="F4" s="690"/>
      <c r="G4" s="690"/>
      <c r="H4" s="690"/>
      <c r="I4" s="690"/>
      <c r="J4" s="690"/>
      <c r="K4" s="690"/>
      <c r="L4" s="690"/>
      <c r="M4" s="690"/>
      <c r="N4" s="690"/>
      <c r="O4" s="690"/>
      <c r="P4" s="690"/>
      <c r="Q4" s="690"/>
      <c r="R4" s="690"/>
      <c r="S4" s="690"/>
      <c r="T4" s="690"/>
      <c r="U4" s="690"/>
      <c r="V4" s="690"/>
    </row>
    <row r="5" spans="1:22" ht="49.9" customHeight="1" x14ac:dyDescent="0.2">
      <c r="B5" s="5" t="s">
        <v>5314</v>
      </c>
      <c r="C5" s="690" t="s">
        <v>5434</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5435</v>
      </c>
      <c r="D6" s="690"/>
      <c r="E6" s="690"/>
      <c r="F6" s="690"/>
      <c r="G6" s="690"/>
      <c r="H6" s="690"/>
      <c r="I6" s="690"/>
      <c r="J6" s="690"/>
      <c r="K6" s="690"/>
      <c r="L6" s="690"/>
      <c r="M6" s="690"/>
      <c r="N6" s="690"/>
      <c r="O6" s="690"/>
      <c r="P6" s="690"/>
      <c r="Q6" s="690"/>
      <c r="R6" s="690"/>
      <c r="S6" s="690"/>
      <c r="T6" s="690"/>
      <c r="U6" s="690"/>
      <c r="V6" s="690"/>
    </row>
    <row r="7" spans="1:22" ht="114" customHeight="1" x14ac:dyDescent="0.2">
      <c r="B7" s="5" t="s">
        <v>5318</v>
      </c>
      <c r="C7" s="690" t="s">
        <v>5360</v>
      </c>
      <c r="D7" s="690"/>
      <c r="E7" s="690"/>
      <c r="F7" s="690"/>
      <c r="G7" s="690"/>
      <c r="H7" s="690"/>
      <c r="I7" s="690"/>
      <c r="J7" s="690"/>
      <c r="K7" s="690"/>
      <c r="L7" s="690"/>
      <c r="M7" s="690"/>
      <c r="N7" s="690"/>
      <c r="O7" s="690"/>
      <c r="P7" s="690"/>
      <c r="Q7" s="690"/>
      <c r="R7" s="690"/>
      <c r="S7" s="690"/>
      <c r="T7" s="690"/>
      <c r="U7" s="690"/>
      <c r="V7" s="690"/>
    </row>
    <row r="8" spans="1:22" ht="171" customHeight="1" x14ac:dyDescent="0.2">
      <c r="B8" s="5" t="s">
        <v>5361</v>
      </c>
      <c r="C8" s="703" t="s">
        <v>5737</v>
      </c>
      <c r="D8" s="703"/>
      <c r="E8" s="703"/>
      <c r="F8" s="703"/>
      <c r="G8" s="703"/>
      <c r="H8" s="703"/>
      <c r="I8" s="703"/>
      <c r="J8" s="703"/>
      <c r="K8" s="703"/>
      <c r="L8" s="703"/>
      <c r="M8" s="703"/>
      <c r="N8" s="703"/>
      <c r="O8" s="703"/>
      <c r="P8" s="703"/>
      <c r="Q8" s="703"/>
      <c r="R8" s="703"/>
      <c r="S8" s="703"/>
      <c r="T8" s="703"/>
      <c r="U8" s="703"/>
      <c r="V8" s="703"/>
    </row>
    <row r="9" spans="1:22" s="33" customFormat="1" ht="20.25" customHeight="1" x14ac:dyDescent="0.2">
      <c r="A9" s="687" t="s">
        <v>5320</v>
      </c>
      <c r="B9" s="689" t="s">
        <v>5321</v>
      </c>
      <c r="C9" s="689" t="s">
        <v>5322</v>
      </c>
      <c r="D9" s="689"/>
      <c r="E9" s="689"/>
      <c r="F9" s="689" t="s">
        <v>5323</v>
      </c>
      <c r="G9" s="689"/>
      <c r="H9" s="689"/>
      <c r="I9" s="689"/>
      <c r="J9" s="689"/>
      <c r="K9" s="689"/>
      <c r="L9" s="689"/>
      <c r="M9" s="689" t="s">
        <v>5324</v>
      </c>
      <c r="N9" s="689"/>
      <c r="O9" s="689"/>
      <c r="P9" s="689"/>
      <c r="Q9" s="689"/>
      <c r="R9" s="689" t="s">
        <v>5325</v>
      </c>
      <c r="S9" s="689"/>
      <c r="T9" s="689"/>
      <c r="U9" s="689"/>
      <c r="V9" s="689"/>
    </row>
    <row r="10" spans="1:22" s="33" customFormat="1" ht="33" customHeight="1" x14ac:dyDescent="0.2">
      <c r="A10" s="687"/>
      <c r="B10" s="689"/>
      <c r="C10" s="689"/>
      <c r="D10" s="689"/>
      <c r="E10" s="689"/>
      <c r="F10" s="689" t="s">
        <v>5326</v>
      </c>
      <c r="G10" s="689"/>
      <c r="H10" s="689"/>
      <c r="I10" s="693" t="s">
        <v>5327</v>
      </c>
      <c r="J10" s="693"/>
      <c r="K10" s="689" t="s">
        <v>5328</v>
      </c>
      <c r="L10" s="689" t="s">
        <v>5329</v>
      </c>
      <c r="M10" s="689" t="s">
        <v>5330</v>
      </c>
      <c r="N10" s="689" t="s">
        <v>5328</v>
      </c>
      <c r="O10" s="689" t="s">
        <v>5331</v>
      </c>
      <c r="P10" s="689" t="s">
        <v>5329</v>
      </c>
      <c r="Q10" s="689"/>
      <c r="R10" s="691" t="s">
        <v>5332</v>
      </c>
      <c r="S10" s="691"/>
      <c r="T10" s="691" t="s">
        <v>5333</v>
      </c>
      <c r="U10" s="691"/>
      <c r="V10" s="691" t="s">
        <v>5334</v>
      </c>
    </row>
    <row r="11" spans="1:22" s="33" customFormat="1" ht="21" customHeight="1" x14ac:dyDescent="0.2">
      <c r="A11" s="687"/>
      <c r="B11" s="689"/>
      <c r="C11" s="689"/>
      <c r="D11" s="689"/>
      <c r="E11" s="689"/>
      <c r="F11" s="689"/>
      <c r="G11" s="689"/>
      <c r="H11" s="689"/>
      <c r="I11" s="7" t="s">
        <v>5335</v>
      </c>
      <c r="J11" s="7" t="s">
        <v>754</v>
      </c>
      <c r="K11" s="689"/>
      <c r="L11" s="689"/>
      <c r="M11" s="689"/>
      <c r="N11" s="689"/>
      <c r="O11" s="689"/>
      <c r="P11" s="8" t="s">
        <v>5336</v>
      </c>
      <c r="Q11" s="8" t="s">
        <v>5337</v>
      </c>
      <c r="R11" s="1" t="s">
        <v>5338</v>
      </c>
      <c r="S11" s="1" t="s">
        <v>5339</v>
      </c>
      <c r="T11" s="1" t="s">
        <v>5338</v>
      </c>
      <c r="U11" s="1" t="s">
        <v>5339</v>
      </c>
      <c r="V11" s="691"/>
    </row>
    <row r="12" spans="1:22" ht="19.899999999999999" customHeight="1" x14ac:dyDescent="0.2">
      <c r="A12" s="9">
        <v>1</v>
      </c>
      <c r="B12" s="10">
        <f>+CONSOLIDADO!Q135</f>
        <v>74302625</v>
      </c>
      <c r="C12" s="687" t="str">
        <f>+CONSOLIDADO!R135</f>
        <v>JUAN CAMILO JIMENEZ VARGAS</v>
      </c>
      <c r="D12" s="687"/>
      <c r="E12" s="687"/>
      <c r="F12" s="692" t="s">
        <v>5374</v>
      </c>
      <c r="G12" s="692"/>
      <c r="H12" s="692"/>
      <c r="I12" s="32"/>
      <c r="J12" s="32"/>
      <c r="K12" s="32" t="s">
        <v>713</v>
      </c>
      <c r="L12" s="34"/>
      <c r="M12" s="32" t="s">
        <v>5738</v>
      </c>
      <c r="N12" s="32" t="s">
        <v>713</v>
      </c>
      <c r="O12" s="32"/>
      <c r="P12" s="34"/>
      <c r="Q12" s="34"/>
      <c r="R12" s="34"/>
      <c r="S12" s="34"/>
      <c r="T12" s="34"/>
      <c r="U12" s="34"/>
      <c r="V12" s="34"/>
    </row>
    <row r="13" spans="1:22" ht="19.899999999999999" customHeight="1" x14ac:dyDescent="0.2">
      <c r="A13" s="34">
        <v>2</v>
      </c>
      <c r="B13" s="10">
        <f>+CONSOLIDADO!Q136</f>
        <v>52362517</v>
      </c>
      <c r="C13" s="687" t="str">
        <f>+CONSOLIDADO!R136</f>
        <v>ADRIANA LUCIA LOPERA VARGAS</v>
      </c>
      <c r="D13" s="687"/>
      <c r="E13" s="687"/>
      <c r="F13" s="692" t="s">
        <v>5374</v>
      </c>
      <c r="G13" s="692"/>
      <c r="H13" s="692"/>
      <c r="I13" s="32"/>
      <c r="J13" s="32"/>
      <c r="K13" s="32" t="s">
        <v>713</v>
      </c>
      <c r="L13" s="34"/>
      <c r="M13" s="32" t="s">
        <v>5739</v>
      </c>
      <c r="N13" s="32" t="s">
        <v>713</v>
      </c>
      <c r="O13" s="32"/>
      <c r="P13" s="34"/>
      <c r="Q13" s="34"/>
      <c r="R13" s="34"/>
      <c r="S13" s="34"/>
      <c r="T13" s="34"/>
      <c r="U13" s="34"/>
      <c r="V13" s="34"/>
    </row>
    <row r="14" spans="1:22" ht="19.899999999999999" customHeight="1" x14ac:dyDescent="0.2">
      <c r="A14" s="34">
        <v>3</v>
      </c>
      <c r="B14" s="32"/>
      <c r="C14" s="692"/>
      <c r="D14" s="692"/>
      <c r="E14" s="692"/>
      <c r="F14" s="692"/>
      <c r="G14" s="692"/>
      <c r="H14" s="692"/>
      <c r="I14" s="32"/>
      <c r="J14" s="32"/>
      <c r="K14" s="32"/>
      <c r="L14" s="34"/>
      <c r="M14" s="32"/>
      <c r="N14" s="32"/>
      <c r="O14" s="32"/>
      <c r="P14" s="34"/>
      <c r="Q14" s="34"/>
      <c r="R14" s="34"/>
      <c r="S14" s="34"/>
      <c r="T14" s="34"/>
      <c r="U14" s="34"/>
      <c r="V14" s="34"/>
    </row>
    <row r="15" spans="1:22" x14ac:dyDescent="0.2">
      <c r="A15" s="34">
        <v>4</v>
      </c>
      <c r="B15" s="34"/>
      <c r="C15" s="692"/>
      <c r="D15" s="692"/>
      <c r="E15" s="692"/>
      <c r="F15" s="692"/>
      <c r="G15" s="692"/>
      <c r="H15" s="692"/>
      <c r="I15" s="32"/>
      <c r="J15" s="32"/>
      <c r="K15" s="32"/>
      <c r="L15" s="34"/>
      <c r="M15" s="32"/>
      <c r="N15" s="32"/>
      <c r="O15" s="32"/>
      <c r="P15" s="34"/>
      <c r="Q15" s="34"/>
      <c r="R15" s="34"/>
      <c r="S15" s="34"/>
      <c r="T15" s="34"/>
      <c r="U15" s="34"/>
      <c r="V15" s="34"/>
    </row>
  </sheetData>
  <sheetProtection algorithmName="SHA-512" hashValue="x2fPvR9fkynATcp3DtU+Uog0JRIpfqpQwpfUusVUG4GjouFRqmbogksXpF/ZQGVgEGh9+DTVKZl7ueRympH29g==" saltValue="/wjBWwJ5AEztTQfo8ormFQ==" spinCount="100000" sheet="1" objects="1" scenarios="1"/>
  <mergeCells count="36">
    <mergeCell ref="C15:E15"/>
    <mergeCell ref="F15:H15"/>
    <mergeCell ref="C14:E14"/>
    <mergeCell ref="F14:H14"/>
    <mergeCell ref="C13:E13"/>
    <mergeCell ref="F13:H13"/>
    <mergeCell ref="O10:O11"/>
    <mergeCell ref="P10:Q10"/>
    <mergeCell ref="R10:S10"/>
    <mergeCell ref="C12:E12"/>
    <mergeCell ref="F12:H12"/>
    <mergeCell ref="F10:H11"/>
    <mergeCell ref="I10:J10"/>
    <mergeCell ref="K10:K11"/>
    <mergeCell ref="C4:V4"/>
    <mergeCell ref="C5:V5"/>
    <mergeCell ref="C6:V6"/>
    <mergeCell ref="C7:V7"/>
    <mergeCell ref="A9:A11"/>
    <mergeCell ref="B9:B11"/>
    <mergeCell ref="C9:E11"/>
    <mergeCell ref="F9:L9"/>
    <mergeCell ref="M9:Q9"/>
    <mergeCell ref="R9:V9"/>
    <mergeCell ref="T10:U10"/>
    <mergeCell ref="V10:V11"/>
    <mergeCell ref="L10:L11"/>
    <mergeCell ref="M10:M11"/>
    <mergeCell ref="N10:N11"/>
    <mergeCell ref="C8:V8"/>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zoomScale="90" zoomScaleNormal="90" workbookViewId="0">
      <selection activeCell="AJ520" sqref="AJ520"/>
    </sheetView>
  </sheetViews>
  <sheetFormatPr baseColWidth="10" defaultColWidth="11.42578125" defaultRowHeight="15" x14ac:dyDescent="0.2"/>
  <cols>
    <col min="1" max="1" width="6.28515625" style="30" customWidth="1"/>
    <col min="2" max="2" width="15.5703125" style="30" customWidth="1"/>
    <col min="3" max="4" width="13.5703125" style="30" customWidth="1"/>
    <col min="5" max="5" width="7.85546875" style="30" customWidth="1"/>
    <col min="6" max="6" width="7.28515625" style="30" customWidth="1"/>
    <col min="7" max="7" width="5.7109375" style="30" customWidth="1"/>
    <col min="8" max="8" width="20.28515625" style="30" customWidth="1"/>
    <col min="9" max="10" width="4.85546875" style="30" customWidth="1"/>
    <col min="11" max="11" width="8.7109375" style="30" customWidth="1"/>
    <col min="12" max="12" width="8.28515625" style="30" customWidth="1"/>
    <col min="13" max="13" width="25.7109375" style="30" customWidth="1"/>
    <col min="14" max="14" width="8.140625" style="30" customWidth="1"/>
    <col min="15" max="15" width="19.85546875" style="30" customWidth="1"/>
    <col min="16" max="16" width="9.5703125" style="30" customWidth="1"/>
    <col min="17" max="16384" width="11.42578125" style="30"/>
  </cols>
  <sheetData>
    <row r="1" spans="1:22" ht="9.75" customHeight="1" x14ac:dyDescent="0.2">
      <c r="B1" s="31" t="s">
        <v>5306</v>
      </c>
    </row>
    <row r="2" spans="1:22" ht="15.75" customHeight="1" x14ac:dyDescent="0.2">
      <c r="B2" s="684" t="s">
        <v>5307</v>
      </c>
      <c r="C2" s="684"/>
      <c r="D2" s="684"/>
      <c r="E2" s="684"/>
      <c r="F2" s="684"/>
      <c r="G2" s="684"/>
      <c r="H2" s="684"/>
      <c r="I2" s="684"/>
      <c r="J2" s="684"/>
      <c r="K2" s="684"/>
      <c r="L2" s="684"/>
      <c r="M2" s="684"/>
      <c r="N2" s="684"/>
      <c r="O2" s="684"/>
      <c r="P2" s="684"/>
      <c r="Q2" s="684"/>
      <c r="R2" s="684"/>
      <c r="S2" s="684"/>
      <c r="T2" s="684"/>
      <c r="U2" s="684"/>
      <c r="V2" s="684"/>
    </row>
    <row r="3" spans="1:22" ht="45" customHeight="1" x14ac:dyDescent="0.2">
      <c r="B3" s="3" t="s">
        <v>5308</v>
      </c>
      <c r="C3" s="4">
        <v>150824</v>
      </c>
      <c r="D3" s="3" t="s">
        <v>5309</v>
      </c>
      <c r="E3" s="685" t="s">
        <v>5422</v>
      </c>
      <c r="F3" s="685"/>
      <c r="G3" s="686" t="s">
        <v>5311</v>
      </c>
      <c r="H3" s="686"/>
      <c r="I3" s="686"/>
      <c r="J3" s="686"/>
      <c r="K3" s="687" t="s">
        <v>5433</v>
      </c>
      <c r="L3" s="687"/>
      <c r="M3" s="687"/>
      <c r="N3" s="688" t="s">
        <v>0</v>
      </c>
      <c r="O3" s="688"/>
      <c r="P3" s="688"/>
      <c r="Q3" s="688"/>
      <c r="R3" s="687" t="s">
        <v>1325</v>
      </c>
      <c r="S3" s="687"/>
      <c r="T3" s="687"/>
      <c r="U3" s="687"/>
      <c r="V3" s="687"/>
    </row>
    <row r="4" spans="1:22" ht="38.450000000000003" customHeight="1" x14ac:dyDescent="0.2">
      <c r="B4" s="5" t="s">
        <v>5313</v>
      </c>
      <c r="C4" s="690" t="s">
        <v>5740</v>
      </c>
      <c r="D4" s="690"/>
      <c r="E4" s="690"/>
      <c r="F4" s="690"/>
      <c r="G4" s="690"/>
      <c r="H4" s="690"/>
      <c r="I4" s="690"/>
      <c r="J4" s="690"/>
      <c r="K4" s="690"/>
      <c r="L4" s="690"/>
      <c r="M4" s="690"/>
      <c r="N4" s="690"/>
      <c r="O4" s="690"/>
      <c r="P4" s="690"/>
      <c r="Q4" s="690"/>
      <c r="R4" s="690"/>
      <c r="S4" s="690"/>
      <c r="T4" s="690"/>
      <c r="U4" s="690"/>
      <c r="V4" s="690"/>
    </row>
    <row r="5" spans="1:22" ht="49.9" customHeight="1" x14ac:dyDescent="0.2">
      <c r="B5" s="5" t="s">
        <v>5314</v>
      </c>
      <c r="C5" s="690" t="s">
        <v>5434</v>
      </c>
      <c r="D5" s="690"/>
      <c r="E5" s="690"/>
      <c r="F5" s="690"/>
      <c r="G5" s="690"/>
      <c r="H5" s="690"/>
      <c r="I5" s="690"/>
      <c r="J5" s="690"/>
      <c r="K5" s="690"/>
      <c r="L5" s="690"/>
      <c r="M5" s="690"/>
      <c r="N5" s="690"/>
      <c r="O5" s="690"/>
      <c r="P5" s="690"/>
      <c r="Q5" s="690"/>
      <c r="R5" s="690"/>
      <c r="S5" s="690"/>
      <c r="T5" s="690"/>
      <c r="U5" s="690"/>
      <c r="V5" s="690"/>
    </row>
    <row r="6" spans="1:22" ht="30" customHeight="1" x14ac:dyDescent="0.2">
      <c r="B6" s="5" t="s">
        <v>5316</v>
      </c>
      <c r="C6" s="690" t="s">
        <v>5435</v>
      </c>
      <c r="D6" s="690"/>
      <c r="E6" s="690"/>
      <c r="F6" s="690"/>
      <c r="G6" s="690"/>
      <c r="H6" s="690"/>
      <c r="I6" s="690"/>
      <c r="J6" s="690"/>
      <c r="K6" s="690"/>
      <c r="L6" s="690"/>
      <c r="M6" s="690"/>
      <c r="N6" s="690"/>
      <c r="O6" s="690"/>
      <c r="P6" s="690"/>
      <c r="Q6" s="690"/>
      <c r="R6" s="690"/>
      <c r="S6" s="690"/>
      <c r="T6" s="690"/>
      <c r="U6" s="690"/>
      <c r="V6" s="690"/>
    </row>
    <row r="7" spans="1:22" ht="114" customHeight="1" x14ac:dyDescent="0.2">
      <c r="B7" s="5" t="s">
        <v>5318</v>
      </c>
      <c r="C7" s="690" t="s">
        <v>5360</v>
      </c>
      <c r="D7" s="690"/>
      <c r="E7" s="690"/>
      <c r="F7" s="690"/>
      <c r="G7" s="690"/>
      <c r="H7" s="690"/>
      <c r="I7" s="690"/>
      <c r="J7" s="690"/>
      <c r="K7" s="690"/>
      <c r="L7" s="690"/>
      <c r="M7" s="690"/>
      <c r="N7" s="690"/>
      <c r="O7" s="690"/>
      <c r="P7" s="690"/>
      <c r="Q7" s="690"/>
      <c r="R7" s="690"/>
      <c r="S7" s="690"/>
      <c r="T7" s="690"/>
      <c r="U7" s="690"/>
      <c r="V7" s="690"/>
    </row>
    <row r="8" spans="1:22" ht="101.25" customHeight="1" x14ac:dyDescent="0.2">
      <c r="B8" s="5" t="s">
        <v>5361</v>
      </c>
      <c r="C8" s="703" t="s">
        <v>5741</v>
      </c>
      <c r="D8" s="703"/>
      <c r="E8" s="703"/>
      <c r="F8" s="703"/>
      <c r="G8" s="703"/>
      <c r="H8" s="703"/>
      <c r="I8" s="703"/>
      <c r="J8" s="703"/>
      <c r="K8" s="703"/>
      <c r="L8" s="703"/>
      <c r="M8" s="703"/>
      <c r="N8" s="703"/>
      <c r="O8" s="703"/>
      <c r="P8" s="703"/>
      <c r="Q8" s="703"/>
      <c r="R8" s="703"/>
      <c r="S8" s="703"/>
      <c r="T8" s="703"/>
      <c r="U8" s="703"/>
      <c r="V8" s="703"/>
    </row>
    <row r="9" spans="1:22" s="33" customFormat="1" ht="20.25" customHeight="1" x14ac:dyDescent="0.2">
      <c r="A9" s="687" t="s">
        <v>5320</v>
      </c>
      <c r="B9" s="689" t="s">
        <v>5321</v>
      </c>
      <c r="C9" s="689" t="s">
        <v>5322</v>
      </c>
      <c r="D9" s="689"/>
      <c r="E9" s="689"/>
      <c r="F9" s="689" t="s">
        <v>5323</v>
      </c>
      <c r="G9" s="689"/>
      <c r="H9" s="689"/>
      <c r="I9" s="689"/>
      <c r="J9" s="689"/>
      <c r="K9" s="689"/>
      <c r="L9" s="689"/>
      <c r="M9" s="689" t="s">
        <v>5324</v>
      </c>
      <c r="N9" s="689"/>
      <c r="O9" s="689"/>
      <c r="P9" s="689"/>
      <c r="Q9" s="689"/>
      <c r="R9" s="689" t="s">
        <v>5325</v>
      </c>
      <c r="S9" s="689"/>
      <c r="T9" s="689"/>
      <c r="U9" s="689"/>
      <c r="V9" s="689"/>
    </row>
    <row r="10" spans="1:22" s="33" customFormat="1" ht="33" customHeight="1" x14ac:dyDescent="0.2">
      <c r="A10" s="687"/>
      <c r="B10" s="689"/>
      <c r="C10" s="689"/>
      <c r="D10" s="689"/>
      <c r="E10" s="689"/>
      <c r="F10" s="689" t="s">
        <v>5326</v>
      </c>
      <c r="G10" s="689"/>
      <c r="H10" s="689"/>
      <c r="I10" s="693" t="s">
        <v>5327</v>
      </c>
      <c r="J10" s="693"/>
      <c r="K10" s="689" t="s">
        <v>5328</v>
      </c>
      <c r="L10" s="689" t="s">
        <v>5329</v>
      </c>
      <c r="M10" s="689" t="s">
        <v>5330</v>
      </c>
      <c r="N10" s="689" t="s">
        <v>5328</v>
      </c>
      <c r="O10" s="689" t="s">
        <v>5331</v>
      </c>
      <c r="P10" s="689" t="s">
        <v>5329</v>
      </c>
      <c r="Q10" s="689"/>
      <c r="R10" s="691" t="s">
        <v>5332</v>
      </c>
      <c r="S10" s="691"/>
      <c r="T10" s="691" t="s">
        <v>5333</v>
      </c>
      <c r="U10" s="691"/>
      <c r="V10" s="691" t="s">
        <v>5334</v>
      </c>
    </row>
    <row r="11" spans="1:22" s="33" customFormat="1" ht="21" customHeight="1" x14ac:dyDescent="0.2">
      <c r="A11" s="687"/>
      <c r="B11" s="689"/>
      <c r="C11" s="689"/>
      <c r="D11" s="689"/>
      <c r="E11" s="689"/>
      <c r="F11" s="689"/>
      <c r="G11" s="689"/>
      <c r="H11" s="689"/>
      <c r="I11" s="7" t="s">
        <v>5335</v>
      </c>
      <c r="J11" s="7" t="s">
        <v>754</v>
      </c>
      <c r="K11" s="689"/>
      <c r="L11" s="689"/>
      <c r="M11" s="689"/>
      <c r="N11" s="689"/>
      <c r="O11" s="689"/>
      <c r="P11" s="8" t="s">
        <v>5336</v>
      </c>
      <c r="Q11" s="8" t="s">
        <v>5337</v>
      </c>
      <c r="R11" s="1" t="s">
        <v>5338</v>
      </c>
      <c r="S11" s="1" t="s">
        <v>5339</v>
      </c>
      <c r="T11" s="1" t="s">
        <v>5338</v>
      </c>
      <c r="U11" s="1" t="s">
        <v>5339</v>
      </c>
      <c r="V11" s="691"/>
    </row>
    <row r="12" spans="1:22" ht="19.899999999999999" customHeight="1" x14ac:dyDescent="0.2">
      <c r="A12" s="9">
        <v>1</v>
      </c>
      <c r="B12" s="10">
        <f>+CONSOLIDADO!Q137</f>
        <v>52789028</v>
      </c>
      <c r="C12" s="687" t="str">
        <f>+CONSOLIDADO!R137</f>
        <v>PAOLA ANDREA CASTRO CORREA</v>
      </c>
      <c r="D12" s="687"/>
      <c r="E12" s="687"/>
      <c r="F12" s="692" t="s">
        <v>5374</v>
      </c>
      <c r="G12" s="692"/>
      <c r="H12" s="692"/>
      <c r="I12" s="32"/>
      <c r="J12" s="32"/>
      <c r="K12" s="32" t="s">
        <v>713</v>
      </c>
      <c r="L12" s="34"/>
      <c r="M12" s="32" t="s">
        <v>5742</v>
      </c>
      <c r="N12" s="32" t="s">
        <v>713</v>
      </c>
      <c r="O12" s="32"/>
      <c r="P12" s="34"/>
      <c r="Q12" s="34"/>
      <c r="R12" s="34"/>
      <c r="S12" s="34"/>
      <c r="T12" s="34"/>
      <c r="U12" s="34"/>
      <c r="V12" s="34"/>
    </row>
    <row r="13" spans="1:22" ht="19.899999999999999" customHeight="1" x14ac:dyDescent="0.2">
      <c r="A13" s="34">
        <v>2</v>
      </c>
      <c r="B13" s="32"/>
      <c r="C13" s="692"/>
      <c r="D13" s="692"/>
      <c r="E13" s="692"/>
      <c r="F13" s="692"/>
      <c r="G13" s="692"/>
      <c r="H13" s="692"/>
      <c r="I13" s="32"/>
      <c r="J13" s="32"/>
      <c r="K13" s="32"/>
      <c r="L13" s="34"/>
      <c r="M13" s="32"/>
      <c r="N13" s="32"/>
      <c r="O13" s="32"/>
      <c r="P13" s="34"/>
      <c r="Q13" s="34"/>
      <c r="R13" s="34"/>
      <c r="S13" s="34"/>
      <c r="T13" s="34"/>
      <c r="U13" s="34"/>
      <c r="V13" s="34"/>
    </row>
    <row r="14" spans="1:22" ht="19.899999999999999" customHeight="1" x14ac:dyDescent="0.2">
      <c r="A14" s="34">
        <v>3</v>
      </c>
      <c r="B14" s="32"/>
      <c r="C14" s="692"/>
      <c r="D14" s="692"/>
      <c r="E14" s="692"/>
      <c r="F14" s="692"/>
      <c r="G14" s="692"/>
      <c r="H14" s="692"/>
      <c r="I14" s="32"/>
      <c r="J14" s="32"/>
      <c r="K14" s="32"/>
      <c r="L14" s="34"/>
      <c r="M14" s="32"/>
      <c r="N14" s="32"/>
      <c r="O14" s="32"/>
      <c r="P14" s="34"/>
      <c r="Q14" s="34"/>
      <c r="R14" s="34"/>
      <c r="S14" s="34"/>
      <c r="T14" s="34"/>
      <c r="U14" s="34"/>
      <c r="V14" s="34"/>
    </row>
  </sheetData>
  <sheetProtection algorithmName="SHA-512" hashValue="Q3Klj2LpGw5EwGdI5feM6Md6c98ZvvvLxE8Es394dw8uGp2oR0Y4zVoi6ZtCZ7Daph4dLRLKWHaU+iOHrSnDpw==" saltValue="Jgul960tC/P5gzFQ+o4r2g==" spinCount="100000" sheet="1" objects="1" scenarios="1"/>
  <mergeCells count="34">
    <mergeCell ref="C14:E14"/>
    <mergeCell ref="F14:H14"/>
    <mergeCell ref="C13:E13"/>
    <mergeCell ref="F13:H13"/>
    <mergeCell ref="O10:O11"/>
    <mergeCell ref="P10:Q10"/>
    <mergeCell ref="R10:S10"/>
    <mergeCell ref="C12:E12"/>
    <mergeCell ref="F12:H12"/>
    <mergeCell ref="F10:H11"/>
    <mergeCell ref="I10:J10"/>
    <mergeCell ref="K10:K11"/>
    <mergeCell ref="C4:V4"/>
    <mergeCell ref="C5:V5"/>
    <mergeCell ref="C6:V6"/>
    <mergeCell ref="C7:V7"/>
    <mergeCell ref="A9:A11"/>
    <mergeCell ref="B9:B11"/>
    <mergeCell ref="C9:E11"/>
    <mergeCell ref="F9:L9"/>
    <mergeCell ref="M9:Q9"/>
    <mergeCell ref="R9:V9"/>
    <mergeCell ref="T10:U10"/>
    <mergeCell ref="V10:V11"/>
    <mergeCell ref="L10:L11"/>
    <mergeCell ref="M10:M11"/>
    <mergeCell ref="N10:N11"/>
    <mergeCell ref="C8:V8"/>
    <mergeCell ref="B2:V2"/>
    <mergeCell ref="E3:F3"/>
    <mergeCell ref="G3:J3"/>
    <mergeCell ref="K3:M3"/>
    <mergeCell ref="N3:Q3"/>
    <mergeCell ref="R3:V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137585</v>
      </c>
      <c r="D3" s="101" t="s">
        <v>5309</v>
      </c>
      <c r="E3" s="685" t="s">
        <v>5743</v>
      </c>
      <c r="F3" s="685"/>
      <c r="G3" s="720" t="s">
        <v>5311</v>
      </c>
      <c r="H3" s="720"/>
      <c r="I3" s="720"/>
      <c r="J3" s="720"/>
      <c r="K3" s="717" t="s">
        <v>5451</v>
      </c>
      <c r="L3" s="713"/>
      <c r="M3" s="713"/>
      <c r="N3" s="721" t="s">
        <v>0</v>
      </c>
      <c r="O3" s="721"/>
      <c r="P3" s="721"/>
      <c r="Q3" s="721"/>
      <c r="R3" s="717" t="s">
        <v>1379</v>
      </c>
      <c r="S3" s="713"/>
      <c r="T3" s="713"/>
      <c r="U3" s="713"/>
      <c r="V3" s="713"/>
    </row>
    <row r="4" spans="1:22" ht="35.25" customHeight="1" x14ac:dyDescent="0.2">
      <c r="B4" s="722" t="s">
        <v>5313</v>
      </c>
      <c r="C4" s="723" t="s">
        <v>1378</v>
      </c>
      <c r="D4" s="723"/>
      <c r="E4" s="723"/>
      <c r="F4" s="723"/>
      <c r="G4" s="723"/>
      <c r="H4" s="723"/>
      <c r="I4" s="723"/>
      <c r="J4" s="723"/>
      <c r="K4" s="723"/>
      <c r="L4" s="723"/>
      <c r="M4" s="723"/>
      <c r="N4" s="723"/>
      <c r="O4" s="723"/>
      <c r="P4" s="723"/>
      <c r="Q4" s="723"/>
      <c r="R4" s="723"/>
      <c r="S4" s="723"/>
      <c r="T4" s="723"/>
      <c r="U4" s="723"/>
      <c r="V4" s="723"/>
    </row>
    <row r="5" spans="1:22" ht="22.5"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5434</v>
      </c>
      <c r="D6" s="723"/>
      <c r="E6" s="723"/>
      <c r="F6" s="723"/>
      <c r="G6" s="723"/>
      <c r="H6" s="723"/>
      <c r="I6" s="723"/>
      <c r="J6" s="723"/>
      <c r="K6" s="723"/>
      <c r="L6" s="723"/>
      <c r="M6" s="723"/>
      <c r="N6" s="723"/>
      <c r="O6" s="723"/>
      <c r="P6" s="723"/>
      <c r="Q6" s="723"/>
      <c r="R6" s="723"/>
      <c r="S6" s="723"/>
      <c r="T6" s="723"/>
      <c r="U6" s="723"/>
      <c r="V6" s="723"/>
    </row>
    <row r="7" spans="1:22" ht="9"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30.75" customHeight="1" x14ac:dyDescent="0.2">
      <c r="B8" s="722" t="s">
        <v>5316</v>
      </c>
      <c r="C8" s="723" t="s">
        <v>5452</v>
      </c>
      <c r="D8" s="723"/>
      <c r="E8" s="723"/>
      <c r="F8" s="723"/>
      <c r="G8" s="723"/>
      <c r="H8" s="723"/>
      <c r="I8" s="723"/>
      <c r="J8" s="723"/>
      <c r="K8" s="723"/>
      <c r="L8" s="723"/>
      <c r="M8" s="723"/>
      <c r="N8" s="723"/>
      <c r="O8" s="723"/>
      <c r="P8" s="723"/>
      <c r="Q8" s="723"/>
      <c r="R8" s="723"/>
      <c r="S8" s="723"/>
      <c r="T8" s="723"/>
      <c r="U8" s="723"/>
      <c r="V8" s="723"/>
    </row>
    <row r="9" spans="1:22" ht="9.75"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56" t="s">
        <v>5360</v>
      </c>
      <c r="D10" s="757"/>
      <c r="E10" s="757"/>
      <c r="F10" s="757"/>
      <c r="G10" s="757"/>
      <c r="H10" s="757"/>
      <c r="I10" s="757"/>
      <c r="J10" s="757"/>
      <c r="K10" s="757"/>
      <c r="L10" s="757"/>
      <c r="M10" s="757"/>
      <c r="N10" s="757"/>
      <c r="O10" s="757"/>
      <c r="P10" s="757"/>
      <c r="Q10" s="757"/>
      <c r="R10" s="757"/>
      <c r="S10" s="757"/>
      <c r="T10" s="757"/>
      <c r="U10" s="757"/>
      <c r="V10" s="758"/>
    </row>
    <row r="11" spans="1:22" ht="23.25" customHeight="1" x14ac:dyDescent="0.2">
      <c r="B11" s="722"/>
      <c r="C11" s="759"/>
      <c r="D11" s="760"/>
      <c r="E11" s="760"/>
      <c r="F11" s="760"/>
      <c r="G11" s="760"/>
      <c r="H11" s="760"/>
      <c r="I11" s="760"/>
      <c r="J11" s="760"/>
      <c r="K11" s="760"/>
      <c r="L11" s="760"/>
      <c r="M11" s="760"/>
      <c r="N11" s="760"/>
      <c r="O11" s="760"/>
      <c r="P11" s="760"/>
      <c r="Q11" s="760"/>
      <c r="R11" s="760"/>
      <c r="S11" s="760"/>
      <c r="T11" s="760"/>
      <c r="U11" s="760"/>
      <c r="V11" s="761"/>
    </row>
    <row r="12" spans="1:22" ht="23.25" customHeight="1" x14ac:dyDescent="0.2">
      <c r="B12" s="722"/>
      <c r="C12" s="759"/>
      <c r="D12" s="760"/>
      <c r="E12" s="760"/>
      <c r="F12" s="760"/>
      <c r="G12" s="760"/>
      <c r="H12" s="760"/>
      <c r="I12" s="760"/>
      <c r="J12" s="760"/>
      <c r="K12" s="760"/>
      <c r="L12" s="760"/>
      <c r="M12" s="760"/>
      <c r="N12" s="760"/>
      <c r="O12" s="760"/>
      <c r="P12" s="760"/>
      <c r="Q12" s="760"/>
      <c r="R12" s="760"/>
      <c r="S12" s="760"/>
      <c r="T12" s="760"/>
      <c r="U12" s="760"/>
      <c r="V12" s="761"/>
    </row>
    <row r="13" spans="1:22" ht="33.75" customHeight="1" x14ac:dyDescent="0.2">
      <c r="B13" s="724"/>
      <c r="C13" s="762"/>
      <c r="D13" s="763"/>
      <c r="E13" s="763"/>
      <c r="F13" s="763"/>
      <c r="G13" s="763"/>
      <c r="H13" s="763"/>
      <c r="I13" s="763"/>
      <c r="J13" s="763"/>
      <c r="K13" s="763"/>
      <c r="L13" s="763"/>
      <c r="M13" s="763"/>
      <c r="N13" s="763"/>
      <c r="O13" s="763"/>
      <c r="P13" s="763"/>
      <c r="Q13" s="763"/>
      <c r="R13" s="763"/>
      <c r="S13" s="763"/>
      <c r="T13" s="763"/>
      <c r="U13" s="763"/>
      <c r="V13" s="764"/>
    </row>
    <row r="14" spans="1:22" ht="125.25" customHeight="1" x14ac:dyDescent="0.2">
      <c r="B14" s="5" t="s">
        <v>5361</v>
      </c>
      <c r="C14" s="753" t="s">
        <v>5744</v>
      </c>
      <c r="D14" s="754"/>
      <c r="E14" s="754"/>
      <c r="F14" s="754"/>
      <c r="G14" s="754"/>
      <c r="H14" s="754"/>
      <c r="I14" s="754"/>
      <c r="J14" s="754"/>
      <c r="K14" s="754"/>
      <c r="L14" s="754"/>
      <c r="M14" s="754"/>
      <c r="N14" s="754"/>
      <c r="O14" s="754"/>
      <c r="P14" s="754"/>
      <c r="Q14" s="754"/>
      <c r="R14" s="754"/>
      <c r="S14" s="754"/>
      <c r="T14" s="754"/>
      <c r="U14" s="754"/>
      <c r="V14" s="755"/>
    </row>
    <row r="15" spans="1:22" s="99" customFormat="1" ht="20.25" customHeight="1" x14ac:dyDescent="0.2">
      <c r="A15" s="717" t="s">
        <v>5320</v>
      </c>
      <c r="B15" s="715" t="s">
        <v>5321</v>
      </c>
      <c r="C15" s="715" t="s">
        <v>5322</v>
      </c>
      <c r="D15" s="715"/>
      <c r="E15" s="715"/>
      <c r="F15" s="715" t="s">
        <v>5323</v>
      </c>
      <c r="G15" s="715"/>
      <c r="H15" s="715"/>
      <c r="I15" s="715"/>
      <c r="J15" s="715"/>
      <c r="K15" s="715"/>
      <c r="L15" s="715"/>
      <c r="M15" s="715" t="s">
        <v>5324</v>
      </c>
      <c r="N15" s="715"/>
      <c r="O15" s="715"/>
      <c r="P15" s="715"/>
      <c r="Q15" s="715"/>
      <c r="R15" s="715" t="s">
        <v>5325</v>
      </c>
      <c r="S15" s="715"/>
      <c r="T15" s="715"/>
      <c r="U15" s="715"/>
      <c r="V15" s="715"/>
    </row>
    <row r="16" spans="1:22" s="99" customFormat="1" ht="33" customHeight="1" x14ac:dyDescent="0.2">
      <c r="A16" s="713"/>
      <c r="B16" s="715"/>
      <c r="C16" s="715"/>
      <c r="D16" s="715"/>
      <c r="E16" s="715"/>
      <c r="F16" s="715" t="s">
        <v>5326</v>
      </c>
      <c r="G16" s="715"/>
      <c r="H16" s="715"/>
      <c r="I16" s="716" t="s">
        <v>5327</v>
      </c>
      <c r="J16" s="716"/>
      <c r="K16" s="715" t="s">
        <v>5328</v>
      </c>
      <c r="L16" s="715" t="s">
        <v>5329</v>
      </c>
      <c r="M16" s="715" t="s">
        <v>5330</v>
      </c>
      <c r="N16" s="715" t="s">
        <v>5328</v>
      </c>
      <c r="O16" s="715" t="s">
        <v>5331</v>
      </c>
      <c r="P16" s="715" t="s">
        <v>5329</v>
      </c>
      <c r="Q16" s="715"/>
      <c r="R16" s="691" t="s">
        <v>5332</v>
      </c>
      <c r="S16" s="691"/>
      <c r="T16" s="691" t="s">
        <v>5333</v>
      </c>
      <c r="U16" s="691"/>
      <c r="V16" s="691" t="s">
        <v>5334</v>
      </c>
    </row>
    <row r="17" spans="1:22" s="99" customFormat="1" ht="21" customHeight="1" x14ac:dyDescent="0.2">
      <c r="A17" s="713"/>
      <c r="B17" s="715"/>
      <c r="C17" s="715"/>
      <c r="D17" s="715"/>
      <c r="E17" s="715"/>
      <c r="F17" s="715"/>
      <c r="G17" s="715"/>
      <c r="H17" s="715"/>
      <c r="I17" s="103" t="s">
        <v>5335</v>
      </c>
      <c r="J17" s="103" t="s">
        <v>754</v>
      </c>
      <c r="K17" s="715"/>
      <c r="L17" s="715"/>
      <c r="M17" s="715"/>
      <c r="N17" s="715"/>
      <c r="O17" s="715"/>
      <c r="P17" s="104" t="s">
        <v>5336</v>
      </c>
      <c r="Q17" s="104" t="s">
        <v>5337</v>
      </c>
      <c r="R17" s="1" t="s">
        <v>5338</v>
      </c>
      <c r="S17" s="1" t="s">
        <v>5339</v>
      </c>
      <c r="T17" s="1" t="s">
        <v>5338</v>
      </c>
      <c r="U17" s="1" t="s">
        <v>5339</v>
      </c>
      <c r="V17" s="691"/>
    </row>
    <row r="18" spans="1:22" ht="19.899999999999999" customHeight="1" x14ac:dyDescent="0.2">
      <c r="A18" s="108">
        <v>1</v>
      </c>
      <c r="B18" s="106">
        <f>+CONSOLIDADO!Q149</f>
        <v>52476621</v>
      </c>
      <c r="C18" s="713" t="str">
        <f>+CONSOLIDADO!R149</f>
        <v>CLAUDIA BAEZ GARCIA</v>
      </c>
      <c r="D18" s="713"/>
      <c r="E18" s="713"/>
      <c r="F18" s="714" t="s">
        <v>5697</v>
      </c>
      <c r="G18" s="714"/>
      <c r="H18" s="714"/>
      <c r="I18" s="98"/>
      <c r="J18" s="98"/>
      <c r="K18" s="98" t="s">
        <v>713</v>
      </c>
      <c r="L18" s="100"/>
      <c r="M18" s="98" t="s">
        <v>5745</v>
      </c>
      <c r="N18" s="98" t="s">
        <v>713</v>
      </c>
      <c r="O18" s="98" t="s">
        <v>5746</v>
      </c>
      <c r="P18" s="100"/>
      <c r="Q18" s="100"/>
      <c r="R18" s="100"/>
      <c r="S18" s="100"/>
      <c r="T18" s="100"/>
      <c r="U18" s="100"/>
      <c r="V18" s="100"/>
    </row>
    <row r="19" spans="1:22" ht="19.899999999999999" customHeight="1" x14ac:dyDescent="0.2">
      <c r="A19" s="108">
        <v>2</v>
      </c>
      <c r="B19" s="106">
        <f>+CONSOLIDADO!Q150</f>
        <v>52542736</v>
      </c>
      <c r="C19" s="713" t="str">
        <f>+CONSOLIDADO!R150</f>
        <v>SANDRA PATRICIA MUÑOZ LEON</v>
      </c>
      <c r="D19" s="713"/>
      <c r="E19" s="713"/>
      <c r="F19" s="714" t="s">
        <v>5747</v>
      </c>
      <c r="G19" s="714"/>
      <c r="H19" s="714"/>
      <c r="I19" s="98"/>
      <c r="J19" s="98"/>
      <c r="K19" s="98" t="s">
        <v>713</v>
      </c>
      <c r="L19" s="100"/>
      <c r="M19" s="98" t="s">
        <v>5748</v>
      </c>
      <c r="N19" s="98" t="s">
        <v>713</v>
      </c>
      <c r="O19" s="98" t="s">
        <v>5746</v>
      </c>
      <c r="P19" s="100"/>
      <c r="Q19" s="100"/>
      <c r="R19" s="100"/>
      <c r="S19" s="100"/>
      <c r="T19" s="100"/>
      <c r="U19" s="100"/>
      <c r="V19" s="100"/>
    </row>
    <row r="20" spans="1:22" ht="19.899999999999999" customHeight="1" x14ac:dyDescent="0.2">
      <c r="A20" s="108">
        <v>3</v>
      </c>
      <c r="B20" s="106">
        <f>+CONSOLIDADO!Q151</f>
        <v>79612919</v>
      </c>
      <c r="C20" s="713" t="str">
        <f>+CONSOLIDADO!R151</f>
        <v xml:space="preserve">WILSON HERNANDO OLMOS PERALTA </v>
      </c>
      <c r="D20" s="713"/>
      <c r="E20" s="713"/>
      <c r="F20" s="714" t="s">
        <v>5374</v>
      </c>
      <c r="G20" s="714"/>
      <c r="H20" s="714"/>
      <c r="I20" s="98"/>
      <c r="J20" s="98"/>
      <c r="K20" s="98" t="s">
        <v>713</v>
      </c>
      <c r="L20" s="100"/>
      <c r="M20" s="98" t="s">
        <v>5749</v>
      </c>
      <c r="N20" s="98" t="s">
        <v>713</v>
      </c>
      <c r="O20" s="98"/>
      <c r="P20" s="100"/>
      <c r="Q20" s="100"/>
      <c r="R20" s="100"/>
      <c r="S20" s="100"/>
      <c r="T20" s="100"/>
      <c r="U20" s="100"/>
      <c r="V20" s="100"/>
    </row>
    <row r="21" spans="1:22" ht="19.899999999999999" customHeight="1" x14ac:dyDescent="0.2">
      <c r="A21" s="108">
        <v>4</v>
      </c>
      <c r="B21" s="106">
        <f>+CONSOLIDADO!Q152</f>
        <v>51858842</v>
      </c>
      <c r="C21" s="713" t="str">
        <f>+CONSOLIDADO!R152</f>
        <v>CLAUDIA BEATRIZ BALLEN HERNANDEZ</v>
      </c>
      <c r="D21" s="713"/>
      <c r="E21" s="713"/>
      <c r="F21" s="726" t="s">
        <v>5374</v>
      </c>
      <c r="G21" s="726"/>
      <c r="H21" s="726"/>
      <c r="I21" s="98"/>
      <c r="J21" s="98"/>
      <c r="K21" s="98" t="s">
        <v>713</v>
      </c>
      <c r="L21" s="100"/>
      <c r="M21" s="98" t="s">
        <v>5750</v>
      </c>
      <c r="N21" s="98" t="s">
        <v>713</v>
      </c>
      <c r="O21" s="98"/>
      <c r="P21" s="100"/>
      <c r="Q21" s="100"/>
      <c r="R21" s="100"/>
      <c r="S21" s="100"/>
      <c r="T21" s="100"/>
      <c r="U21" s="100"/>
      <c r="V21" s="100"/>
    </row>
    <row r="22" spans="1:22" ht="19.899999999999999" customHeight="1" x14ac:dyDescent="0.2">
      <c r="A22" s="108">
        <v>5</v>
      </c>
      <c r="B22" s="106">
        <f>+CONSOLIDADO!Q153</f>
        <v>52228400</v>
      </c>
      <c r="C22" s="713" t="str">
        <f>+CONSOLIDADO!R153</f>
        <v>SANDRA ROCIO TORRES MAYORGA</v>
      </c>
      <c r="D22" s="713"/>
      <c r="E22" s="713"/>
      <c r="F22" s="714" t="s">
        <v>5366</v>
      </c>
      <c r="G22" s="714"/>
      <c r="H22" s="714"/>
      <c r="I22" s="98"/>
      <c r="J22" s="98"/>
      <c r="K22" s="98" t="s">
        <v>713</v>
      </c>
      <c r="L22" s="100"/>
      <c r="M22" s="98" t="s">
        <v>5751</v>
      </c>
      <c r="N22" s="98" t="s">
        <v>713</v>
      </c>
      <c r="O22" s="98"/>
      <c r="P22" s="100"/>
      <c r="Q22" s="100"/>
      <c r="R22" s="100"/>
      <c r="S22" s="100"/>
      <c r="T22" s="100"/>
      <c r="U22" s="100"/>
      <c r="V22" s="100"/>
    </row>
    <row r="23" spans="1:22" ht="19.899999999999999" customHeight="1" x14ac:dyDescent="0.2">
      <c r="A23" s="108">
        <v>6</v>
      </c>
      <c r="B23" s="106">
        <f>+CONSOLIDADO!Q154</f>
        <v>40051004</v>
      </c>
      <c r="C23" s="713" t="str">
        <f>+CONSOLIDADO!R154</f>
        <v>DEICY YAMILE FLORIDO CORDOBA</v>
      </c>
      <c r="D23" s="713"/>
      <c r="E23" s="713"/>
      <c r="F23" s="726" t="s">
        <v>5374</v>
      </c>
      <c r="G23" s="726"/>
      <c r="H23" s="726"/>
      <c r="I23" s="98"/>
      <c r="J23" s="98"/>
      <c r="K23" s="98" t="s">
        <v>713</v>
      </c>
      <c r="L23" s="100"/>
      <c r="M23" s="98" t="s">
        <v>5752</v>
      </c>
      <c r="N23" s="98" t="s">
        <v>713</v>
      </c>
      <c r="O23" s="98"/>
      <c r="P23" s="100"/>
      <c r="Q23" s="100"/>
      <c r="R23" s="100"/>
      <c r="S23" s="100"/>
      <c r="T23" s="100"/>
      <c r="U23" s="100"/>
      <c r="V23" s="100"/>
    </row>
    <row r="24" spans="1:22" ht="19.899999999999999" customHeight="1" x14ac:dyDescent="0.2">
      <c r="A24" s="100">
        <v>7</v>
      </c>
      <c r="B24" s="98"/>
      <c r="C24" s="714"/>
      <c r="D24" s="714"/>
      <c r="E24" s="714"/>
      <c r="F24" s="714"/>
      <c r="G24" s="714"/>
      <c r="H24" s="714"/>
      <c r="I24" s="98"/>
      <c r="J24" s="98"/>
      <c r="K24" s="98"/>
      <c r="L24" s="100"/>
      <c r="M24" s="98"/>
      <c r="N24" s="98"/>
      <c r="O24" s="98"/>
      <c r="P24" s="100"/>
      <c r="Q24" s="100"/>
      <c r="R24" s="100"/>
      <c r="S24" s="100"/>
      <c r="T24" s="100"/>
      <c r="U24" s="100"/>
      <c r="V24" s="100"/>
    </row>
    <row r="25" spans="1:22" ht="19.899999999999999" customHeight="1" x14ac:dyDescent="0.2">
      <c r="A25" s="100">
        <v>8</v>
      </c>
      <c r="B25" s="98"/>
      <c r="C25" s="714"/>
      <c r="D25" s="714"/>
      <c r="E25" s="714"/>
      <c r="F25" s="714"/>
      <c r="G25" s="714"/>
      <c r="H25" s="714"/>
      <c r="I25" s="98"/>
      <c r="J25" s="98"/>
      <c r="K25" s="98"/>
      <c r="L25" s="100"/>
      <c r="M25" s="98"/>
      <c r="N25" s="98"/>
      <c r="O25" s="98"/>
      <c r="P25" s="100"/>
      <c r="Q25" s="100"/>
      <c r="R25" s="100"/>
      <c r="S25" s="100"/>
      <c r="T25" s="100"/>
      <c r="U25" s="100"/>
      <c r="V25" s="100"/>
    </row>
  </sheetData>
  <sheetProtection algorithmName="SHA-512" hashValue="gCeg4QtXyWNFZvdtlVGBs0aPtA9Ce+b5/psN7MZ/EiXD6Xijjg1LKywtD5LeFeI8+yDB/MsSkgIgJJzWqSRVGg==" saltValue="XGq3jrUEJpQYm7QCQG5Njw==" spinCount="100000" sheet="1" objects="1" scenarios="1"/>
  <mergeCells count="48">
    <mergeCell ref="C14:V14"/>
    <mergeCell ref="B2:V2"/>
    <mergeCell ref="E3:F3"/>
    <mergeCell ref="G3:J3"/>
    <mergeCell ref="K3:M3"/>
    <mergeCell ref="N3:Q3"/>
    <mergeCell ref="R3:V3"/>
    <mergeCell ref="B4:B5"/>
    <mergeCell ref="C4:V5"/>
    <mergeCell ref="B6:B7"/>
    <mergeCell ref="C6:V7"/>
    <mergeCell ref="B8:B9"/>
    <mergeCell ref="C8:V9"/>
    <mergeCell ref="B10:B13"/>
    <mergeCell ref="C10:V13"/>
    <mergeCell ref="A15:A17"/>
    <mergeCell ref="B15:B17"/>
    <mergeCell ref="C15:E17"/>
    <mergeCell ref="F15:L15"/>
    <mergeCell ref="M15:Q15"/>
    <mergeCell ref="R15:V15"/>
    <mergeCell ref="F16:H17"/>
    <mergeCell ref="I16:J16"/>
    <mergeCell ref="R16:S16"/>
    <mergeCell ref="T16:U16"/>
    <mergeCell ref="V16:V17"/>
    <mergeCell ref="N16:N17"/>
    <mergeCell ref="O16:O17"/>
    <mergeCell ref="P16:Q16"/>
    <mergeCell ref="C19:E19"/>
    <mergeCell ref="F19:H19"/>
    <mergeCell ref="K16:K17"/>
    <mergeCell ref="L16:L17"/>
    <mergeCell ref="M16:M17"/>
    <mergeCell ref="C18:E18"/>
    <mergeCell ref="F18:H18"/>
    <mergeCell ref="C20:E20"/>
    <mergeCell ref="F20:H20"/>
    <mergeCell ref="C21:E21"/>
    <mergeCell ref="F21:H21"/>
    <mergeCell ref="C22:E22"/>
    <mergeCell ref="F22:H22"/>
    <mergeCell ref="C23:E23"/>
    <mergeCell ref="F23:H23"/>
    <mergeCell ref="C24:E24"/>
    <mergeCell ref="F24:H24"/>
    <mergeCell ref="C25:E25"/>
    <mergeCell ref="F25:H25"/>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137586</v>
      </c>
      <c r="D3" s="101" t="s">
        <v>5309</v>
      </c>
      <c r="E3" s="685" t="s">
        <v>5753</v>
      </c>
      <c r="F3" s="685"/>
      <c r="G3" s="720" t="s">
        <v>5311</v>
      </c>
      <c r="H3" s="720"/>
      <c r="I3" s="720"/>
      <c r="J3" s="720"/>
      <c r="K3" s="717" t="s">
        <v>5754</v>
      </c>
      <c r="L3" s="713"/>
      <c r="M3" s="713"/>
      <c r="N3" s="721" t="s">
        <v>0</v>
      </c>
      <c r="O3" s="721"/>
      <c r="P3" s="721"/>
      <c r="Q3" s="721"/>
      <c r="R3" s="717" t="s">
        <v>1379</v>
      </c>
      <c r="S3" s="713"/>
      <c r="T3" s="713"/>
      <c r="U3" s="713"/>
      <c r="V3" s="713"/>
    </row>
    <row r="4" spans="1:22" ht="35.25" customHeight="1" x14ac:dyDescent="0.2">
      <c r="B4" s="722" t="s">
        <v>5313</v>
      </c>
      <c r="C4" s="723" t="s">
        <v>1407</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5434</v>
      </c>
      <c r="D6" s="723"/>
      <c r="E6" s="723"/>
      <c r="F6" s="723"/>
      <c r="G6" s="723"/>
      <c r="H6" s="723"/>
      <c r="I6" s="723"/>
      <c r="J6" s="723"/>
      <c r="K6" s="723"/>
      <c r="L6" s="723"/>
      <c r="M6" s="723"/>
      <c r="N6" s="723"/>
      <c r="O6" s="723"/>
      <c r="P6" s="723"/>
      <c r="Q6" s="723"/>
      <c r="R6" s="723"/>
      <c r="S6" s="723"/>
      <c r="T6" s="723"/>
      <c r="U6" s="723"/>
      <c r="V6" s="723"/>
    </row>
    <row r="7" spans="1:22" ht="17.2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37.5" customHeight="1" x14ac:dyDescent="0.2">
      <c r="B8" s="722" t="s">
        <v>5316</v>
      </c>
      <c r="C8" s="723" t="s">
        <v>5755</v>
      </c>
      <c r="D8" s="723"/>
      <c r="E8" s="723"/>
      <c r="F8" s="723"/>
      <c r="G8" s="723"/>
      <c r="H8" s="723"/>
      <c r="I8" s="723"/>
      <c r="J8" s="723"/>
      <c r="K8" s="723"/>
      <c r="L8" s="723"/>
      <c r="M8" s="723"/>
      <c r="N8" s="723"/>
      <c r="O8" s="723"/>
      <c r="P8" s="723"/>
      <c r="Q8" s="723"/>
      <c r="R8" s="723"/>
      <c r="S8" s="723"/>
      <c r="T8" s="723"/>
      <c r="U8" s="723"/>
      <c r="V8" s="723"/>
    </row>
    <row r="9" spans="1:22" ht="0.75"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hidden="1"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hidden="1"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ht="149.25" customHeight="1" x14ac:dyDescent="0.2">
      <c r="B14" s="5" t="s">
        <v>5361</v>
      </c>
      <c r="C14" s="718" t="s">
        <v>5756</v>
      </c>
      <c r="D14" s="718"/>
      <c r="E14" s="718"/>
      <c r="F14" s="718"/>
      <c r="G14" s="718"/>
      <c r="H14" s="718"/>
      <c r="I14" s="718"/>
      <c r="J14" s="718"/>
      <c r="K14" s="718"/>
      <c r="L14" s="718"/>
      <c r="M14" s="718"/>
      <c r="N14" s="718"/>
      <c r="O14" s="718"/>
      <c r="P14" s="718"/>
      <c r="Q14" s="718"/>
      <c r="R14" s="718"/>
      <c r="S14" s="718"/>
      <c r="T14" s="718"/>
      <c r="U14" s="718"/>
      <c r="V14" s="718"/>
    </row>
    <row r="15" spans="1:22" s="99" customFormat="1" ht="20.25" customHeight="1" x14ac:dyDescent="0.2">
      <c r="A15" s="717" t="s">
        <v>5320</v>
      </c>
      <c r="B15" s="715" t="s">
        <v>5321</v>
      </c>
      <c r="C15" s="715" t="s">
        <v>5322</v>
      </c>
      <c r="D15" s="715"/>
      <c r="E15" s="715"/>
      <c r="F15" s="715" t="s">
        <v>5323</v>
      </c>
      <c r="G15" s="715"/>
      <c r="H15" s="715"/>
      <c r="I15" s="715"/>
      <c r="J15" s="715"/>
      <c r="K15" s="715"/>
      <c r="L15" s="715"/>
      <c r="M15" s="715" t="s">
        <v>5324</v>
      </c>
      <c r="N15" s="715"/>
      <c r="O15" s="715"/>
      <c r="P15" s="715"/>
      <c r="Q15" s="715"/>
      <c r="R15" s="715" t="s">
        <v>5325</v>
      </c>
      <c r="S15" s="715"/>
      <c r="T15" s="715"/>
      <c r="U15" s="715"/>
      <c r="V15" s="715"/>
    </row>
    <row r="16" spans="1:22" s="99" customFormat="1" ht="33" customHeight="1" x14ac:dyDescent="0.2">
      <c r="A16" s="713"/>
      <c r="B16" s="715"/>
      <c r="C16" s="715"/>
      <c r="D16" s="715"/>
      <c r="E16" s="715"/>
      <c r="F16" s="715" t="s">
        <v>5326</v>
      </c>
      <c r="G16" s="715"/>
      <c r="H16" s="715"/>
      <c r="I16" s="716" t="s">
        <v>5327</v>
      </c>
      <c r="J16" s="716"/>
      <c r="K16" s="715" t="s">
        <v>5328</v>
      </c>
      <c r="L16" s="715" t="s">
        <v>5329</v>
      </c>
      <c r="M16" s="715" t="s">
        <v>5330</v>
      </c>
      <c r="N16" s="715" t="s">
        <v>5328</v>
      </c>
      <c r="O16" s="715" t="s">
        <v>5331</v>
      </c>
      <c r="P16" s="715" t="s">
        <v>5329</v>
      </c>
      <c r="Q16" s="715"/>
      <c r="R16" s="691" t="s">
        <v>5332</v>
      </c>
      <c r="S16" s="691"/>
      <c r="T16" s="691" t="s">
        <v>5333</v>
      </c>
      <c r="U16" s="691"/>
      <c r="V16" s="691" t="s">
        <v>5334</v>
      </c>
    </row>
    <row r="17" spans="1:22" s="99" customFormat="1" ht="21" customHeight="1" x14ac:dyDescent="0.2">
      <c r="A17" s="713"/>
      <c r="B17" s="715"/>
      <c r="C17" s="715"/>
      <c r="D17" s="715"/>
      <c r="E17" s="715"/>
      <c r="F17" s="715"/>
      <c r="G17" s="715"/>
      <c r="H17" s="715"/>
      <c r="I17" s="103" t="s">
        <v>5335</v>
      </c>
      <c r="J17" s="103" t="s">
        <v>754</v>
      </c>
      <c r="K17" s="715"/>
      <c r="L17" s="715"/>
      <c r="M17" s="715"/>
      <c r="N17" s="715"/>
      <c r="O17" s="715"/>
      <c r="P17" s="104" t="s">
        <v>5336</v>
      </c>
      <c r="Q17" s="104" t="s">
        <v>5337</v>
      </c>
      <c r="R17" s="1" t="s">
        <v>5338</v>
      </c>
      <c r="S17" s="1" t="s">
        <v>5339</v>
      </c>
      <c r="T17" s="1" t="s">
        <v>5338</v>
      </c>
      <c r="U17" s="1" t="s">
        <v>5339</v>
      </c>
      <c r="V17" s="691"/>
    </row>
    <row r="18" spans="1:22" ht="19.899999999999999" customHeight="1" x14ac:dyDescent="0.2">
      <c r="A18" s="108">
        <v>1</v>
      </c>
      <c r="B18" s="106">
        <f>+CONSOLIDADO!Q155</f>
        <v>52293690</v>
      </c>
      <c r="C18" s="713" t="str">
        <f>+CONSOLIDADO!R155</f>
        <v xml:space="preserve">EDITH JOHANNA RAMIREZ
MONTEALEGRE </v>
      </c>
      <c r="D18" s="713"/>
      <c r="E18" s="713"/>
      <c r="F18" s="714" t="s">
        <v>5374</v>
      </c>
      <c r="G18" s="714"/>
      <c r="H18" s="714"/>
      <c r="I18" s="98"/>
      <c r="J18" s="98"/>
      <c r="K18" s="98" t="s">
        <v>713</v>
      </c>
      <c r="L18" s="100"/>
      <c r="M18" s="98" t="s">
        <v>5757</v>
      </c>
      <c r="N18" s="98" t="s">
        <v>713</v>
      </c>
      <c r="O18" s="98"/>
      <c r="P18" s="100"/>
      <c r="Q18" s="100"/>
      <c r="R18" s="100"/>
      <c r="S18" s="100"/>
      <c r="T18" s="100"/>
      <c r="U18" s="100"/>
      <c r="V18" s="100"/>
    </row>
    <row r="19" spans="1:22" ht="19.899999999999999" customHeight="1" x14ac:dyDescent="0.2">
      <c r="A19" s="108">
        <v>2</v>
      </c>
      <c r="B19" s="106">
        <f>+CONSOLIDADO!Q156</f>
        <v>52109380</v>
      </c>
      <c r="C19" s="713" t="str">
        <f>+CONSOLIDADO!R156</f>
        <v>DIANA STELLA NAVAS CONTRERAS</v>
      </c>
      <c r="D19" s="713"/>
      <c r="E19" s="713"/>
      <c r="F19" s="714" t="s">
        <v>5374</v>
      </c>
      <c r="G19" s="714"/>
      <c r="H19" s="714"/>
      <c r="I19" s="98"/>
      <c r="J19" s="98"/>
      <c r="K19" s="98" t="s">
        <v>713</v>
      </c>
      <c r="L19" s="100"/>
      <c r="M19" s="98" t="s">
        <v>5758</v>
      </c>
      <c r="N19" s="98" t="s">
        <v>713</v>
      </c>
      <c r="O19" s="98"/>
      <c r="P19" s="100"/>
      <c r="Q19" s="100"/>
      <c r="R19" s="100"/>
      <c r="S19" s="100"/>
      <c r="T19" s="100"/>
      <c r="U19" s="100"/>
      <c r="V19" s="100"/>
    </row>
    <row r="20" spans="1:22" ht="19.899999999999999" customHeight="1" x14ac:dyDescent="0.2">
      <c r="A20" s="108">
        <v>3</v>
      </c>
      <c r="B20" s="106">
        <f>+CONSOLIDADO!Q157</f>
        <v>39799720</v>
      </c>
      <c r="C20" s="713" t="str">
        <f>+CONSOLIDADO!R157</f>
        <v>SANDRA PATRICIA BRAND OTALORA</v>
      </c>
      <c r="D20" s="713"/>
      <c r="E20" s="713"/>
      <c r="F20" s="714" t="s">
        <v>5374</v>
      </c>
      <c r="G20" s="714"/>
      <c r="H20" s="714"/>
      <c r="I20" s="98"/>
      <c r="J20" s="98"/>
      <c r="K20" s="98" t="s">
        <v>713</v>
      </c>
      <c r="L20" s="100"/>
      <c r="M20" s="98" t="s">
        <v>5759</v>
      </c>
      <c r="N20" s="98" t="s">
        <v>713</v>
      </c>
      <c r="O20" s="98"/>
      <c r="P20" s="100"/>
      <c r="Q20" s="100"/>
      <c r="R20" s="100"/>
      <c r="S20" s="100"/>
      <c r="T20" s="100"/>
      <c r="U20" s="100"/>
      <c r="V20" s="100"/>
    </row>
    <row r="21" spans="1:22" ht="19.899999999999999" customHeight="1" x14ac:dyDescent="0.2">
      <c r="A21" s="108">
        <v>4</v>
      </c>
      <c r="B21" s="106">
        <f>+CONSOLIDADO!Q158</f>
        <v>52542834</v>
      </c>
      <c r="C21" s="713" t="str">
        <f>+CONSOLIDADO!R158</f>
        <v>GINA LIZETH ORJUELA MORENO</v>
      </c>
      <c r="D21" s="713"/>
      <c r="E21" s="713"/>
      <c r="F21" s="726" t="s">
        <v>5760</v>
      </c>
      <c r="G21" s="726"/>
      <c r="H21" s="726"/>
      <c r="I21" s="98"/>
      <c r="J21" s="98"/>
      <c r="K21" s="98" t="s">
        <v>713</v>
      </c>
      <c r="L21" s="100"/>
      <c r="M21" s="98" t="s">
        <v>5761</v>
      </c>
      <c r="N21" s="98" t="s">
        <v>713</v>
      </c>
      <c r="O21" s="98"/>
      <c r="P21" s="100"/>
      <c r="Q21" s="100"/>
      <c r="R21" s="100"/>
      <c r="S21" s="100"/>
      <c r="T21" s="100"/>
      <c r="U21" s="100"/>
      <c r="V21" s="100"/>
    </row>
    <row r="22" spans="1:22" ht="19.899999999999999" customHeight="1" x14ac:dyDescent="0.2">
      <c r="A22" s="108">
        <v>5</v>
      </c>
      <c r="B22" s="106" t="str">
        <f>+CONSOLIDADO!Q159</f>
        <v>DESIERTO</v>
      </c>
      <c r="C22" s="713" t="str">
        <f>+CONSOLIDADO!R159</f>
        <v>DESIERTO</v>
      </c>
      <c r="D22" s="713"/>
      <c r="E22" s="713"/>
      <c r="F22" s="714"/>
      <c r="G22" s="714"/>
      <c r="H22" s="714"/>
      <c r="I22" s="98"/>
      <c r="J22" s="98"/>
      <c r="K22" s="98"/>
      <c r="L22" s="100"/>
      <c r="M22" s="98"/>
      <c r="N22" s="98"/>
      <c r="O22" s="98"/>
      <c r="P22" s="100"/>
      <c r="Q22" s="100"/>
      <c r="R22" s="100"/>
      <c r="S22" s="100"/>
      <c r="T22" s="100"/>
      <c r="U22" s="100"/>
      <c r="V22" s="100"/>
    </row>
    <row r="23" spans="1:22" ht="19.899999999999999" customHeight="1" x14ac:dyDescent="0.2">
      <c r="A23" s="108">
        <v>6</v>
      </c>
      <c r="B23" s="106" t="str">
        <f>+CONSOLIDADO!Q160</f>
        <v>DESIERTO</v>
      </c>
      <c r="C23" s="713" t="str">
        <f>+CONSOLIDADO!R160</f>
        <v>DESIERTO</v>
      </c>
      <c r="D23" s="713"/>
      <c r="E23" s="713"/>
      <c r="F23" s="714"/>
      <c r="G23" s="714"/>
      <c r="H23" s="714"/>
      <c r="I23" s="98"/>
      <c r="J23" s="98"/>
      <c r="K23" s="98"/>
      <c r="L23" s="100"/>
      <c r="M23" s="98"/>
      <c r="N23" s="98"/>
      <c r="O23" s="98"/>
      <c r="P23" s="100"/>
      <c r="Q23" s="100"/>
      <c r="R23" s="100"/>
      <c r="S23" s="100"/>
      <c r="T23" s="100"/>
      <c r="U23" s="100"/>
      <c r="V23" s="100"/>
    </row>
    <row r="24" spans="1:22" ht="19.899999999999999" customHeight="1" x14ac:dyDescent="0.2">
      <c r="A24" s="108">
        <v>7</v>
      </c>
      <c r="B24" s="106" t="str">
        <f>+CONSOLIDADO!Q161</f>
        <v>DESIERTO</v>
      </c>
      <c r="C24" s="713" t="str">
        <f>+CONSOLIDADO!R161</f>
        <v>DESIERTO</v>
      </c>
      <c r="D24" s="713"/>
      <c r="E24" s="713"/>
      <c r="F24" s="714"/>
      <c r="G24" s="714"/>
      <c r="H24" s="714"/>
      <c r="I24" s="98"/>
      <c r="J24" s="98"/>
      <c r="K24" s="98"/>
      <c r="L24" s="100"/>
      <c r="M24" s="98"/>
      <c r="N24" s="98"/>
      <c r="O24" s="98"/>
      <c r="P24" s="100"/>
      <c r="Q24" s="100"/>
      <c r="R24" s="100"/>
      <c r="S24" s="100"/>
      <c r="T24" s="100"/>
      <c r="U24" s="100"/>
      <c r="V24" s="100"/>
    </row>
    <row r="25" spans="1:22" ht="19.899999999999999" customHeight="1" x14ac:dyDescent="0.2">
      <c r="A25" s="100">
        <v>8</v>
      </c>
      <c r="B25" s="98"/>
      <c r="C25" s="714"/>
      <c r="D25" s="714"/>
      <c r="E25" s="714"/>
      <c r="F25" s="714"/>
      <c r="G25" s="714"/>
      <c r="H25" s="714"/>
      <c r="I25" s="98"/>
      <c r="J25" s="98"/>
      <c r="K25" s="98"/>
      <c r="L25" s="100"/>
      <c r="M25" s="98"/>
      <c r="N25" s="98"/>
      <c r="O25" s="98"/>
      <c r="P25" s="100"/>
      <c r="Q25" s="100"/>
      <c r="R25" s="100"/>
      <c r="S25" s="100"/>
      <c r="T25" s="100"/>
      <c r="U25" s="100"/>
      <c r="V25" s="100"/>
    </row>
    <row r="26" spans="1:22" ht="19.899999999999999" customHeight="1" x14ac:dyDescent="0.2">
      <c r="A26" s="100">
        <v>9</v>
      </c>
      <c r="B26" s="98"/>
      <c r="C26" s="714"/>
      <c r="D26" s="714"/>
      <c r="E26" s="714"/>
      <c r="F26" s="714"/>
      <c r="G26" s="714"/>
      <c r="H26" s="714"/>
      <c r="I26" s="98"/>
      <c r="J26" s="98"/>
      <c r="K26" s="98"/>
      <c r="L26" s="100"/>
      <c r="M26" s="98"/>
      <c r="N26" s="98"/>
      <c r="O26" s="98"/>
      <c r="P26" s="100"/>
      <c r="Q26" s="100"/>
      <c r="R26" s="100"/>
      <c r="S26" s="100"/>
      <c r="T26" s="100"/>
      <c r="U26" s="100"/>
      <c r="V26" s="100"/>
    </row>
    <row r="27" spans="1:22" ht="19.899999999999999" customHeight="1" x14ac:dyDescent="0.2">
      <c r="A27" s="100">
        <v>10</v>
      </c>
      <c r="B27" s="98"/>
      <c r="C27" s="714"/>
      <c r="D27" s="714"/>
      <c r="E27" s="714"/>
      <c r="F27" s="714"/>
      <c r="G27" s="714"/>
      <c r="H27" s="714"/>
      <c r="I27" s="98"/>
      <c r="J27" s="98"/>
      <c r="K27" s="98"/>
      <c r="L27" s="100"/>
      <c r="M27" s="98"/>
      <c r="N27" s="98"/>
      <c r="O27" s="98"/>
      <c r="P27" s="100"/>
      <c r="Q27" s="100"/>
      <c r="R27" s="100"/>
      <c r="S27" s="100"/>
      <c r="T27" s="100"/>
      <c r="U27" s="100"/>
      <c r="V27" s="100"/>
    </row>
  </sheetData>
  <sheetProtection algorithmName="SHA-512" hashValue="4qA7wLXPcrm9Qr5K+bQyUYJtdjxVf1I04r+//ZzYFfbspFWN7gS7q2O0bj9/YdmLy0jpYrZE6fW2M1VnNdywHw==" saltValue="y/xf7JHO7YAQo/y4UCfmag==" spinCount="100000" sheet="1" objects="1" scenarios="1"/>
  <mergeCells count="52">
    <mergeCell ref="C14:V14"/>
    <mergeCell ref="B2:V2"/>
    <mergeCell ref="E3:F3"/>
    <mergeCell ref="G3:J3"/>
    <mergeCell ref="K3:M3"/>
    <mergeCell ref="N3:Q3"/>
    <mergeCell ref="R3:V3"/>
    <mergeCell ref="B4:B5"/>
    <mergeCell ref="C4:V5"/>
    <mergeCell ref="B6:B7"/>
    <mergeCell ref="C6:V7"/>
    <mergeCell ref="B8:B9"/>
    <mergeCell ref="C8:V9"/>
    <mergeCell ref="B10:B13"/>
    <mergeCell ref="C10:V13"/>
    <mergeCell ref="A15:A17"/>
    <mergeCell ref="B15:B17"/>
    <mergeCell ref="C15:E17"/>
    <mergeCell ref="F15:L15"/>
    <mergeCell ref="M15:Q15"/>
    <mergeCell ref="R15:V15"/>
    <mergeCell ref="F16:H17"/>
    <mergeCell ref="I16:J16"/>
    <mergeCell ref="R16:S16"/>
    <mergeCell ref="T16:U16"/>
    <mergeCell ref="V16:V17"/>
    <mergeCell ref="N16:N17"/>
    <mergeCell ref="O16:O17"/>
    <mergeCell ref="P16:Q16"/>
    <mergeCell ref="C19:E19"/>
    <mergeCell ref="F19:H19"/>
    <mergeCell ref="K16:K17"/>
    <mergeCell ref="L16:L17"/>
    <mergeCell ref="M16:M17"/>
    <mergeCell ref="C18:E18"/>
    <mergeCell ref="F18:H18"/>
    <mergeCell ref="C20:E20"/>
    <mergeCell ref="F20:H20"/>
    <mergeCell ref="C21:E21"/>
    <mergeCell ref="F21:H21"/>
    <mergeCell ref="C22:E22"/>
    <mergeCell ref="F22:H22"/>
    <mergeCell ref="C26:E26"/>
    <mergeCell ref="F26:H26"/>
    <mergeCell ref="C27:E27"/>
    <mergeCell ref="F27:H27"/>
    <mergeCell ref="C23:E23"/>
    <mergeCell ref="F23:H23"/>
    <mergeCell ref="C24:E24"/>
    <mergeCell ref="F24:H24"/>
    <mergeCell ref="C25:E25"/>
    <mergeCell ref="F25:H25"/>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137587</v>
      </c>
      <c r="D3" s="101" t="s">
        <v>5309</v>
      </c>
      <c r="E3" s="685" t="s">
        <v>5466</v>
      </c>
      <c r="F3" s="685"/>
      <c r="G3" s="720" t="s">
        <v>5311</v>
      </c>
      <c r="H3" s="720"/>
      <c r="I3" s="720"/>
      <c r="J3" s="720"/>
      <c r="K3" s="717" t="s">
        <v>5454</v>
      </c>
      <c r="L3" s="713"/>
      <c r="M3" s="713"/>
      <c r="N3" s="721" t="s">
        <v>0</v>
      </c>
      <c r="O3" s="721"/>
      <c r="P3" s="721"/>
      <c r="Q3" s="721"/>
      <c r="R3" s="717" t="s">
        <v>971</v>
      </c>
      <c r="S3" s="713"/>
      <c r="T3" s="713"/>
      <c r="U3" s="713"/>
      <c r="V3" s="713"/>
    </row>
    <row r="4" spans="1:22" ht="35.25" customHeight="1" x14ac:dyDescent="0.2">
      <c r="B4" s="722" t="s">
        <v>5313</v>
      </c>
      <c r="C4" s="723" t="s">
        <v>1428</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5434</v>
      </c>
      <c r="D6" s="723"/>
      <c r="E6" s="723"/>
      <c r="F6" s="723"/>
      <c r="G6" s="723"/>
      <c r="H6" s="723"/>
      <c r="I6" s="723"/>
      <c r="J6" s="723"/>
      <c r="K6" s="723"/>
      <c r="L6" s="723"/>
      <c r="M6" s="723"/>
      <c r="N6" s="723"/>
      <c r="O6" s="723"/>
      <c r="P6" s="723"/>
      <c r="Q6" s="723"/>
      <c r="R6" s="723"/>
      <c r="S6" s="723"/>
      <c r="T6" s="723"/>
      <c r="U6" s="723"/>
      <c r="V6" s="723"/>
    </row>
    <row r="7" spans="1:22" ht="23.2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5455</v>
      </c>
      <c r="D8" s="723"/>
      <c r="E8" s="723"/>
      <c r="F8" s="723"/>
      <c r="G8" s="723"/>
      <c r="H8" s="723"/>
      <c r="I8" s="723"/>
      <c r="J8" s="723"/>
      <c r="K8" s="723"/>
      <c r="L8" s="723"/>
      <c r="M8" s="723"/>
      <c r="N8" s="723"/>
      <c r="O8" s="723"/>
      <c r="P8" s="723"/>
      <c r="Q8" s="723"/>
      <c r="R8" s="723"/>
      <c r="S8" s="723"/>
      <c r="T8" s="723"/>
      <c r="U8" s="723"/>
      <c r="V8" s="723"/>
    </row>
    <row r="9" spans="1:22" ht="12.75"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65" t="s">
        <v>5360</v>
      </c>
      <c r="D10" s="766"/>
      <c r="E10" s="766"/>
      <c r="F10" s="766"/>
      <c r="G10" s="766"/>
      <c r="H10" s="766"/>
      <c r="I10" s="766"/>
      <c r="J10" s="766"/>
      <c r="K10" s="766"/>
      <c r="L10" s="766"/>
      <c r="M10" s="766"/>
      <c r="N10" s="766"/>
      <c r="O10" s="766"/>
      <c r="P10" s="766"/>
      <c r="Q10" s="766"/>
      <c r="R10" s="766"/>
      <c r="S10" s="766"/>
      <c r="T10" s="766"/>
      <c r="U10" s="766"/>
      <c r="V10" s="767"/>
    </row>
    <row r="11" spans="1:22" ht="23.25" customHeight="1" x14ac:dyDescent="0.2">
      <c r="B11" s="722"/>
      <c r="C11" s="768"/>
      <c r="D11" s="769"/>
      <c r="E11" s="769"/>
      <c r="F11" s="769"/>
      <c r="G11" s="769"/>
      <c r="H11" s="769"/>
      <c r="I11" s="769"/>
      <c r="J11" s="769"/>
      <c r="K11" s="769"/>
      <c r="L11" s="769"/>
      <c r="M11" s="769"/>
      <c r="N11" s="769"/>
      <c r="O11" s="769"/>
      <c r="P11" s="769"/>
      <c r="Q11" s="769"/>
      <c r="R11" s="769"/>
      <c r="S11" s="769"/>
      <c r="T11" s="769"/>
      <c r="U11" s="769"/>
      <c r="V11" s="770"/>
    </row>
    <row r="12" spans="1:22" ht="23.25" hidden="1" customHeight="1" x14ac:dyDescent="0.2">
      <c r="B12" s="722"/>
      <c r="C12" s="768"/>
      <c r="D12" s="769"/>
      <c r="E12" s="769"/>
      <c r="F12" s="769"/>
      <c r="G12" s="769"/>
      <c r="H12" s="769"/>
      <c r="I12" s="769"/>
      <c r="J12" s="769"/>
      <c r="K12" s="769"/>
      <c r="L12" s="769"/>
      <c r="M12" s="769"/>
      <c r="N12" s="769"/>
      <c r="O12" s="769"/>
      <c r="P12" s="769"/>
      <c r="Q12" s="769"/>
      <c r="R12" s="769"/>
      <c r="S12" s="769"/>
      <c r="T12" s="769"/>
      <c r="U12" s="769"/>
      <c r="V12" s="770"/>
    </row>
    <row r="13" spans="1:22" ht="69" customHeight="1" x14ac:dyDescent="0.2">
      <c r="B13" s="724"/>
      <c r="C13" s="771"/>
      <c r="D13" s="772"/>
      <c r="E13" s="772"/>
      <c r="F13" s="772"/>
      <c r="G13" s="772"/>
      <c r="H13" s="772"/>
      <c r="I13" s="772"/>
      <c r="J13" s="772"/>
      <c r="K13" s="772"/>
      <c r="L13" s="772"/>
      <c r="M13" s="772"/>
      <c r="N13" s="772"/>
      <c r="O13" s="772"/>
      <c r="P13" s="772"/>
      <c r="Q13" s="772"/>
      <c r="R13" s="772"/>
      <c r="S13" s="772"/>
      <c r="T13" s="772"/>
      <c r="U13" s="772"/>
      <c r="V13" s="773"/>
    </row>
    <row r="14" spans="1:22" ht="168" customHeight="1" x14ac:dyDescent="0.2">
      <c r="B14" s="5" t="s">
        <v>5361</v>
      </c>
      <c r="C14" s="718" t="s">
        <v>5762</v>
      </c>
      <c r="D14" s="718"/>
      <c r="E14" s="718"/>
      <c r="F14" s="718"/>
      <c r="G14" s="718"/>
      <c r="H14" s="718"/>
      <c r="I14" s="718"/>
      <c r="J14" s="718"/>
      <c r="K14" s="718"/>
      <c r="L14" s="718"/>
      <c r="M14" s="718"/>
      <c r="N14" s="718"/>
      <c r="O14" s="718"/>
      <c r="P14" s="718"/>
      <c r="Q14" s="718"/>
      <c r="R14" s="718"/>
      <c r="S14" s="718"/>
      <c r="T14" s="718"/>
      <c r="U14" s="718"/>
      <c r="V14" s="718"/>
    </row>
    <row r="15" spans="1:22" s="99" customFormat="1" ht="20.25" customHeight="1" x14ac:dyDescent="0.2">
      <c r="A15" s="717" t="s">
        <v>5320</v>
      </c>
      <c r="B15" s="715" t="s">
        <v>5321</v>
      </c>
      <c r="C15" s="715" t="s">
        <v>5322</v>
      </c>
      <c r="D15" s="715"/>
      <c r="E15" s="715"/>
      <c r="F15" s="715" t="s">
        <v>5323</v>
      </c>
      <c r="G15" s="715"/>
      <c r="H15" s="715"/>
      <c r="I15" s="715"/>
      <c r="J15" s="715"/>
      <c r="K15" s="715"/>
      <c r="L15" s="715"/>
      <c r="M15" s="715" t="s">
        <v>5324</v>
      </c>
      <c r="N15" s="715"/>
      <c r="O15" s="715"/>
      <c r="P15" s="715"/>
      <c r="Q15" s="715"/>
      <c r="R15" s="715" t="s">
        <v>5325</v>
      </c>
      <c r="S15" s="715"/>
      <c r="T15" s="715"/>
      <c r="U15" s="715"/>
      <c r="V15" s="715"/>
    </row>
    <row r="16" spans="1:22" s="99" customFormat="1" ht="33" customHeight="1" x14ac:dyDescent="0.2">
      <c r="A16" s="713"/>
      <c r="B16" s="715"/>
      <c r="C16" s="715"/>
      <c r="D16" s="715"/>
      <c r="E16" s="715"/>
      <c r="F16" s="715" t="s">
        <v>5326</v>
      </c>
      <c r="G16" s="715"/>
      <c r="H16" s="715"/>
      <c r="I16" s="716" t="s">
        <v>5327</v>
      </c>
      <c r="J16" s="716"/>
      <c r="K16" s="715" t="s">
        <v>5328</v>
      </c>
      <c r="L16" s="715" t="s">
        <v>5329</v>
      </c>
      <c r="M16" s="715" t="s">
        <v>5330</v>
      </c>
      <c r="N16" s="715" t="s">
        <v>5328</v>
      </c>
      <c r="O16" s="715" t="s">
        <v>5331</v>
      </c>
      <c r="P16" s="715" t="s">
        <v>5329</v>
      </c>
      <c r="Q16" s="715"/>
      <c r="R16" s="691" t="s">
        <v>5332</v>
      </c>
      <c r="S16" s="691"/>
      <c r="T16" s="691" t="s">
        <v>5333</v>
      </c>
      <c r="U16" s="691"/>
      <c r="V16" s="691" t="s">
        <v>5334</v>
      </c>
    </row>
    <row r="17" spans="1:22" s="99" customFormat="1" ht="21" customHeight="1" x14ac:dyDescent="0.2">
      <c r="A17" s="713"/>
      <c r="B17" s="715"/>
      <c r="C17" s="715"/>
      <c r="D17" s="715"/>
      <c r="E17" s="715"/>
      <c r="F17" s="715"/>
      <c r="G17" s="715"/>
      <c r="H17" s="715"/>
      <c r="I17" s="103" t="s">
        <v>5335</v>
      </c>
      <c r="J17" s="103" t="s">
        <v>754</v>
      </c>
      <c r="K17" s="715"/>
      <c r="L17" s="715"/>
      <c r="M17" s="715"/>
      <c r="N17" s="715"/>
      <c r="O17" s="715"/>
      <c r="P17" s="104" t="s">
        <v>5336</v>
      </c>
      <c r="Q17" s="104" t="s">
        <v>5337</v>
      </c>
      <c r="R17" s="1" t="s">
        <v>5338</v>
      </c>
      <c r="S17" s="1" t="s">
        <v>5339</v>
      </c>
      <c r="T17" s="1" t="s">
        <v>5338</v>
      </c>
      <c r="U17" s="1" t="s">
        <v>5339</v>
      </c>
      <c r="V17" s="691"/>
    </row>
    <row r="18" spans="1:22" ht="19.899999999999999" customHeight="1" x14ac:dyDescent="0.2">
      <c r="A18" s="108">
        <v>1</v>
      </c>
      <c r="B18" s="106">
        <f>+CONSOLIDADO!Q162</f>
        <v>52933316</v>
      </c>
      <c r="C18" s="713" t="str">
        <f>+CONSOLIDADO!R162</f>
        <v>ADRIANA LOPEZ CASTRO</v>
      </c>
      <c r="D18" s="713"/>
      <c r="E18" s="713"/>
      <c r="F18" s="714" t="s">
        <v>5374</v>
      </c>
      <c r="G18" s="714"/>
      <c r="H18" s="714"/>
      <c r="I18" s="98"/>
      <c r="J18" s="98"/>
      <c r="K18" s="98" t="s">
        <v>713</v>
      </c>
      <c r="L18" s="100"/>
      <c r="M18" s="98" t="s">
        <v>5421</v>
      </c>
      <c r="N18" s="98" t="s">
        <v>713</v>
      </c>
      <c r="O18" s="98"/>
      <c r="P18" s="100"/>
      <c r="Q18" s="100"/>
      <c r="R18" s="100"/>
      <c r="S18" s="100"/>
      <c r="T18" s="100"/>
      <c r="U18" s="100"/>
      <c r="V18" s="100"/>
    </row>
    <row r="19" spans="1:22" ht="19.899999999999999" customHeight="1" x14ac:dyDescent="0.2">
      <c r="A19" s="108">
        <v>2</v>
      </c>
      <c r="B19" s="106">
        <f>+CONSOLIDADO!Q163</f>
        <v>1022426501</v>
      </c>
      <c r="C19" s="713" t="str">
        <f>+CONSOLIDADO!R163</f>
        <v>JEIMMY LIZETH MESA CAMPOS</v>
      </c>
      <c r="D19" s="713"/>
      <c r="E19" s="713"/>
      <c r="F19" s="726" t="s">
        <v>5374</v>
      </c>
      <c r="G19" s="726"/>
      <c r="H19" s="726"/>
      <c r="I19" s="98"/>
      <c r="J19" s="98"/>
      <c r="K19" s="98" t="s">
        <v>713</v>
      </c>
      <c r="L19" s="100"/>
      <c r="M19" s="98" t="s">
        <v>5763</v>
      </c>
      <c r="N19" s="98" t="s">
        <v>713</v>
      </c>
      <c r="O19" s="98"/>
      <c r="P19" s="100"/>
      <c r="Q19" s="100"/>
      <c r="R19" s="100"/>
      <c r="S19" s="100"/>
      <c r="T19" s="100"/>
      <c r="U19" s="100"/>
      <c r="V19" s="100"/>
    </row>
    <row r="20" spans="1:22" ht="19.899999999999999" customHeight="1" x14ac:dyDescent="0.2">
      <c r="A20" s="100">
        <v>3</v>
      </c>
      <c r="B20" s="98"/>
      <c r="C20" s="714"/>
      <c r="D20" s="714"/>
      <c r="E20" s="714"/>
      <c r="F20" s="714"/>
      <c r="G20" s="714"/>
      <c r="H20" s="714"/>
      <c r="I20" s="98"/>
      <c r="J20" s="98"/>
      <c r="K20" s="98"/>
      <c r="L20" s="100"/>
      <c r="M20" s="98"/>
      <c r="N20" s="98"/>
      <c r="O20" s="98"/>
      <c r="P20" s="100"/>
      <c r="Q20" s="100"/>
      <c r="R20" s="100"/>
      <c r="S20" s="100"/>
      <c r="T20" s="100"/>
      <c r="U20" s="100"/>
      <c r="V20" s="100"/>
    </row>
    <row r="21" spans="1:22" ht="19.899999999999999" customHeight="1" x14ac:dyDescent="0.2">
      <c r="A21" s="100">
        <v>4</v>
      </c>
      <c r="B21" s="98"/>
      <c r="C21" s="714"/>
      <c r="D21" s="714"/>
      <c r="E21" s="714"/>
      <c r="F21" s="714"/>
      <c r="G21" s="714"/>
      <c r="H21" s="714"/>
      <c r="I21" s="98"/>
      <c r="J21" s="98"/>
      <c r="K21" s="98"/>
      <c r="L21" s="100"/>
      <c r="M21" s="98"/>
      <c r="N21" s="98"/>
      <c r="O21" s="98"/>
      <c r="P21" s="100"/>
      <c r="Q21" s="100"/>
      <c r="R21" s="100"/>
      <c r="S21" s="100"/>
      <c r="T21" s="100"/>
      <c r="U21" s="100"/>
      <c r="V21" s="100"/>
    </row>
  </sheetData>
  <sheetProtection algorithmName="SHA-512" hashValue="3VpAkL/rbjd78TvC8CfwYZM97kZrH7M6ksPxS0aDbEEPmHvKwjG+66ln+FTKvtyCWJQ3pi+7oKWsNwKz4z5JUA==" saltValue="EDJqNMOuyINs/oZt+3Cf5w==" spinCount="100000" sheet="1" objects="1" scenarios="1"/>
  <mergeCells count="40">
    <mergeCell ref="C21:E21"/>
    <mergeCell ref="F21:H21"/>
    <mergeCell ref="C14:V14"/>
    <mergeCell ref="B2:V2"/>
    <mergeCell ref="E3:F3"/>
    <mergeCell ref="G3:J3"/>
    <mergeCell ref="K3:M3"/>
    <mergeCell ref="N3:Q3"/>
    <mergeCell ref="R3:V3"/>
    <mergeCell ref="B4:B5"/>
    <mergeCell ref="C4:V5"/>
    <mergeCell ref="B6:B7"/>
    <mergeCell ref="C6:V7"/>
    <mergeCell ref="B8:B9"/>
    <mergeCell ref="C8:V9"/>
    <mergeCell ref="B10:B13"/>
    <mergeCell ref="A15:A17"/>
    <mergeCell ref="B15:B17"/>
    <mergeCell ref="C15:E17"/>
    <mergeCell ref="F15:L15"/>
    <mergeCell ref="M15:Q15"/>
    <mergeCell ref="F16:H17"/>
    <mergeCell ref="I16:J16"/>
    <mergeCell ref="N16:N17"/>
    <mergeCell ref="O16:O17"/>
    <mergeCell ref="P16:Q16"/>
    <mergeCell ref="L16:L17"/>
    <mergeCell ref="M16:M17"/>
    <mergeCell ref="C10:V13"/>
    <mergeCell ref="R15:V15"/>
    <mergeCell ref="R16:S16"/>
    <mergeCell ref="T16:U16"/>
    <mergeCell ref="V16:V17"/>
    <mergeCell ref="C20:E20"/>
    <mergeCell ref="F20:H20"/>
    <mergeCell ref="C19:E19"/>
    <mergeCell ref="F19:H19"/>
    <mergeCell ref="K16:K17"/>
    <mergeCell ref="C18:E18"/>
    <mergeCell ref="F18:H18"/>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137588</v>
      </c>
      <c r="D3" s="101" t="s">
        <v>5309</v>
      </c>
      <c r="E3" s="685" t="s">
        <v>5310</v>
      </c>
      <c r="F3" s="685"/>
      <c r="G3" s="720" t="s">
        <v>5311</v>
      </c>
      <c r="H3" s="720"/>
      <c r="I3" s="720"/>
      <c r="J3" s="720"/>
      <c r="K3" s="717" t="s">
        <v>5454</v>
      </c>
      <c r="L3" s="713"/>
      <c r="M3" s="713"/>
      <c r="N3" s="721" t="s">
        <v>0</v>
      </c>
      <c r="O3" s="721"/>
      <c r="P3" s="721"/>
      <c r="Q3" s="721"/>
      <c r="R3" s="717" t="s">
        <v>971</v>
      </c>
      <c r="S3" s="713"/>
      <c r="T3" s="713"/>
      <c r="U3" s="713"/>
      <c r="V3" s="713"/>
    </row>
    <row r="4" spans="1:22" ht="35.25" customHeight="1" x14ac:dyDescent="0.2">
      <c r="B4" s="722" t="s">
        <v>5313</v>
      </c>
      <c r="C4" s="723" t="s">
        <v>1428</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5434</v>
      </c>
      <c r="D6" s="723"/>
      <c r="E6" s="723"/>
      <c r="F6" s="723"/>
      <c r="G6" s="723"/>
      <c r="H6" s="723"/>
      <c r="I6" s="723"/>
      <c r="J6" s="723"/>
      <c r="K6" s="723"/>
      <c r="L6" s="723"/>
      <c r="M6" s="723"/>
      <c r="N6" s="723"/>
      <c r="O6" s="723"/>
      <c r="P6" s="723"/>
      <c r="Q6" s="723"/>
      <c r="R6" s="723"/>
      <c r="S6" s="723"/>
      <c r="T6" s="723"/>
      <c r="U6" s="723"/>
      <c r="V6" s="723"/>
    </row>
    <row r="7" spans="1:22" ht="27"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5455</v>
      </c>
      <c r="D8" s="723"/>
      <c r="E8" s="723"/>
      <c r="F8" s="723"/>
      <c r="G8" s="723"/>
      <c r="H8" s="723"/>
      <c r="I8" s="723"/>
      <c r="J8" s="723"/>
      <c r="K8" s="723"/>
      <c r="L8" s="723"/>
      <c r="M8" s="723"/>
      <c r="N8" s="723"/>
      <c r="O8" s="723"/>
      <c r="P8" s="723"/>
      <c r="Q8" s="723"/>
      <c r="R8" s="723"/>
      <c r="S8" s="723"/>
      <c r="T8" s="723"/>
      <c r="U8" s="723"/>
      <c r="V8" s="723"/>
    </row>
    <row r="9" spans="1:22" ht="15.75"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59.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hidden="1"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ht="168.75" customHeight="1" x14ac:dyDescent="0.2">
      <c r="B14" s="5" t="s">
        <v>5361</v>
      </c>
      <c r="C14" s="718" t="s">
        <v>5762</v>
      </c>
      <c r="D14" s="718"/>
      <c r="E14" s="718"/>
      <c r="F14" s="718"/>
      <c r="G14" s="718"/>
      <c r="H14" s="718"/>
      <c r="I14" s="718"/>
      <c r="J14" s="718"/>
      <c r="K14" s="718"/>
      <c r="L14" s="718"/>
      <c r="M14" s="718"/>
      <c r="N14" s="718"/>
      <c r="O14" s="718"/>
      <c r="P14" s="718"/>
      <c r="Q14" s="718"/>
      <c r="R14" s="718"/>
      <c r="S14" s="718"/>
      <c r="T14" s="718"/>
      <c r="U14" s="718"/>
      <c r="V14" s="718"/>
    </row>
    <row r="15" spans="1:22" s="99" customFormat="1" ht="20.25" customHeight="1" x14ac:dyDescent="0.2">
      <c r="A15" s="726" t="s">
        <v>5320</v>
      </c>
      <c r="B15" s="715" t="s">
        <v>5321</v>
      </c>
      <c r="C15" s="715" t="s">
        <v>5322</v>
      </c>
      <c r="D15" s="715"/>
      <c r="E15" s="715"/>
      <c r="F15" s="715" t="s">
        <v>5323</v>
      </c>
      <c r="G15" s="715"/>
      <c r="H15" s="715"/>
      <c r="I15" s="715"/>
      <c r="J15" s="715"/>
      <c r="K15" s="715"/>
      <c r="L15" s="715"/>
      <c r="M15" s="715" t="s">
        <v>5324</v>
      </c>
      <c r="N15" s="715"/>
      <c r="O15" s="715"/>
      <c r="P15" s="715"/>
      <c r="Q15" s="715"/>
      <c r="R15" s="715" t="s">
        <v>5325</v>
      </c>
      <c r="S15" s="715"/>
      <c r="T15" s="715"/>
      <c r="U15" s="715"/>
      <c r="V15" s="715"/>
    </row>
    <row r="16" spans="1:22" s="99" customFormat="1" ht="33" customHeight="1" x14ac:dyDescent="0.2">
      <c r="A16" s="714"/>
      <c r="B16" s="715"/>
      <c r="C16" s="715"/>
      <c r="D16" s="715"/>
      <c r="E16" s="715"/>
      <c r="F16" s="715" t="s">
        <v>5326</v>
      </c>
      <c r="G16" s="715"/>
      <c r="H16" s="715"/>
      <c r="I16" s="716" t="s">
        <v>5327</v>
      </c>
      <c r="J16" s="716"/>
      <c r="K16" s="715" t="s">
        <v>5328</v>
      </c>
      <c r="L16" s="715" t="s">
        <v>5329</v>
      </c>
      <c r="M16" s="715" t="s">
        <v>5330</v>
      </c>
      <c r="N16" s="715" t="s">
        <v>5328</v>
      </c>
      <c r="O16" s="715" t="s">
        <v>5331</v>
      </c>
      <c r="P16" s="715" t="s">
        <v>5329</v>
      </c>
      <c r="Q16" s="715"/>
      <c r="R16" s="691" t="s">
        <v>5332</v>
      </c>
      <c r="S16" s="691"/>
      <c r="T16" s="691" t="s">
        <v>5333</v>
      </c>
      <c r="U16" s="691"/>
      <c r="V16" s="691" t="s">
        <v>5334</v>
      </c>
    </row>
    <row r="17" spans="1:22" s="99" customFormat="1" ht="21" customHeight="1" x14ac:dyDescent="0.2">
      <c r="A17" s="714"/>
      <c r="B17" s="715"/>
      <c r="C17" s="715"/>
      <c r="D17" s="715"/>
      <c r="E17" s="715"/>
      <c r="F17" s="715"/>
      <c r="G17" s="715"/>
      <c r="H17" s="715"/>
      <c r="I17" s="103" t="s">
        <v>5335</v>
      </c>
      <c r="J17" s="103" t="s">
        <v>754</v>
      </c>
      <c r="K17" s="715"/>
      <c r="L17" s="715"/>
      <c r="M17" s="715"/>
      <c r="N17" s="715"/>
      <c r="O17" s="715"/>
      <c r="P17" s="104" t="s">
        <v>5336</v>
      </c>
      <c r="Q17" s="104" t="s">
        <v>5337</v>
      </c>
      <c r="R17" s="1" t="s">
        <v>5338</v>
      </c>
      <c r="S17" s="1" t="s">
        <v>5339</v>
      </c>
      <c r="T17" s="1" t="s">
        <v>5338</v>
      </c>
      <c r="U17" s="1" t="s">
        <v>5339</v>
      </c>
      <c r="V17" s="691"/>
    </row>
    <row r="18" spans="1:22" ht="19.899999999999999" customHeight="1" x14ac:dyDescent="0.2">
      <c r="A18" s="100">
        <v>1</v>
      </c>
      <c r="B18" s="98"/>
      <c r="C18" s="714"/>
      <c r="D18" s="714"/>
      <c r="E18" s="714"/>
      <c r="F18" s="714"/>
      <c r="G18" s="714"/>
      <c r="H18" s="714"/>
      <c r="I18" s="98"/>
      <c r="J18" s="98"/>
      <c r="K18" s="98"/>
      <c r="L18" s="100"/>
      <c r="M18" s="98"/>
      <c r="N18" s="98"/>
      <c r="O18" s="98"/>
      <c r="P18" s="100"/>
      <c r="Q18" s="100"/>
      <c r="R18" s="100"/>
      <c r="S18" s="100"/>
      <c r="T18" s="100"/>
      <c r="U18" s="100"/>
      <c r="V18" s="100"/>
    </row>
    <row r="19" spans="1:22" ht="19.899999999999999" customHeight="1" x14ac:dyDescent="0.2">
      <c r="A19" s="100">
        <v>2</v>
      </c>
      <c r="B19" s="98"/>
      <c r="C19" s="714"/>
      <c r="D19" s="714"/>
      <c r="E19" s="714"/>
      <c r="F19" s="714"/>
      <c r="G19" s="714"/>
      <c r="H19" s="714"/>
      <c r="I19" s="98"/>
      <c r="J19" s="98"/>
      <c r="K19" s="98"/>
      <c r="L19" s="100"/>
      <c r="M19" s="98"/>
      <c r="N19" s="98"/>
      <c r="O19" s="98"/>
      <c r="P19" s="100"/>
      <c r="Q19" s="100"/>
      <c r="R19" s="100"/>
      <c r="S19" s="100"/>
      <c r="T19" s="100"/>
      <c r="U19" s="100"/>
      <c r="V19" s="100"/>
    </row>
    <row r="20" spans="1:22" ht="19.899999999999999" customHeight="1" x14ac:dyDescent="0.2">
      <c r="A20" s="100">
        <v>3</v>
      </c>
      <c r="B20" s="98"/>
      <c r="C20" s="714"/>
      <c r="D20" s="714"/>
      <c r="E20" s="714"/>
      <c r="F20" s="714"/>
      <c r="G20" s="714"/>
      <c r="H20" s="714"/>
      <c r="I20" s="98"/>
      <c r="J20" s="98"/>
      <c r="K20" s="98"/>
      <c r="L20" s="100"/>
      <c r="M20" s="98"/>
      <c r="N20" s="98"/>
      <c r="O20" s="98"/>
      <c r="P20" s="100"/>
      <c r="Q20" s="100"/>
      <c r="R20" s="100"/>
      <c r="S20" s="100"/>
      <c r="T20" s="100"/>
      <c r="U20" s="100"/>
      <c r="V20" s="100"/>
    </row>
    <row r="21" spans="1:22" ht="19.899999999999999" customHeight="1" x14ac:dyDescent="0.2">
      <c r="A21" s="100">
        <v>4</v>
      </c>
      <c r="B21" s="98"/>
      <c r="C21" s="714"/>
      <c r="D21" s="714"/>
      <c r="E21" s="714"/>
      <c r="F21" s="714"/>
      <c r="G21" s="714"/>
      <c r="H21" s="714"/>
      <c r="I21" s="98"/>
      <c r="J21" s="98"/>
      <c r="K21" s="98"/>
      <c r="L21" s="100"/>
      <c r="M21" s="98"/>
      <c r="N21" s="98"/>
      <c r="O21" s="98"/>
      <c r="P21" s="100"/>
      <c r="Q21" s="100"/>
      <c r="R21" s="100"/>
      <c r="S21" s="100"/>
      <c r="T21" s="100"/>
      <c r="U21" s="100"/>
      <c r="V21" s="100"/>
    </row>
    <row r="22" spans="1:22" ht="19.899999999999999" customHeight="1" x14ac:dyDescent="0.2">
      <c r="A22" s="100">
        <v>5</v>
      </c>
      <c r="B22" s="98"/>
      <c r="C22" s="714"/>
      <c r="D22" s="714"/>
      <c r="E22" s="714"/>
      <c r="F22" s="714"/>
      <c r="G22" s="714"/>
      <c r="H22" s="714"/>
      <c r="I22" s="98"/>
      <c r="J22" s="98"/>
      <c r="K22" s="98"/>
      <c r="L22" s="100"/>
      <c r="M22" s="98"/>
      <c r="N22" s="98"/>
      <c r="O22" s="98"/>
      <c r="P22" s="100"/>
      <c r="Q22" s="100"/>
      <c r="R22" s="100"/>
      <c r="S22" s="100"/>
      <c r="T22" s="100"/>
      <c r="U22" s="100"/>
      <c r="V22" s="100"/>
    </row>
    <row r="23" spans="1:22" ht="19.899999999999999" customHeight="1" x14ac:dyDescent="0.2">
      <c r="A23" s="100">
        <v>6</v>
      </c>
      <c r="B23" s="98"/>
      <c r="C23" s="714"/>
      <c r="D23" s="714"/>
      <c r="E23" s="714"/>
      <c r="F23" s="714"/>
      <c r="G23" s="714"/>
      <c r="H23" s="714"/>
      <c r="I23" s="98"/>
      <c r="J23" s="98"/>
      <c r="K23" s="98"/>
      <c r="L23" s="100"/>
      <c r="M23" s="98"/>
      <c r="N23" s="98"/>
      <c r="O23" s="98"/>
      <c r="P23" s="100"/>
      <c r="Q23" s="100"/>
      <c r="R23" s="100"/>
      <c r="S23" s="100"/>
      <c r="T23" s="100"/>
      <c r="U23" s="100"/>
      <c r="V23" s="100"/>
    </row>
    <row r="24" spans="1:22" ht="19.899999999999999" customHeight="1" x14ac:dyDescent="0.2">
      <c r="A24" s="100">
        <v>7</v>
      </c>
      <c r="B24" s="98"/>
      <c r="C24" s="714"/>
      <c r="D24" s="714"/>
      <c r="E24" s="714"/>
      <c r="F24" s="714"/>
      <c r="G24" s="714"/>
      <c r="H24" s="714"/>
      <c r="I24" s="98"/>
      <c r="J24" s="98"/>
      <c r="K24" s="98"/>
      <c r="L24" s="100"/>
      <c r="M24" s="98"/>
      <c r="N24" s="98"/>
      <c r="O24" s="98"/>
      <c r="P24" s="100"/>
      <c r="Q24" s="100"/>
      <c r="R24" s="100"/>
      <c r="S24" s="100"/>
      <c r="T24" s="100"/>
      <c r="U24" s="100"/>
      <c r="V24" s="100"/>
    </row>
    <row r="25" spans="1:22" ht="19.899999999999999" customHeight="1" x14ac:dyDescent="0.2">
      <c r="A25" s="100">
        <v>8</v>
      </c>
      <c r="B25" s="98"/>
      <c r="C25" s="714"/>
      <c r="D25" s="714"/>
      <c r="E25" s="714"/>
      <c r="F25" s="714"/>
      <c r="G25" s="714"/>
      <c r="H25" s="714"/>
      <c r="I25" s="98"/>
      <c r="J25" s="98"/>
      <c r="K25" s="98"/>
      <c r="L25" s="100"/>
      <c r="M25" s="98"/>
      <c r="N25" s="98"/>
      <c r="O25" s="98"/>
      <c r="P25" s="100"/>
      <c r="Q25" s="100"/>
      <c r="R25" s="100"/>
      <c r="S25" s="100"/>
      <c r="T25" s="100"/>
      <c r="U25" s="100"/>
      <c r="V25" s="100"/>
    </row>
    <row r="26" spans="1:22" ht="19.899999999999999" customHeight="1" x14ac:dyDescent="0.2">
      <c r="A26" s="100">
        <v>9</v>
      </c>
      <c r="B26" s="98"/>
      <c r="C26" s="714"/>
      <c r="D26" s="714"/>
      <c r="E26" s="714"/>
      <c r="F26" s="714"/>
      <c r="G26" s="714"/>
      <c r="H26" s="714"/>
      <c r="I26" s="98"/>
      <c r="J26" s="98"/>
      <c r="K26" s="98"/>
      <c r="L26" s="100"/>
      <c r="M26" s="98"/>
      <c r="N26" s="98"/>
      <c r="O26" s="98"/>
      <c r="P26" s="100"/>
      <c r="Q26" s="100"/>
      <c r="R26" s="100"/>
      <c r="S26" s="100"/>
      <c r="T26" s="100"/>
      <c r="U26" s="100"/>
      <c r="V26" s="100"/>
    </row>
    <row r="27" spans="1:22" ht="19.899999999999999" customHeight="1" x14ac:dyDescent="0.2">
      <c r="A27" s="100">
        <v>10</v>
      </c>
      <c r="B27" s="98"/>
      <c r="C27" s="714"/>
      <c r="D27" s="714"/>
      <c r="E27" s="714"/>
      <c r="F27" s="714"/>
      <c r="G27" s="714"/>
      <c r="H27" s="714"/>
      <c r="I27" s="98"/>
      <c r="J27" s="98"/>
      <c r="K27" s="98"/>
      <c r="L27" s="100"/>
      <c r="M27" s="98"/>
      <c r="N27" s="98"/>
      <c r="O27" s="98"/>
      <c r="P27" s="100"/>
      <c r="Q27" s="100"/>
      <c r="R27" s="100"/>
      <c r="S27" s="100"/>
      <c r="T27" s="100"/>
      <c r="U27" s="100"/>
      <c r="V27" s="100"/>
    </row>
    <row r="28" spans="1:22" ht="19.899999999999999" customHeight="1" x14ac:dyDescent="0.2">
      <c r="A28" s="100">
        <v>11</v>
      </c>
      <c r="B28" s="100"/>
      <c r="C28" s="714"/>
      <c r="D28" s="714"/>
      <c r="E28" s="714"/>
      <c r="F28" s="714"/>
      <c r="G28" s="714"/>
      <c r="H28" s="714"/>
      <c r="I28" s="100"/>
      <c r="J28" s="100"/>
      <c r="K28" s="100"/>
      <c r="L28" s="100"/>
      <c r="M28" s="100"/>
      <c r="N28" s="100"/>
      <c r="O28" s="100"/>
      <c r="P28" s="100"/>
      <c r="Q28" s="100"/>
      <c r="R28" s="100"/>
      <c r="S28" s="100"/>
      <c r="T28" s="100"/>
      <c r="U28" s="100"/>
      <c r="V28" s="100"/>
    </row>
    <row r="29" spans="1:22" ht="19.899999999999999" customHeight="1" x14ac:dyDescent="0.2">
      <c r="A29" s="100">
        <v>12</v>
      </c>
      <c r="B29" s="100"/>
      <c r="C29" s="714"/>
      <c r="D29" s="714"/>
      <c r="E29" s="714"/>
      <c r="F29" s="714"/>
      <c r="G29" s="714"/>
      <c r="H29" s="714"/>
      <c r="I29" s="100"/>
      <c r="J29" s="100"/>
      <c r="K29" s="100"/>
      <c r="L29" s="100"/>
      <c r="M29" s="100"/>
      <c r="N29" s="100"/>
      <c r="O29" s="100"/>
      <c r="P29" s="100"/>
      <c r="Q29" s="100"/>
      <c r="R29" s="100"/>
      <c r="S29" s="100"/>
      <c r="T29" s="100"/>
      <c r="U29" s="100"/>
      <c r="V29" s="100"/>
    </row>
    <row r="30" spans="1:22" ht="19.899999999999999" customHeight="1" x14ac:dyDescent="0.2">
      <c r="A30" s="100">
        <v>13</v>
      </c>
      <c r="B30" s="100"/>
      <c r="C30" s="714"/>
      <c r="D30" s="714"/>
      <c r="E30" s="714"/>
      <c r="F30" s="714"/>
      <c r="G30" s="714"/>
      <c r="H30" s="714"/>
      <c r="I30" s="100"/>
      <c r="J30" s="100"/>
      <c r="K30" s="100"/>
      <c r="L30" s="100"/>
      <c r="M30" s="100"/>
      <c r="N30" s="100"/>
      <c r="O30" s="100"/>
      <c r="P30" s="100"/>
      <c r="Q30" s="100"/>
      <c r="R30" s="100"/>
      <c r="S30" s="100"/>
      <c r="T30" s="100"/>
      <c r="U30" s="100"/>
      <c r="V30" s="100"/>
    </row>
    <row r="31" spans="1:22" ht="19.899999999999999" customHeight="1" x14ac:dyDescent="0.2">
      <c r="A31" s="100">
        <v>14</v>
      </c>
      <c r="B31" s="100"/>
      <c r="C31" s="714"/>
      <c r="D31" s="714"/>
      <c r="E31" s="714"/>
      <c r="F31" s="714"/>
      <c r="G31" s="714"/>
      <c r="H31" s="714"/>
      <c r="I31" s="100"/>
      <c r="J31" s="100"/>
      <c r="K31" s="100"/>
      <c r="L31" s="100"/>
      <c r="M31" s="100"/>
      <c r="N31" s="100"/>
      <c r="O31" s="100"/>
      <c r="P31" s="100"/>
      <c r="Q31" s="100"/>
      <c r="R31" s="100"/>
      <c r="S31" s="100"/>
      <c r="T31" s="100"/>
      <c r="U31" s="100"/>
      <c r="V31" s="100"/>
    </row>
    <row r="32" spans="1:22" ht="19.899999999999999" customHeight="1" x14ac:dyDescent="0.2">
      <c r="A32" s="100">
        <v>15</v>
      </c>
      <c r="B32" s="100"/>
      <c r="C32" s="714"/>
      <c r="D32" s="714"/>
      <c r="E32" s="714"/>
      <c r="F32" s="714"/>
      <c r="G32" s="714"/>
      <c r="H32" s="714"/>
      <c r="I32" s="100"/>
      <c r="J32" s="100"/>
      <c r="K32" s="100"/>
      <c r="L32" s="100"/>
      <c r="M32" s="100"/>
      <c r="N32" s="100"/>
      <c r="O32" s="100"/>
      <c r="P32" s="100"/>
      <c r="Q32" s="100"/>
      <c r="R32" s="100"/>
      <c r="S32" s="100"/>
      <c r="T32" s="100"/>
      <c r="U32" s="100"/>
      <c r="V32" s="100"/>
    </row>
    <row r="33" spans="1:22" ht="19.899999999999999" customHeight="1" x14ac:dyDescent="0.2">
      <c r="A33" s="100">
        <v>16</v>
      </c>
      <c r="B33" s="100"/>
      <c r="C33" s="714"/>
      <c r="D33" s="714"/>
      <c r="E33" s="714"/>
      <c r="F33" s="714"/>
      <c r="G33" s="714"/>
      <c r="H33" s="714"/>
      <c r="I33" s="100"/>
      <c r="J33" s="100"/>
      <c r="K33" s="100"/>
      <c r="L33" s="100"/>
      <c r="M33" s="100"/>
      <c r="N33" s="100"/>
      <c r="O33" s="100"/>
      <c r="P33" s="100"/>
      <c r="Q33" s="100"/>
      <c r="R33" s="100"/>
      <c r="S33" s="100"/>
      <c r="T33" s="100"/>
      <c r="U33" s="100"/>
      <c r="V33" s="100"/>
    </row>
    <row r="34" spans="1:22" ht="19.899999999999999" customHeight="1" x14ac:dyDescent="0.2">
      <c r="A34" s="100">
        <v>17</v>
      </c>
      <c r="B34" s="100"/>
      <c r="C34" s="714"/>
      <c r="D34" s="714"/>
      <c r="E34" s="714"/>
      <c r="F34" s="714"/>
      <c r="G34" s="714"/>
      <c r="H34" s="714"/>
      <c r="I34" s="100"/>
      <c r="J34" s="100"/>
      <c r="K34" s="100"/>
      <c r="L34" s="100"/>
      <c r="M34" s="100"/>
      <c r="N34" s="100"/>
      <c r="O34" s="100"/>
      <c r="P34" s="100"/>
      <c r="Q34" s="100"/>
      <c r="R34" s="100"/>
      <c r="S34" s="100"/>
      <c r="T34" s="100"/>
      <c r="U34" s="100"/>
      <c r="V34" s="100"/>
    </row>
    <row r="35" spans="1:22" ht="19.899999999999999" customHeight="1" x14ac:dyDescent="0.2">
      <c r="A35" s="100">
        <v>18</v>
      </c>
      <c r="B35" s="100"/>
      <c r="C35" s="714"/>
      <c r="D35" s="714"/>
      <c r="E35" s="714"/>
      <c r="F35" s="714"/>
      <c r="G35" s="714"/>
      <c r="H35" s="714"/>
      <c r="I35" s="100"/>
      <c r="J35" s="100"/>
      <c r="K35" s="100"/>
      <c r="L35" s="100"/>
      <c r="M35" s="100"/>
      <c r="N35" s="100"/>
      <c r="O35" s="100"/>
      <c r="P35" s="100"/>
      <c r="Q35" s="100"/>
      <c r="R35" s="100"/>
      <c r="S35" s="100"/>
      <c r="T35" s="100"/>
      <c r="U35" s="100"/>
      <c r="V35" s="100"/>
    </row>
    <row r="36" spans="1:22" ht="19.899999999999999" customHeight="1" x14ac:dyDescent="0.2">
      <c r="A36" s="100">
        <v>19</v>
      </c>
      <c r="B36" s="100"/>
      <c r="C36" s="714"/>
      <c r="D36" s="714"/>
      <c r="E36" s="714"/>
      <c r="F36" s="714"/>
      <c r="G36" s="714"/>
      <c r="H36" s="714"/>
      <c r="I36" s="100"/>
      <c r="J36" s="100"/>
      <c r="K36" s="100"/>
      <c r="L36" s="100"/>
      <c r="M36" s="100"/>
      <c r="N36" s="100"/>
      <c r="O36" s="100"/>
      <c r="P36" s="100"/>
      <c r="Q36" s="100"/>
      <c r="R36" s="100"/>
      <c r="S36" s="100"/>
      <c r="T36" s="100"/>
      <c r="U36" s="100"/>
      <c r="V36" s="100"/>
    </row>
    <row r="37" spans="1:22" ht="19.899999999999999" customHeight="1" x14ac:dyDescent="0.2">
      <c r="A37" s="100"/>
      <c r="B37" s="100"/>
      <c r="C37" s="714"/>
      <c r="D37" s="714"/>
      <c r="E37" s="714"/>
      <c r="F37" s="714"/>
      <c r="G37" s="714"/>
      <c r="H37" s="714"/>
      <c r="I37" s="100"/>
      <c r="J37" s="100"/>
      <c r="K37" s="100"/>
      <c r="L37" s="100"/>
      <c r="M37" s="100"/>
      <c r="N37" s="100"/>
      <c r="O37" s="100"/>
      <c r="P37" s="100"/>
      <c r="Q37" s="100"/>
      <c r="R37" s="100"/>
      <c r="S37" s="100"/>
      <c r="T37" s="100"/>
      <c r="U37" s="100"/>
      <c r="V37" s="100"/>
    </row>
  </sheetData>
  <sheetProtection algorithmName="SHA-512" hashValue="MWDKveslfEaporkq7K7A1pbZrAWJx3n4WVUI5PEgNAbhenVi8eAaX2ilEUbD0UGSAGVKZz53uD4jmCmkutruQw==" saltValue="d5pPql8FjbiN2/6qy3Z2mQ==" spinCount="100000" sheet="1" objects="1" scenarios="1"/>
  <mergeCells count="72">
    <mergeCell ref="C14:V14"/>
    <mergeCell ref="B2:V2"/>
    <mergeCell ref="E3:F3"/>
    <mergeCell ref="G3:J3"/>
    <mergeCell ref="K3:M3"/>
    <mergeCell ref="N3:Q3"/>
    <mergeCell ref="R3:V3"/>
    <mergeCell ref="B4:B5"/>
    <mergeCell ref="C4:V5"/>
    <mergeCell ref="B6:B7"/>
    <mergeCell ref="C6:V7"/>
    <mergeCell ref="B8:B9"/>
    <mergeCell ref="C8:V9"/>
    <mergeCell ref="B10:B13"/>
    <mergeCell ref="C10:V13"/>
    <mergeCell ref="A15:A17"/>
    <mergeCell ref="B15:B17"/>
    <mergeCell ref="C15:E17"/>
    <mergeCell ref="F15:L15"/>
    <mergeCell ref="M15:Q15"/>
    <mergeCell ref="R15:V15"/>
    <mergeCell ref="F16:H17"/>
    <mergeCell ref="I16:J16"/>
    <mergeCell ref="R16:S16"/>
    <mergeCell ref="T16:U16"/>
    <mergeCell ref="V16:V17"/>
    <mergeCell ref="N16:N17"/>
    <mergeCell ref="O16:O17"/>
    <mergeCell ref="P16:Q16"/>
    <mergeCell ref="C19:E19"/>
    <mergeCell ref="F19:H19"/>
    <mergeCell ref="K16:K17"/>
    <mergeCell ref="L16:L17"/>
    <mergeCell ref="M16:M17"/>
    <mergeCell ref="C18:E18"/>
    <mergeCell ref="F18:H18"/>
    <mergeCell ref="C20:E20"/>
    <mergeCell ref="F20:H20"/>
    <mergeCell ref="C21:E21"/>
    <mergeCell ref="F21:H21"/>
    <mergeCell ref="C22:E22"/>
    <mergeCell ref="F22:H22"/>
    <mergeCell ref="C23:E23"/>
    <mergeCell ref="F23:H23"/>
    <mergeCell ref="C24:E24"/>
    <mergeCell ref="F24:H24"/>
    <mergeCell ref="C25:E25"/>
    <mergeCell ref="F25:H25"/>
    <mergeCell ref="C26:E26"/>
    <mergeCell ref="F26:H26"/>
    <mergeCell ref="C27:E27"/>
    <mergeCell ref="F27:H27"/>
    <mergeCell ref="C28:E28"/>
    <mergeCell ref="F28:H28"/>
    <mergeCell ref="C29:E29"/>
    <mergeCell ref="F29:H29"/>
    <mergeCell ref="C30:E30"/>
    <mergeCell ref="F30:H30"/>
    <mergeCell ref="C31:E31"/>
    <mergeCell ref="F31:H31"/>
    <mergeCell ref="C32:E32"/>
    <mergeCell ref="F32:H32"/>
    <mergeCell ref="C33:E33"/>
    <mergeCell ref="F33:H33"/>
    <mergeCell ref="C34:E34"/>
    <mergeCell ref="F34:H34"/>
    <mergeCell ref="C35:E35"/>
    <mergeCell ref="F35:H35"/>
    <mergeCell ref="C36:E36"/>
    <mergeCell ref="F36:H36"/>
    <mergeCell ref="C37:E37"/>
    <mergeCell ref="F37:H37"/>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G29"/>
  <sheetViews>
    <sheetView showGridLines="0" tabSelected="1" view="pageBreakPreview" topLeftCell="A10" zoomScaleNormal="90" zoomScaleSheetLayoutView="100" workbookViewId="0">
      <selection activeCell="I5" sqref="I5"/>
    </sheetView>
  </sheetViews>
  <sheetFormatPr baseColWidth="10" defaultColWidth="11.42578125" defaultRowHeight="12.75" x14ac:dyDescent="0.2"/>
  <cols>
    <col min="7" max="7" width="15.42578125" customWidth="1"/>
  </cols>
  <sheetData>
    <row r="23" spans="1:7" ht="52.5" customHeight="1" x14ac:dyDescent="0.2">
      <c r="A23" s="671" t="s">
        <v>91</v>
      </c>
      <c r="B23" s="671"/>
      <c r="C23" s="671"/>
      <c r="D23" s="671"/>
      <c r="E23" s="671"/>
      <c r="F23" s="671"/>
      <c r="G23" s="671"/>
    </row>
    <row r="24" spans="1:7" ht="15" x14ac:dyDescent="0.2">
      <c r="A24" s="672" t="s">
        <v>92</v>
      </c>
      <c r="B24" s="672"/>
      <c r="C24" s="672"/>
      <c r="D24" s="672"/>
      <c r="E24" s="672"/>
      <c r="F24" s="672"/>
      <c r="G24" s="672"/>
    </row>
    <row r="25" spans="1:7" x14ac:dyDescent="0.2">
      <c r="A25" s="673" t="s">
        <v>93</v>
      </c>
      <c r="B25" s="673"/>
      <c r="C25" t="s">
        <v>94</v>
      </c>
    </row>
    <row r="26" spans="1:7" x14ac:dyDescent="0.2">
      <c r="A26" s="673" t="s">
        <v>95</v>
      </c>
      <c r="B26" s="673"/>
      <c r="C26" t="s">
        <v>96</v>
      </c>
    </row>
    <row r="27" spans="1:7" ht="30.75" customHeight="1" x14ac:dyDescent="0.2">
      <c r="A27" s="674" t="s">
        <v>97</v>
      </c>
      <c r="B27" s="674"/>
      <c r="C27" s="674"/>
      <c r="D27" s="674"/>
      <c r="E27" s="674"/>
      <c r="F27" s="674"/>
      <c r="G27" s="674"/>
    </row>
    <row r="28" spans="1:7" ht="21.75" customHeight="1" x14ac:dyDescent="0.2">
      <c r="A28" s="675" t="s">
        <v>98</v>
      </c>
      <c r="B28" s="675"/>
      <c r="C28" s="675"/>
      <c r="D28" s="675"/>
      <c r="E28" s="675"/>
      <c r="F28" s="675"/>
      <c r="G28" s="675"/>
    </row>
    <row r="29" spans="1:7" ht="132" customHeight="1" x14ac:dyDescent="0.2">
      <c r="A29" s="670" t="s">
        <v>99</v>
      </c>
      <c r="B29" s="670"/>
      <c r="C29" s="670"/>
      <c r="D29" s="670"/>
      <c r="E29" s="670"/>
      <c r="F29" s="670"/>
      <c r="G29" s="670"/>
    </row>
  </sheetData>
  <sheetProtection algorithmName="SHA-512" hashValue="JPvEpCqMMAgWHH+ztaORO708nJpkvforvcT7BORaZpoqOmTgjU5baWZxju0x8ta1rdn/B43c92+ZnaoWEs4OOA==" saltValue="Gymkp0qtkbmNFRRTo5PEXw==" spinCount="100000" sheet="1" objects="1" scenarios="1"/>
  <mergeCells count="7">
    <mergeCell ref="A29:G29"/>
    <mergeCell ref="A23:G23"/>
    <mergeCell ref="A24:G24"/>
    <mergeCell ref="A25:B25"/>
    <mergeCell ref="A26:B26"/>
    <mergeCell ref="A27:G27"/>
    <mergeCell ref="A28:G28"/>
  </mergeCell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150825</v>
      </c>
      <c r="D3" s="101" t="s">
        <v>5309</v>
      </c>
      <c r="E3" s="685" t="s">
        <v>5422</v>
      </c>
      <c r="F3" s="685"/>
      <c r="G3" s="720" t="s">
        <v>5311</v>
      </c>
      <c r="H3" s="720"/>
      <c r="I3" s="720"/>
      <c r="J3" s="720"/>
      <c r="K3" s="717" t="s">
        <v>5454</v>
      </c>
      <c r="L3" s="713"/>
      <c r="M3" s="713"/>
      <c r="N3" s="721" t="s">
        <v>0</v>
      </c>
      <c r="O3" s="721"/>
      <c r="P3" s="721"/>
      <c r="Q3" s="721"/>
      <c r="R3" s="717" t="s">
        <v>1441</v>
      </c>
      <c r="S3" s="713"/>
      <c r="T3" s="713"/>
      <c r="U3" s="713"/>
      <c r="V3" s="713"/>
    </row>
    <row r="4" spans="1:22" ht="35.25" customHeight="1" x14ac:dyDescent="0.2">
      <c r="B4" s="722" t="s">
        <v>5313</v>
      </c>
      <c r="C4" s="723" t="s">
        <v>1440</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5434</v>
      </c>
      <c r="D6" s="723"/>
      <c r="E6" s="723"/>
      <c r="F6" s="723"/>
      <c r="G6" s="723"/>
      <c r="H6" s="723"/>
      <c r="I6" s="723"/>
      <c r="J6" s="723"/>
      <c r="K6" s="723"/>
      <c r="L6" s="723"/>
      <c r="M6" s="723"/>
      <c r="N6" s="723"/>
      <c r="O6" s="723"/>
      <c r="P6" s="723"/>
      <c r="Q6" s="723"/>
      <c r="R6" s="723"/>
      <c r="S6" s="723"/>
      <c r="T6" s="723"/>
      <c r="U6" s="723"/>
      <c r="V6" s="723"/>
    </row>
    <row r="7" spans="1:22" ht="12"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5455</v>
      </c>
      <c r="D8" s="723"/>
      <c r="E8" s="723"/>
      <c r="F8" s="723"/>
      <c r="G8" s="723"/>
      <c r="H8" s="723"/>
      <c r="I8" s="723"/>
      <c r="J8" s="723"/>
      <c r="K8" s="723"/>
      <c r="L8" s="723"/>
      <c r="M8" s="723"/>
      <c r="N8" s="723"/>
      <c r="O8" s="723"/>
      <c r="P8" s="723"/>
      <c r="Q8" s="723"/>
      <c r="R8" s="723"/>
      <c r="S8" s="723"/>
      <c r="T8" s="723"/>
      <c r="U8" s="723"/>
      <c r="V8" s="723"/>
    </row>
    <row r="9" spans="1:22" ht="33" hidden="1"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ht="107.25" customHeight="1" x14ac:dyDescent="0.2">
      <c r="B14" s="5" t="s">
        <v>5361</v>
      </c>
      <c r="C14" s="718" t="s">
        <v>5764</v>
      </c>
      <c r="D14" s="718"/>
      <c r="E14" s="718"/>
      <c r="F14" s="718"/>
      <c r="G14" s="718"/>
      <c r="H14" s="718"/>
      <c r="I14" s="718"/>
      <c r="J14" s="718"/>
      <c r="K14" s="718"/>
      <c r="L14" s="718"/>
      <c r="M14" s="718"/>
      <c r="N14" s="718"/>
      <c r="O14" s="718"/>
      <c r="P14" s="718"/>
      <c r="Q14" s="718"/>
      <c r="R14" s="718"/>
      <c r="S14" s="718"/>
      <c r="T14" s="718"/>
      <c r="U14" s="718"/>
      <c r="V14" s="718"/>
    </row>
    <row r="15" spans="1:22" s="99" customFormat="1" ht="20.25" customHeight="1" x14ac:dyDescent="0.2">
      <c r="A15" s="717" t="s">
        <v>5320</v>
      </c>
      <c r="B15" s="715" t="s">
        <v>5321</v>
      </c>
      <c r="C15" s="715" t="s">
        <v>5322</v>
      </c>
      <c r="D15" s="715"/>
      <c r="E15" s="715"/>
      <c r="F15" s="715" t="s">
        <v>5323</v>
      </c>
      <c r="G15" s="715"/>
      <c r="H15" s="715"/>
      <c r="I15" s="715"/>
      <c r="J15" s="715"/>
      <c r="K15" s="715"/>
      <c r="L15" s="715"/>
      <c r="M15" s="715" t="s">
        <v>5324</v>
      </c>
      <c r="N15" s="715"/>
      <c r="O15" s="715"/>
      <c r="P15" s="715"/>
      <c r="Q15" s="715"/>
      <c r="R15" s="715" t="s">
        <v>5325</v>
      </c>
      <c r="S15" s="715"/>
      <c r="T15" s="715"/>
      <c r="U15" s="715"/>
      <c r="V15" s="715"/>
    </row>
    <row r="16" spans="1:22" s="99" customFormat="1" ht="33" customHeight="1" x14ac:dyDescent="0.2">
      <c r="A16" s="713"/>
      <c r="B16" s="715"/>
      <c r="C16" s="715"/>
      <c r="D16" s="715"/>
      <c r="E16" s="715"/>
      <c r="F16" s="715" t="s">
        <v>5326</v>
      </c>
      <c r="G16" s="715"/>
      <c r="H16" s="715"/>
      <c r="I16" s="716" t="s">
        <v>5327</v>
      </c>
      <c r="J16" s="716"/>
      <c r="K16" s="715" t="s">
        <v>5328</v>
      </c>
      <c r="L16" s="715" t="s">
        <v>5329</v>
      </c>
      <c r="M16" s="715" t="s">
        <v>5330</v>
      </c>
      <c r="N16" s="715" t="s">
        <v>5328</v>
      </c>
      <c r="O16" s="715" t="s">
        <v>5331</v>
      </c>
      <c r="P16" s="715" t="s">
        <v>5329</v>
      </c>
      <c r="Q16" s="715"/>
      <c r="R16" s="691" t="s">
        <v>5332</v>
      </c>
      <c r="S16" s="691"/>
      <c r="T16" s="691" t="s">
        <v>5333</v>
      </c>
      <c r="U16" s="691"/>
      <c r="V16" s="691" t="s">
        <v>5334</v>
      </c>
    </row>
    <row r="17" spans="1:22" s="99" customFormat="1" ht="21" customHeight="1" x14ac:dyDescent="0.2">
      <c r="A17" s="713"/>
      <c r="B17" s="715"/>
      <c r="C17" s="715"/>
      <c r="D17" s="715"/>
      <c r="E17" s="715"/>
      <c r="F17" s="715"/>
      <c r="G17" s="715"/>
      <c r="H17" s="715"/>
      <c r="I17" s="103" t="s">
        <v>5335</v>
      </c>
      <c r="J17" s="103" t="s">
        <v>754</v>
      </c>
      <c r="K17" s="715"/>
      <c r="L17" s="715"/>
      <c r="M17" s="715"/>
      <c r="N17" s="715"/>
      <c r="O17" s="715"/>
      <c r="P17" s="104" t="s">
        <v>5336</v>
      </c>
      <c r="Q17" s="104" t="s">
        <v>5337</v>
      </c>
      <c r="R17" s="1" t="s">
        <v>5338</v>
      </c>
      <c r="S17" s="1" t="s">
        <v>5339</v>
      </c>
      <c r="T17" s="1" t="s">
        <v>5338</v>
      </c>
      <c r="U17" s="1" t="s">
        <v>5339</v>
      </c>
      <c r="V17" s="691"/>
    </row>
    <row r="18" spans="1:22" ht="19.899999999999999" customHeight="1" x14ac:dyDescent="0.2">
      <c r="A18" s="108">
        <v>1</v>
      </c>
      <c r="B18" s="106">
        <f>+CONSOLIDADO!Q164</f>
        <v>1030528757</v>
      </c>
      <c r="C18" s="713" t="str">
        <f>+CONSOLIDADO!R164</f>
        <v>LUIS ANDRES CRUZ AMAYA</v>
      </c>
      <c r="D18" s="713"/>
      <c r="E18" s="713"/>
      <c r="F18" s="714" t="s">
        <v>5374</v>
      </c>
      <c r="G18" s="714"/>
      <c r="H18" s="714"/>
      <c r="I18" s="98"/>
      <c r="J18" s="98"/>
      <c r="K18" s="98" t="s">
        <v>713</v>
      </c>
      <c r="L18" s="100"/>
      <c r="M18" s="98" t="s">
        <v>5765</v>
      </c>
      <c r="N18" s="98" t="s">
        <v>713</v>
      </c>
      <c r="O18" s="98"/>
      <c r="P18" s="100"/>
      <c r="Q18" s="100"/>
      <c r="R18" s="100"/>
      <c r="S18" s="100"/>
      <c r="T18" s="100"/>
      <c r="U18" s="100"/>
      <c r="V18" s="100"/>
    </row>
    <row r="19" spans="1:22" ht="19.899999999999999" customHeight="1" x14ac:dyDescent="0.2">
      <c r="A19" s="100">
        <v>2</v>
      </c>
      <c r="B19" s="98"/>
      <c r="C19" s="714"/>
      <c r="D19" s="714"/>
      <c r="E19" s="714"/>
      <c r="F19" s="714"/>
      <c r="G19" s="714"/>
      <c r="H19" s="714"/>
      <c r="I19" s="98"/>
      <c r="J19" s="98"/>
      <c r="K19" s="98"/>
      <c r="L19" s="100"/>
      <c r="M19" s="98"/>
      <c r="N19" s="98"/>
      <c r="O19" s="98"/>
      <c r="P19" s="100"/>
      <c r="Q19" s="100"/>
      <c r="R19" s="100"/>
      <c r="S19" s="100"/>
      <c r="T19" s="100"/>
      <c r="U19" s="100"/>
      <c r="V19" s="100"/>
    </row>
    <row r="20" spans="1:22" ht="19.899999999999999" customHeight="1" x14ac:dyDescent="0.2">
      <c r="A20" s="100">
        <v>3</v>
      </c>
      <c r="B20" s="98"/>
      <c r="C20" s="714"/>
      <c r="D20" s="714"/>
      <c r="E20" s="714"/>
      <c r="F20" s="714"/>
      <c r="G20" s="714"/>
      <c r="H20" s="714"/>
      <c r="I20" s="98"/>
      <c r="J20" s="98"/>
      <c r="K20" s="98"/>
      <c r="L20" s="100"/>
      <c r="M20" s="98"/>
      <c r="N20" s="98"/>
      <c r="O20" s="98"/>
      <c r="P20" s="100"/>
      <c r="Q20" s="100"/>
      <c r="R20" s="100"/>
      <c r="S20" s="100"/>
      <c r="T20" s="100"/>
      <c r="U20" s="100"/>
      <c r="V20" s="100"/>
    </row>
  </sheetData>
  <sheetProtection algorithmName="SHA-512" hashValue="VpR1NGYGkhlSdz6hA09mEhtN67WSzkTwlYZuEc5XAyShmCugdVGP7DatZCd6veC5/8OqXLHR0Cp3N+wrqplJMA==" saltValue="JrT5F8rmMj0h/wv9vnu4+g==" spinCount="100000" sheet="1" objects="1" scenarios="1"/>
  <mergeCells count="38">
    <mergeCell ref="C14:V14"/>
    <mergeCell ref="B2:V2"/>
    <mergeCell ref="E3:F3"/>
    <mergeCell ref="G3:J3"/>
    <mergeCell ref="K3:M3"/>
    <mergeCell ref="N3:Q3"/>
    <mergeCell ref="R3:V3"/>
    <mergeCell ref="B4:B5"/>
    <mergeCell ref="C4:V5"/>
    <mergeCell ref="B6:B7"/>
    <mergeCell ref="C6:V7"/>
    <mergeCell ref="B8:B9"/>
    <mergeCell ref="C8:V9"/>
    <mergeCell ref="B10:B13"/>
    <mergeCell ref="C10:V13"/>
    <mergeCell ref="A15:A17"/>
    <mergeCell ref="B15:B17"/>
    <mergeCell ref="C15:E17"/>
    <mergeCell ref="F15:L15"/>
    <mergeCell ref="M15:Q15"/>
    <mergeCell ref="L16:L17"/>
    <mergeCell ref="M16:M17"/>
    <mergeCell ref="R15:V15"/>
    <mergeCell ref="F16:H17"/>
    <mergeCell ref="I16:J16"/>
    <mergeCell ref="R16:S16"/>
    <mergeCell ref="T16:U16"/>
    <mergeCell ref="V16:V17"/>
    <mergeCell ref="N16:N17"/>
    <mergeCell ref="O16:O17"/>
    <mergeCell ref="P16:Q16"/>
    <mergeCell ref="C20:E20"/>
    <mergeCell ref="F20:H20"/>
    <mergeCell ref="C19:E19"/>
    <mergeCell ref="F19:H19"/>
    <mergeCell ref="K16:K17"/>
    <mergeCell ref="C18:E18"/>
    <mergeCell ref="F18:H18"/>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1"/>
  <sheetViews>
    <sheetView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137592</v>
      </c>
      <c r="D3" s="101" t="s">
        <v>5309</v>
      </c>
      <c r="E3" s="685" t="s">
        <v>5422</v>
      </c>
      <c r="F3" s="685"/>
      <c r="G3" s="720" t="s">
        <v>5311</v>
      </c>
      <c r="H3" s="720"/>
      <c r="I3" s="720"/>
      <c r="J3" s="720"/>
      <c r="K3" s="717" t="s">
        <v>5766</v>
      </c>
      <c r="L3" s="713"/>
      <c r="M3" s="713"/>
      <c r="N3" s="721" t="s">
        <v>0</v>
      </c>
      <c r="O3" s="721"/>
      <c r="P3" s="721"/>
      <c r="Q3" s="721"/>
      <c r="R3" s="717" t="s">
        <v>1379</v>
      </c>
      <c r="S3" s="713"/>
      <c r="T3" s="713"/>
      <c r="U3" s="713"/>
      <c r="V3" s="713"/>
    </row>
    <row r="4" spans="1:22" ht="35.25" customHeight="1" x14ac:dyDescent="0.2">
      <c r="B4" s="722" t="s">
        <v>5313</v>
      </c>
      <c r="C4" s="723" t="s">
        <v>1466</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5767</v>
      </c>
      <c r="D6" s="723"/>
      <c r="E6" s="723"/>
      <c r="F6" s="723"/>
      <c r="G6" s="723"/>
      <c r="H6" s="723"/>
      <c r="I6" s="723"/>
      <c r="J6" s="723"/>
      <c r="K6" s="723"/>
      <c r="L6" s="723"/>
      <c r="M6" s="723"/>
      <c r="N6" s="723"/>
      <c r="O6" s="723"/>
      <c r="P6" s="723"/>
      <c r="Q6" s="723"/>
      <c r="R6" s="723"/>
      <c r="S6" s="723"/>
      <c r="T6" s="723"/>
      <c r="U6" s="723"/>
      <c r="V6" s="723"/>
    </row>
    <row r="7" spans="1:22" ht="18.7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5455</v>
      </c>
      <c r="D8" s="723"/>
      <c r="E8" s="723"/>
      <c r="F8" s="723"/>
      <c r="G8" s="723"/>
      <c r="H8" s="723"/>
      <c r="I8" s="723"/>
      <c r="J8" s="723"/>
      <c r="K8" s="723"/>
      <c r="L8" s="723"/>
      <c r="M8" s="723"/>
      <c r="N8" s="723"/>
      <c r="O8" s="723"/>
      <c r="P8" s="723"/>
      <c r="Q8" s="723"/>
      <c r="R8" s="723"/>
      <c r="S8" s="723"/>
      <c r="T8" s="723"/>
      <c r="U8" s="723"/>
      <c r="V8" s="723"/>
    </row>
    <row r="9" spans="1:22" ht="33" hidden="1"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75.7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hidden="1"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ht="148.5" customHeight="1" x14ac:dyDescent="0.2">
      <c r="B14" s="107" t="s">
        <v>5361</v>
      </c>
      <c r="C14" s="718" t="s">
        <v>5768</v>
      </c>
      <c r="D14" s="718"/>
      <c r="E14" s="718"/>
      <c r="F14" s="718"/>
      <c r="G14" s="718"/>
      <c r="H14" s="718"/>
      <c r="I14" s="718"/>
      <c r="J14" s="718"/>
      <c r="K14" s="718"/>
      <c r="L14" s="718"/>
      <c r="M14" s="718"/>
      <c r="N14" s="718"/>
      <c r="O14" s="718"/>
      <c r="P14" s="718"/>
      <c r="Q14" s="718"/>
      <c r="R14" s="718"/>
      <c r="S14" s="718"/>
      <c r="T14" s="718"/>
      <c r="U14" s="718"/>
      <c r="V14" s="718"/>
    </row>
    <row r="15" spans="1:22" s="99" customFormat="1" ht="20.25" customHeight="1" x14ac:dyDescent="0.2">
      <c r="A15" s="717" t="s">
        <v>5320</v>
      </c>
      <c r="B15" s="715" t="s">
        <v>5321</v>
      </c>
      <c r="C15" s="715" t="s">
        <v>5322</v>
      </c>
      <c r="D15" s="715"/>
      <c r="E15" s="715"/>
      <c r="F15" s="715" t="s">
        <v>5323</v>
      </c>
      <c r="G15" s="715"/>
      <c r="H15" s="715"/>
      <c r="I15" s="715"/>
      <c r="J15" s="715"/>
      <c r="K15" s="715"/>
      <c r="L15" s="715"/>
      <c r="M15" s="715" t="s">
        <v>5324</v>
      </c>
      <c r="N15" s="715"/>
      <c r="O15" s="715"/>
      <c r="P15" s="715"/>
      <c r="Q15" s="715"/>
      <c r="R15" s="715" t="s">
        <v>5325</v>
      </c>
      <c r="S15" s="715"/>
      <c r="T15" s="715"/>
      <c r="U15" s="715"/>
      <c r="V15" s="715"/>
    </row>
    <row r="16" spans="1:22" s="99" customFormat="1" ht="33" customHeight="1" x14ac:dyDescent="0.2">
      <c r="A16" s="713"/>
      <c r="B16" s="715"/>
      <c r="C16" s="715"/>
      <c r="D16" s="715"/>
      <c r="E16" s="715"/>
      <c r="F16" s="715" t="s">
        <v>5326</v>
      </c>
      <c r="G16" s="715"/>
      <c r="H16" s="715"/>
      <c r="I16" s="716" t="s">
        <v>5327</v>
      </c>
      <c r="J16" s="716"/>
      <c r="K16" s="715" t="s">
        <v>5328</v>
      </c>
      <c r="L16" s="715" t="s">
        <v>5329</v>
      </c>
      <c r="M16" s="715" t="s">
        <v>5330</v>
      </c>
      <c r="N16" s="715" t="s">
        <v>5328</v>
      </c>
      <c r="O16" s="715" t="s">
        <v>5331</v>
      </c>
      <c r="P16" s="715" t="s">
        <v>5329</v>
      </c>
      <c r="Q16" s="715"/>
      <c r="R16" s="691" t="s">
        <v>5332</v>
      </c>
      <c r="S16" s="691"/>
      <c r="T16" s="691" t="s">
        <v>5333</v>
      </c>
      <c r="U16" s="691"/>
      <c r="V16" s="691" t="s">
        <v>5334</v>
      </c>
    </row>
    <row r="17" spans="1:22" s="99" customFormat="1" ht="21" customHeight="1" x14ac:dyDescent="0.2">
      <c r="A17" s="713"/>
      <c r="B17" s="715"/>
      <c r="C17" s="715"/>
      <c r="D17" s="715"/>
      <c r="E17" s="715"/>
      <c r="F17" s="715"/>
      <c r="G17" s="715"/>
      <c r="H17" s="715"/>
      <c r="I17" s="103" t="s">
        <v>5335</v>
      </c>
      <c r="J17" s="103" t="s">
        <v>754</v>
      </c>
      <c r="K17" s="715"/>
      <c r="L17" s="715"/>
      <c r="M17" s="715"/>
      <c r="N17" s="715"/>
      <c r="O17" s="715"/>
      <c r="P17" s="104" t="s">
        <v>5336</v>
      </c>
      <c r="Q17" s="104" t="s">
        <v>5337</v>
      </c>
      <c r="R17" s="1" t="s">
        <v>5338</v>
      </c>
      <c r="S17" s="1" t="s">
        <v>5339</v>
      </c>
      <c r="T17" s="1" t="s">
        <v>5338</v>
      </c>
      <c r="U17" s="1" t="s">
        <v>5339</v>
      </c>
      <c r="V17" s="691"/>
    </row>
    <row r="18" spans="1:22" ht="19.899999999999999" customHeight="1" x14ac:dyDescent="0.2">
      <c r="A18" s="108">
        <v>1</v>
      </c>
      <c r="B18" s="106">
        <f>+CONSOLIDADO!Q170</f>
        <v>52766817</v>
      </c>
      <c r="C18" s="713" t="str">
        <f>+CONSOLIDADO!R170</f>
        <v>ROSA ELENA FARIAS PIRATEQUE</v>
      </c>
      <c r="D18" s="713"/>
      <c r="E18" s="713"/>
      <c r="F18" s="714" t="s">
        <v>5467</v>
      </c>
      <c r="G18" s="714"/>
      <c r="H18" s="714"/>
      <c r="I18" s="98"/>
      <c r="J18" s="98"/>
      <c r="K18" s="98" t="s">
        <v>713</v>
      </c>
      <c r="L18" s="100"/>
      <c r="M18" s="98" t="s">
        <v>5769</v>
      </c>
      <c r="N18" s="98" t="s">
        <v>713</v>
      </c>
      <c r="O18" s="98"/>
      <c r="P18" s="100"/>
      <c r="Q18" s="100"/>
      <c r="R18" s="100"/>
      <c r="S18" s="100"/>
      <c r="T18" s="100"/>
      <c r="U18" s="100"/>
      <c r="V18" s="100"/>
    </row>
    <row r="19" spans="1:22" ht="19.899999999999999" customHeight="1" x14ac:dyDescent="0.2">
      <c r="A19" s="100">
        <v>2</v>
      </c>
      <c r="B19" s="98">
        <v>52181137</v>
      </c>
      <c r="C19" s="714" t="s">
        <v>5770</v>
      </c>
      <c r="D19" s="714"/>
      <c r="E19" s="714"/>
      <c r="F19" s="714" t="s">
        <v>5771</v>
      </c>
      <c r="G19" s="714"/>
      <c r="H19" s="714"/>
      <c r="I19" s="98"/>
      <c r="J19" s="98"/>
      <c r="K19" s="98" t="s">
        <v>713</v>
      </c>
      <c r="L19" s="100"/>
      <c r="M19" s="98" t="s">
        <v>5772</v>
      </c>
      <c r="N19" s="98" t="s">
        <v>5335</v>
      </c>
      <c r="O19" s="98"/>
      <c r="P19" s="100"/>
      <c r="Q19" s="100"/>
      <c r="R19" s="100"/>
      <c r="S19" s="100"/>
      <c r="T19" s="100"/>
      <c r="U19" s="100"/>
      <c r="V19" s="100"/>
    </row>
    <row r="20" spans="1:22" ht="19.899999999999999" customHeight="1" x14ac:dyDescent="0.2">
      <c r="A20" s="100">
        <v>3</v>
      </c>
      <c r="B20" s="98">
        <v>53045210</v>
      </c>
      <c r="C20" s="714" t="s">
        <v>5773</v>
      </c>
      <c r="D20" s="714"/>
      <c r="E20" s="714"/>
      <c r="F20" s="714" t="s">
        <v>5774</v>
      </c>
      <c r="G20" s="714"/>
      <c r="H20" s="714"/>
      <c r="I20" s="98"/>
      <c r="J20" s="98"/>
      <c r="K20" s="98" t="s">
        <v>5335</v>
      </c>
      <c r="L20" s="100"/>
      <c r="M20" s="98" t="s">
        <v>5649</v>
      </c>
      <c r="N20" s="98" t="s">
        <v>5335</v>
      </c>
      <c r="O20" s="98"/>
      <c r="P20" s="100"/>
      <c r="Q20" s="100"/>
      <c r="R20" s="100"/>
      <c r="S20" s="100"/>
      <c r="T20" s="100"/>
      <c r="U20" s="100"/>
      <c r="V20" s="100"/>
    </row>
    <row r="21" spans="1:22" x14ac:dyDescent="0.2">
      <c r="A21" s="97">
        <v>4</v>
      </c>
      <c r="B21" s="659">
        <v>79850351</v>
      </c>
      <c r="C21" s="726" t="s">
        <v>5775</v>
      </c>
      <c r="D21" s="726"/>
      <c r="E21" s="726"/>
      <c r="F21" s="726" t="s">
        <v>5467</v>
      </c>
      <c r="G21" s="726"/>
      <c r="H21" s="726"/>
      <c r="K21" s="659" t="s">
        <v>5335</v>
      </c>
      <c r="M21" s="659" t="s">
        <v>5776</v>
      </c>
      <c r="N21" s="659" t="s">
        <v>5335</v>
      </c>
      <c r="O21" s="659"/>
    </row>
  </sheetData>
  <sheetProtection algorithmName="SHA-512" hashValue="wYOxI38L6uTK0FuEOTn3PlczP2ObNKAsMUI8Pvk5FDqyXQSzNJJftlQ3EGTaWUWoGXxq1vAapB85lLtphKLZ4g==" saltValue="8UxdtFbXmMZ1eVu9/e0gyA==" spinCount="100000" sheet="1" objects="1" scenarios="1"/>
  <mergeCells count="40">
    <mergeCell ref="C21:E21"/>
    <mergeCell ref="F21:H21"/>
    <mergeCell ref="C14:V14"/>
    <mergeCell ref="B2:V2"/>
    <mergeCell ref="E3:F3"/>
    <mergeCell ref="G3:J3"/>
    <mergeCell ref="K3:M3"/>
    <mergeCell ref="N3:Q3"/>
    <mergeCell ref="R3:V3"/>
    <mergeCell ref="B4:B5"/>
    <mergeCell ref="C4:V5"/>
    <mergeCell ref="B6:B7"/>
    <mergeCell ref="C6:V7"/>
    <mergeCell ref="B8:B9"/>
    <mergeCell ref="C8:V9"/>
    <mergeCell ref="B10:B13"/>
    <mergeCell ref="C10:V13"/>
    <mergeCell ref="A15:A17"/>
    <mergeCell ref="B15:B17"/>
    <mergeCell ref="C15:E17"/>
    <mergeCell ref="F15:L15"/>
    <mergeCell ref="M15:Q15"/>
    <mergeCell ref="L16:L17"/>
    <mergeCell ref="M16:M17"/>
    <mergeCell ref="R15:V15"/>
    <mergeCell ref="F16:H17"/>
    <mergeCell ref="I16:J16"/>
    <mergeCell ref="R16:S16"/>
    <mergeCell ref="T16:U16"/>
    <mergeCell ref="V16:V17"/>
    <mergeCell ref="N16:N17"/>
    <mergeCell ref="O16:O17"/>
    <mergeCell ref="P16:Q16"/>
    <mergeCell ref="C20:E20"/>
    <mergeCell ref="F20:H20"/>
    <mergeCell ref="C19:E19"/>
    <mergeCell ref="F19:H19"/>
    <mergeCell ref="K16:K17"/>
    <mergeCell ref="C18:E18"/>
    <mergeCell ref="F18:H18"/>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legacyDrawing r:id="rId2"/>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2"/>
  <sheetViews>
    <sheetView topLeftCell="A15"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137593</v>
      </c>
      <c r="D3" s="101" t="s">
        <v>5309</v>
      </c>
      <c r="E3" s="685" t="s">
        <v>5631</v>
      </c>
      <c r="F3" s="685"/>
      <c r="G3" s="720" t="s">
        <v>5311</v>
      </c>
      <c r="H3" s="720"/>
      <c r="I3" s="720"/>
      <c r="J3" s="720"/>
      <c r="K3" s="717" t="s">
        <v>5777</v>
      </c>
      <c r="L3" s="713"/>
      <c r="M3" s="713"/>
      <c r="N3" s="721" t="s">
        <v>0</v>
      </c>
      <c r="O3" s="721"/>
      <c r="P3" s="721"/>
      <c r="Q3" s="721"/>
      <c r="R3" s="717" t="s">
        <v>1472</v>
      </c>
      <c r="S3" s="713"/>
      <c r="T3" s="713"/>
      <c r="U3" s="713"/>
      <c r="V3" s="713"/>
    </row>
    <row r="4" spans="1:22" ht="35.25" customHeight="1" x14ac:dyDescent="0.2">
      <c r="B4" s="722" t="s">
        <v>5313</v>
      </c>
      <c r="C4" s="723" t="s">
        <v>1471</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5778</v>
      </c>
      <c r="D6" s="723"/>
      <c r="E6" s="723"/>
      <c r="F6" s="723"/>
      <c r="G6" s="723"/>
      <c r="H6" s="723"/>
      <c r="I6" s="723"/>
      <c r="J6" s="723"/>
      <c r="K6" s="723"/>
      <c r="L6" s="723"/>
      <c r="M6" s="723"/>
      <c r="N6" s="723"/>
      <c r="O6" s="723"/>
      <c r="P6" s="723"/>
      <c r="Q6" s="723"/>
      <c r="R6" s="723"/>
      <c r="S6" s="723"/>
      <c r="T6" s="723"/>
      <c r="U6" s="723"/>
      <c r="V6" s="723"/>
    </row>
    <row r="7" spans="1:22" ht="44.4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5779</v>
      </c>
      <c r="D8" s="723"/>
      <c r="E8" s="723"/>
      <c r="F8" s="723"/>
      <c r="G8" s="723"/>
      <c r="H8" s="723"/>
      <c r="I8" s="723"/>
      <c r="J8" s="723"/>
      <c r="K8" s="723"/>
      <c r="L8" s="723"/>
      <c r="M8" s="723"/>
      <c r="N8" s="723"/>
      <c r="O8" s="723"/>
      <c r="P8" s="723"/>
      <c r="Q8" s="723"/>
      <c r="R8" s="723"/>
      <c r="S8" s="723"/>
      <c r="T8" s="723"/>
      <c r="U8" s="723"/>
      <c r="V8" s="723"/>
    </row>
    <row r="9" spans="1:22" ht="33"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7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2.2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+CONSOLIDADO!Q171</f>
        <v>1026262260</v>
      </c>
      <c r="C17" s="713" t="str">
        <f>+CONSOLIDADO!R171</f>
        <v>GINETH XIOMARA GARCÍA PALACIOS</v>
      </c>
      <c r="D17" s="713"/>
      <c r="E17" s="713"/>
      <c r="F17" s="714" t="s">
        <v>5780</v>
      </c>
      <c r="G17" s="714"/>
      <c r="H17" s="714"/>
      <c r="I17" s="98"/>
      <c r="J17" s="98"/>
      <c r="K17" s="98" t="s">
        <v>5335</v>
      </c>
      <c r="L17" s="100"/>
      <c r="M17" s="98" t="s">
        <v>5781</v>
      </c>
      <c r="N17" s="98" t="s">
        <v>5335</v>
      </c>
      <c r="O17" s="98"/>
      <c r="P17" s="100"/>
      <c r="Q17" s="100"/>
      <c r="R17" s="100"/>
      <c r="S17" s="100"/>
      <c r="T17" s="100"/>
      <c r="U17" s="100"/>
      <c r="V17" s="100"/>
    </row>
    <row r="18" spans="1:22" ht="19.899999999999999" customHeight="1" x14ac:dyDescent="0.2">
      <c r="A18" s="108">
        <v>2</v>
      </c>
      <c r="B18" s="106">
        <f>+CONSOLIDADO!Q172</f>
        <v>51872471</v>
      </c>
      <c r="C18" s="713" t="str">
        <f>+CONSOLIDADO!R172</f>
        <v>BETTY ENEIDA GOMEZ FORERO</v>
      </c>
      <c r="D18" s="713"/>
      <c r="E18" s="713"/>
      <c r="F18" s="714" t="s">
        <v>5771</v>
      </c>
      <c r="G18" s="714"/>
      <c r="H18" s="714"/>
      <c r="I18" s="98"/>
      <c r="J18" s="98"/>
      <c r="K18" s="98" t="s">
        <v>5335</v>
      </c>
      <c r="L18" s="100"/>
      <c r="M18" s="98" t="s">
        <v>5782</v>
      </c>
      <c r="N18" s="98" t="s">
        <v>5335</v>
      </c>
      <c r="O18" s="98"/>
      <c r="P18" s="100"/>
      <c r="Q18" s="100"/>
      <c r="R18" s="100"/>
      <c r="S18" s="100"/>
      <c r="T18" s="100"/>
      <c r="U18" s="100"/>
      <c r="V18" s="100"/>
    </row>
    <row r="19" spans="1:22" ht="19.899999999999999" customHeight="1" x14ac:dyDescent="0.2">
      <c r="A19" s="108">
        <v>3</v>
      </c>
      <c r="B19" s="106">
        <f>+CONSOLIDADO!Q173</f>
        <v>52519955</v>
      </c>
      <c r="C19" s="713" t="str">
        <f>+CONSOLIDADO!R173</f>
        <v xml:space="preserve">SILVIA PATRICIA MEZA LEON </v>
      </c>
      <c r="D19" s="713"/>
      <c r="E19" s="713"/>
      <c r="F19" s="714" t="s">
        <v>5783</v>
      </c>
      <c r="G19" s="714"/>
      <c r="H19" s="714"/>
      <c r="I19" s="98"/>
      <c r="J19" s="98"/>
      <c r="K19" s="98" t="s">
        <v>5335</v>
      </c>
      <c r="L19" s="100"/>
      <c r="M19" s="98" t="s">
        <v>5649</v>
      </c>
      <c r="N19" s="98" t="s">
        <v>5335</v>
      </c>
      <c r="O19" s="98"/>
      <c r="P19" s="100"/>
      <c r="Q19" s="100"/>
      <c r="R19" s="100"/>
      <c r="S19" s="100"/>
      <c r="T19" s="100"/>
      <c r="U19" s="100"/>
      <c r="V19" s="100"/>
    </row>
    <row r="20" spans="1:22" ht="19.899999999999999" customHeight="1" x14ac:dyDescent="0.2">
      <c r="A20" s="108">
        <v>4</v>
      </c>
      <c r="B20" s="106">
        <f>+CONSOLIDADO!Q174</f>
        <v>79309424</v>
      </c>
      <c r="C20" s="713" t="str">
        <f>+CONSOLIDADO!R174</f>
        <v>FERNANDO ENRIQUE GOMEZ NOSSA</v>
      </c>
      <c r="D20" s="713"/>
      <c r="E20" s="713"/>
      <c r="F20" s="714" t="s">
        <v>5467</v>
      </c>
      <c r="G20" s="714"/>
      <c r="H20" s="714"/>
      <c r="I20" s="98"/>
      <c r="J20" s="98"/>
      <c r="K20" s="98" t="s">
        <v>5335</v>
      </c>
      <c r="L20" s="100"/>
      <c r="M20" s="98" t="s">
        <v>5784</v>
      </c>
      <c r="N20" s="98" t="s">
        <v>5335</v>
      </c>
      <c r="O20" s="98"/>
      <c r="P20" s="100"/>
      <c r="Q20" s="100"/>
      <c r="R20" s="100"/>
      <c r="S20" s="100"/>
      <c r="T20" s="100"/>
      <c r="U20" s="100"/>
      <c r="V20" s="100"/>
    </row>
    <row r="21" spans="1:22" ht="19.899999999999999" customHeight="1" x14ac:dyDescent="0.2">
      <c r="A21" s="100">
        <v>5</v>
      </c>
      <c r="B21" s="98">
        <v>53119806</v>
      </c>
      <c r="C21" s="714" t="s">
        <v>5785</v>
      </c>
      <c r="D21" s="714"/>
      <c r="E21" s="714"/>
      <c r="F21" s="726" t="s">
        <v>5467</v>
      </c>
      <c r="G21" s="726"/>
      <c r="H21" s="726"/>
      <c r="I21" s="98"/>
      <c r="J21" s="98"/>
      <c r="K21" s="98" t="s">
        <v>5335</v>
      </c>
      <c r="L21" s="100"/>
      <c r="M21" s="98" t="s">
        <v>5786</v>
      </c>
      <c r="N21" s="98" t="s">
        <v>5335</v>
      </c>
      <c r="O21" s="98"/>
      <c r="P21" s="100"/>
      <c r="Q21" s="100"/>
      <c r="R21" s="100"/>
      <c r="S21" s="100"/>
      <c r="T21" s="100"/>
      <c r="U21" s="100"/>
      <c r="V21" s="100"/>
    </row>
    <row r="22" spans="1:22" ht="19.899999999999999" customHeight="1" x14ac:dyDescent="0.2">
      <c r="A22" s="100">
        <v>6</v>
      </c>
      <c r="B22" s="98">
        <v>79332668</v>
      </c>
      <c r="C22" s="714" t="s">
        <v>5787</v>
      </c>
      <c r="D22" s="714"/>
      <c r="E22" s="714"/>
      <c r="F22" s="726" t="s">
        <v>5467</v>
      </c>
      <c r="G22" s="726"/>
      <c r="H22" s="726"/>
      <c r="I22" s="98"/>
      <c r="J22" s="98"/>
      <c r="K22" s="98" t="s">
        <v>5335</v>
      </c>
      <c r="L22" s="100"/>
      <c r="M22" s="98" t="s">
        <v>5649</v>
      </c>
      <c r="N22" s="98" t="s">
        <v>5335</v>
      </c>
      <c r="O22" s="98"/>
      <c r="P22" s="100"/>
      <c r="Q22" s="100"/>
      <c r="R22" s="100"/>
      <c r="S22" s="100"/>
      <c r="T22" s="100"/>
      <c r="U22" s="100"/>
      <c r="V22" s="100"/>
    </row>
  </sheetData>
  <sheetProtection algorithmName="SHA-512" hashValue="sWz5Ct3gkd/uNpEaayz9+ncxn3i6vRUyqPYbhVVKHZW2S1u5O+AQaPcNMG6z51Y3OL7jIbp+nhGcYaFtva0WOA==" saltValue="iHh8hf+evu56DkcCV15qwQ==" spinCount="100000" sheet="1" objects="1" scenarios="1"/>
  <mergeCells count="43">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22:E22"/>
    <mergeCell ref="F22:H22"/>
    <mergeCell ref="C19:E19"/>
    <mergeCell ref="F19:H19"/>
    <mergeCell ref="C20:E20"/>
    <mergeCell ref="F20:H20"/>
    <mergeCell ref="C21:E21"/>
    <mergeCell ref="F21:H21"/>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legacy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topLeftCell="A13"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137594</v>
      </c>
      <c r="D3" s="101" t="s">
        <v>5309</v>
      </c>
      <c r="E3" s="685" t="s">
        <v>5422</v>
      </c>
      <c r="F3" s="685"/>
      <c r="G3" s="720" t="s">
        <v>5311</v>
      </c>
      <c r="H3" s="720"/>
      <c r="I3" s="720"/>
      <c r="J3" s="720"/>
      <c r="K3" s="717" t="s">
        <v>5777</v>
      </c>
      <c r="L3" s="713"/>
      <c r="M3" s="713"/>
      <c r="N3" s="721" t="s">
        <v>0</v>
      </c>
      <c r="O3" s="721"/>
      <c r="P3" s="721"/>
      <c r="Q3" s="721"/>
      <c r="R3" s="717" t="s">
        <v>1497</v>
      </c>
      <c r="S3" s="713"/>
      <c r="T3" s="713"/>
      <c r="U3" s="713"/>
      <c r="V3" s="713"/>
    </row>
    <row r="4" spans="1:22" ht="35.25" customHeight="1" x14ac:dyDescent="0.2">
      <c r="B4" s="722" t="s">
        <v>5313</v>
      </c>
      <c r="C4" s="723" t="s">
        <v>1496</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5778</v>
      </c>
      <c r="D6" s="723"/>
      <c r="E6" s="723"/>
      <c r="F6" s="723"/>
      <c r="G6" s="723"/>
      <c r="H6" s="723"/>
      <c r="I6" s="723"/>
      <c r="J6" s="723"/>
      <c r="K6" s="723"/>
      <c r="L6" s="723"/>
      <c r="M6" s="723"/>
      <c r="N6" s="723"/>
      <c r="O6" s="723"/>
      <c r="P6" s="723"/>
      <c r="Q6" s="723"/>
      <c r="R6" s="723"/>
      <c r="S6" s="723"/>
      <c r="T6" s="723"/>
      <c r="U6" s="723"/>
      <c r="V6" s="723"/>
    </row>
    <row r="7" spans="1:22" ht="44.4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5779</v>
      </c>
      <c r="D8" s="723"/>
      <c r="E8" s="723"/>
      <c r="F8" s="723"/>
      <c r="G8" s="723"/>
      <c r="H8" s="723"/>
      <c r="I8" s="723"/>
      <c r="J8" s="723"/>
      <c r="K8" s="723"/>
      <c r="L8" s="723"/>
      <c r="M8" s="723"/>
      <c r="N8" s="723"/>
      <c r="O8" s="723"/>
      <c r="P8" s="723"/>
      <c r="Q8" s="723"/>
      <c r="R8" s="723"/>
      <c r="S8" s="723"/>
      <c r="T8" s="723"/>
      <c r="U8" s="723"/>
      <c r="V8" s="723"/>
    </row>
    <row r="9" spans="1:22" ht="33"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9"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+CONSOLIDADO!Q175</f>
        <v>80743381</v>
      </c>
      <c r="C17" s="713" t="str">
        <f>+CONSOLIDADO!R175</f>
        <v>TULIO RAFAEL SABINO FAJARDO</v>
      </c>
      <c r="D17" s="713"/>
      <c r="E17" s="713"/>
      <c r="F17" s="714" t="s">
        <v>5788</v>
      </c>
      <c r="G17" s="714"/>
      <c r="H17" s="714"/>
      <c r="I17" s="98"/>
      <c r="J17" s="98"/>
      <c r="K17" s="98" t="s">
        <v>5335</v>
      </c>
      <c r="L17" s="100"/>
      <c r="M17" s="98" t="s">
        <v>5789</v>
      </c>
      <c r="N17" s="98" t="s">
        <v>713</v>
      </c>
      <c r="O17" s="98"/>
      <c r="P17" s="100"/>
      <c r="Q17" s="100"/>
      <c r="R17" s="100"/>
      <c r="S17" s="100"/>
      <c r="T17" s="100"/>
      <c r="U17" s="100"/>
      <c r="V17" s="100"/>
    </row>
    <row r="18" spans="1:22" ht="19.899999999999999" customHeight="1" x14ac:dyDescent="0.2">
      <c r="A18" s="100">
        <v>2</v>
      </c>
      <c r="B18" s="98">
        <v>80067607</v>
      </c>
      <c r="C18" s="714" t="s">
        <v>5790</v>
      </c>
      <c r="D18" s="714"/>
      <c r="E18" s="714"/>
      <c r="F18" s="714" t="s">
        <v>5467</v>
      </c>
      <c r="G18" s="714"/>
      <c r="H18" s="714"/>
      <c r="I18" s="98"/>
      <c r="J18" s="98"/>
      <c r="K18" s="98" t="s">
        <v>5335</v>
      </c>
      <c r="L18" s="100"/>
      <c r="M18" s="98" t="s">
        <v>5791</v>
      </c>
      <c r="N18" s="98" t="s">
        <v>713</v>
      </c>
      <c r="O18" s="98"/>
      <c r="P18" s="100"/>
      <c r="Q18" s="100"/>
      <c r="R18" s="100"/>
      <c r="S18" s="100"/>
      <c r="T18" s="100"/>
      <c r="U18" s="100"/>
      <c r="V18" s="100"/>
    </row>
    <row r="19" spans="1:22" ht="19.899999999999999" customHeight="1" x14ac:dyDescent="0.2">
      <c r="A19" s="100">
        <v>3</v>
      </c>
      <c r="B19" s="98">
        <v>11189667</v>
      </c>
      <c r="C19" s="714" t="s">
        <v>5792</v>
      </c>
      <c r="D19" s="714"/>
      <c r="E19" s="714"/>
      <c r="F19" s="726" t="s">
        <v>5467</v>
      </c>
      <c r="G19" s="726"/>
      <c r="H19" s="726"/>
      <c r="I19" s="98"/>
      <c r="J19" s="98"/>
      <c r="K19" s="98" t="s">
        <v>5335</v>
      </c>
      <c r="L19" s="100"/>
      <c r="M19" s="98" t="s">
        <v>5793</v>
      </c>
      <c r="N19" s="98" t="s">
        <v>713</v>
      </c>
      <c r="O19" s="98"/>
      <c r="P19" s="100"/>
      <c r="Q19" s="100"/>
      <c r="R19" s="100"/>
      <c r="S19" s="100"/>
      <c r="T19" s="100"/>
      <c r="U19" s="100"/>
      <c r="V19" s="100"/>
    </row>
  </sheetData>
  <sheetProtection algorithmName="SHA-512" hashValue="bLMcwxvPfuKs0hlWPQ7PISkXU9n3P1JjtgMcGrtJvOs0WUKucMHUd2+3o3xBmIMXVQFZKg1KXe4LEASJnZZNEw==" saltValue="I1yAfgzmCuSZ113R+npRPA==" spinCount="100000" sheet="1" objects="1" scenarios="1"/>
  <mergeCells count="37">
    <mergeCell ref="B2:V2"/>
    <mergeCell ref="E3:F3"/>
    <mergeCell ref="G3:J3"/>
    <mergeCell ref="K3:M3"/>
    <mergeCell ref="N3:Q3"/>
    <mergeCell ref="R3:V3"/>
    <mergeCell ref="B4:B5"/>
    <mergeCell ref="C4:V5"/>
    <mergeCell ref="B6:B7"/>
    <mergeCell ref="C6:V7"/>
    <mergeCell ref="B8:B9"/>
    <mergeCell ref="C8:V9"/>
    <mergeCell ref="A14:A16"/>
    <mergeCell ref="B14:B16"/>
    <mergeCell ref="C14:E16"/>
    <mergeCell ref="F14:L14"/>
    <mergeCell ref="M14:Q14"/>
    <mergeCell ref="F15:H16"/>
    <mergeCell ref="I15:J15"/>
    <mergeCell ref="N15:N16"/>
    <mergeCell ref="O15:O16"/>
    <mergeCell ref="P15:Q15"/>
    <mergeCell ref="L15:L16"/>
    <mergeCell ref="M15:M16"/>
    <mergeCell ref="B10:B13"/>
    <mergeCell ref="C10:V13"/>
    <mergeCell ref="R14:V14"/>
    <mergeCell ref="R15:S15"/>
    <mergeCell ref="T15:U15"/>
    <mergeCell ref="V15:V16"/>
    <mergeCell ref="C19:E19"/>
    <mergeCell ref="F19:H19"/>
    <mergeCell ref="C18:E18"/>
    <mergeCell ref="F18:H18"/>
    <mergeCell ref="K15:K16"/>
    <mergeCell ref="C17:E17"/>
    <mergeCell ref="F17:H17"/>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1"/>
  <sheetViews>
    <sheetView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9" width="11.42578125" style="97"/>
    <col min="20" max="20" width="21" style="97" customWidth="1"/>
    <col min="21" max="21" width="23.140625" style="97" customWidth="1"/>
    <col min="22"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137595</v>
      </c>
      <c r="D3" s="101" t="s">
        <v>5309</v>
      </c>
      <c r="E3" s="685" t="s">
        <v>5450</v>
      </c>
      <c r="F3" s="685"/>
      <c r="G3" s="720" t="s">
        <v>5311</v>
      </c>
      <c r="H3" s="720"/>
      <c r="I3" s="720"/>
      <c r="J3" s="720"/>
      <c r="K3" s="717" t="s">
        <v>5777</v>
      </c>
      <c r="L3" s="713"/>
      <c r="M3" s="713"/>
      <c r="N3" s="721" t="s">
        <v>0</v>
      </c>
      <c r="O3" s="721"/>
      <c r="P3" s="721"/>
      <c r="Q3" s="721"/>
      <c r="R3" s="717" t="s">
        <v>911</v>
      </c>
      <c r="S3" s="713"/>
      <c r="T3" s="713"/>
      <c r="U3" s="713"/>
      <c r="V3" s="713"/>
    </row>
    <row r="4" spans="1:22" ht="35.25" customHeight="1" x14ac:dyDescent="0.2">
      <c r="B4" s="722" t="s">
        <v>5313</v>
      </c>
      <c r="C4" s="723" t="s">
        <v>1502</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5778</v>
      </c>
      <c r="D6" s="723"/>
      <c r="E6" s="723"/>
      <c r="F6" s="723"/>
      <c r="G6" s="723"/>
      <c r="H6" s="723"/>
      <c r="I6" s="723"/>
      <c r="J6" s="723"/>
      <c r="K6" s="723"/>
      <c r="L6" s="723"/>
      <c r="M6" s="723"/>
      <c r="N6" s="723"/>
      <c r="O6" s="723"/>
      <c r="P6" s="723"/>
      <c r="Q6" s="723"/>
      <c r="R6" s="723"/>
      <c r="S6" s="723"/>
      <c r="T6" s="723"/>
      <c r="U6" s="723"/>
      <c r="V6" s="723"/>
    </row>
    <row r="7" spans="1:22" ht="44.4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5779</v>
      </c>
      <c r="D8" s="723"/>
      <c r="E8" s="723"/>
      <c r="F8" s="723"/>
      <c r="G8" s="723"/>
      <c r="H8" s="723"/>
      <c r="I8" s="723"/>
      <c r="J8" s="723"/>
      <c r="K8" s="723"/>
      <c r="L8" s="723"/>
      <c r="M8" s="723"/>
      <c r="N8" s="723"/>
      <c r="O8" s="723"/>
      <c r="P8" s="723"/>
      <c r="Q8" s="723"/>
      <c r="R8" s="723"/>
      <c r="S8" s="723"/>
      <c r="T8" s="723"/>
      <c r="U8" s="723"/>
      <c r="V8" s="723"/>
    </row>
    <row r="9" spans="1:22" ht="17.25"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54.7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24"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+CONSOLIDADO!Q176</f>
        <v>52203155</v>
      </c>
      <c r="C17" s="713" t="str">
        <f>+CONSOLIDADO!R176</f>
        <v>LIDA YANIRA CANTOR CAICEDO</v>
      </c>
      <c r="D17" s="713"/>
      <c r="E17" s="713"/>
      <c r="F17" s="714" t="s">
        <v>5366</v>
      </c>
      <c r="G17" s="714"/>
      <c r="H17" s="714"/>
      <c r="I17" s="98"/>
      <c r="J17" s="98"/>
      <c r="K17" s="98" t="s">
        <v>713</v>
      </c>
      <c r="L17" s="100"/>
      <c r="M17" s="98" t="s">
        <v>5789</v>
      </c>
      <c r="N17" s="98" t="s">
        <v>713</v>
      </c>
      <c r="O17" s="98"/>
      <c r="P17" s="100"/>
      <c r="Q17" s="100"/>
      <c r="R17" s="100"/>
      <c r="S17" s="100"/>
      <c r="T17" s="100"/>
      <c r="U17" s="100"/>
      <c r="V17" s="100"/>
    </row>
    <row r="18" spans="1:22" ht="19.899999999999999" customHeight="1" x14ac:dyDescent="0.2">
      <c r="A18" s="108">
        <v>2</v>
      </c>
      <c r="B18" s="106">
        <f>+CONSOLIDADO!Q177</f>
        <v>1015992635</v>
      </c>
      <c r="C18" s="713" t="str">
        <f>+CONSOLIDADO!R177</f>
        <v>JANETH HELENA CORTES ROMERO</v>
      </c>
      <c r="D18" s="713"/>
      <c r="E18" s="713"/>
      <c r="F18" s="714" t="s">
        <v>5374</v>
      </c>
      <c r="G18" s="714"/>
      <c r="H18" s="714"/>
      <c r="I18" s="98"/>
      <c r="J18" s="98"/>
      <c r="K18" s="98" t="s">
        <v>713</v>
      </c>
      <c r="L18" s="100"/>
      <c r="M18" s="98" t="s">
        <v>5794</v>
      </c>
      <c r="N18" s="98" t="s">
        <v>5335</v>
      </c>
      <c r="O18" s="98"/>
      <c r="P18" s="100"/>
      <c r="Q18" s="100"/>
      <c r="R18" s="100"/>
      <c r="S18" s="100"/>
      <c r="T18" s="100"/>
      <c r="U18" s="100"/>
      <c r="V18" s="100"/>
    </row>
    <row r="19" spans="1:22" ht="19.899999999999999" customHeight="1" x14ac:dyDescent="0.2">
      <c r="A19" s="108">
        <v>3</v>
      </c>
      <c r="B19" s="106">
        <f>+CONSOLIDADO!Q178</f>
        <v>79221102</v>
      </c>
      <c r="C19" s="713" t="str">
        <f>+CONSOLIDADO!R178</f>
        <v>HERNAN DARIO LOPEZ SABOGAL</v>
      </c>
      <c r="D19" s="713"/>
      <c r="E19" s="713"/>
      <c r="F19" s="714" t="s">
        <v>5795</v>
      </c>
      <c r="G19" s="714"/>
      <c r="H19" s="714"/>
      <c r="I19" s="98"/>
      <c r="J19" s="98"/>
      <c r="K19" s="98" t="s">
        <v>5335</v>
      </c>
      <c r="L19" s="100"/>
      <c r="M19" s="98" t="s">
        <v>5796</v>
      </c>
      <c r="N19" s="98" t="s">
        <v>5335</v>
      </c>
      <c r="O19" s="98"/>
      <c r="P19" s="100"/>
      <c r="Q19" s="100"/>
      <c r="R19" s="100"/>
      <c r="S19" s="100"/>
      <c r="T19" s="100"/>
      <c r="U19" s="100"/>
      <c r="V19" s="100"/>
    </row>
    <row r="20" spans="1:22" ht="19.899999999999999" customHeight="1" x14ac:dyDescent="0.2">
      <c r="A20" s="100">
        <v>4</v>
      </c>
      <c r="B20" s="98">
        <v>1014199278</v>
      </c>
      <c r="C20" s="714" t="s">
        <v>288</v>
      </c>
      <c r="D20" s="714"/>
      <c r="E20" s="714"/>
      <c r="F20" s="726" t="s">
        <v>5374</v>
      </c>
      <c r="G20" s="726"/>
      <c r="H20" s="726"/>
      <c r="I20" s="98"/>
      <c r="J20" s="98"/>
      <c r="K20" s="98" t="s">
        <v>5335</v>
      </c>
      <c r="L20" s="100"/>
      <c r="M20" s="98" t="s">
        <v>5797</v>
      </c>
      <c r="N20" s="98" t="s">
        <v>5335</v>
      </c>
      <c r="O20" s="98"/>
      <c r="P20" s="100"/>
      <c r="Q20" s="100"/>
      <c r="R20" s="100"/>
      <c r="S20" s="100"/>
      <c r="T20" s="100" t="s">
        <v>5408</v>
      </c>
      <c r="U20" s="100" t="s">
        <v>5409</v>
      </c>
      <c r="V20" s="100"/>
    </row>
    <row r="21" spans="1:22" ht="19.899999999999999" customHeight="1" x14ac:dyDescent="0.2">
      <c r="A21" s="100">
        <v>5</v>
      </c>
      <c r="B21" s="98">
        <v>80002399</v>
      </c>
      <c r="C21" s="726" t="s">
        <v>5798</v>
      </c>
      <c r="D21" s="726"/>
      <c r="E21" s="726"/>
      <c r="F21" s="714" t="s">
        <v>5374</v>
      </c>
      <c r="G21" s="714"/>
      <c r="H21" s="714"/>
      <c r="I21" s="98"/>
      <c r="J21" s="98"/>
      <c r="K21" s="98" t="s">
        <v>5335</v>
      </c>
      <c r="L21" s="100"/>
      <c r="M21" s="98" t="s">
        <v>5799</v>
      </c>
      <c r="N21" s="98" t="s">
        <v>5335</v>
      </c>
      <c r="O21" s="98" t="s">
        <v>5800</v>
      </c>
      <c r="P21" s="100"/>
      <c r="Q21" s="100"/>
      <c r="R21" s="100"/>
      <c r="S21" s="100"/>
      <c r="T21" s="100"/>
      <c r="U21" s="100"/>
      <c r="V21" s="100"/>
    </row>
  </sheetData>
  <mergeCells count="41">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legacy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8" width="11.42578125" style="97"/>
    <col min="19" max="19" width="22.85546875" style="97" customWidth="1"/>
    <col min="20" max="20" width="15.7109375" style="97" customWidth="1"/>
    <col min="21" max="21" width="19.85546875" style="97" customWidth="1"/>
    <col min="22"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137596</v>
      </c>
      <c r="D3" s="101" t="s">
        <v>5309</v>
      </c>
      <c r="E3" s="685" t="s">
        <v>5646</v>
      </c>
      <c r="F3" s="685"/>
      <c r="G3" s="720" t="s">
        <v>5311</v>
      </c>
      <c r="H3" s="720"/>
      <c r="I3" s="720"/>
      <c r="J3" s="720"/>
      <c r="K3" s="717" t="s">
        <v>5801</v>
      </c>
      <c r="L3" s="713"/>
      <c r="M3" s="713"/>
      <c r="N3" s="721" t="s">
        <v>0</v>
      </c>
      <c r="O3" s="721"/>
      <c r="P3" s="721"/>
      <c r="Q3" s="721"/>
      <c r="R3" s="717" t="s">
        <v>1379</v>
      </c>
      <c r="S3" s="713"/>
      <c r="T3" s="713"/>
      <c r="U3" s="713"/>
      <c r="V3" s="713"/>
    </row>
    <row r="4" spans="1:22" ht="35.25" customHeight="1" x14ac:dyDescent="0.2">
      <c r="B4" s="722" t="s">
        <v>5313</v>
      </c>
      <c r="C4" s="723" t="s">
        <v>1522</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5778</v>
      </c>
      <c r="D6" s="723"/>
      <c r="E6" s="723"/>
      <c r="F6" s="723"/>
      <c r="G6" s="723"/>
      <c r="H6" s="723"/>
      <c r="I6" s="723"/>
      <c r="J6" s="723"/>
      <c r="K6" s="723"/>
      <c r="L6" s="723"/>
      <c r="M6" s="723"/>
      <c r="N6" s="723"/>
      <c r="O6" s="723"/>
      <c r="P6" s="723"/>
      <c r="Q6" s="723"/>
      <c r="R6" s="723"/>
      <c r="S6" s="723"/>
      <c r="T6" s="723"/>
      <c r="U6" s="723"/>
      <c r="V6" s="723"/>
    </row>
    <row r="7" spans="1:22" ht="44.4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5779</v>
      </c>
      <c r="D8" s="723"/>
      <c r="E8" s="723"/>
      <c r="F8" s="723"/>
      <c r="G8" s="723"/>
      <c r="H8" s="723"/>
      <c r="I8" s="723"/>
      <c r="J8" s="723"/>
      <c r="K8" s="723"/>
      <c r="L8" s="723"/>
      <c r="M8" s="723"/>
      <c r="N8" s="723"/>
      <c r="O8" s="723"/>
      <c r="P8" s="723"/>
      <c r="Q8" s="723"/>
      <c r="R8" s="723"/>
      <c r="S8" s="723"/>
      <c r="T8" s="723"/>
      <c r="U8" s="723"/>
      <c r="V8" s="723"/>
    </row>
    <row r="9" spans="1:22" ht="33"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+CONSOLIDADO!Q180</f>
        <v>14254771</v>
      </c>
      <c r="C17" s="713" t="str">
        <f>+CONSOLIDADO!R180</f>
        <v>JOSE FABIAN CARVAJAL BASTO</v>
      </c>
      <c r="D17" s="713"/>
      <c r="E17" s="713"/>
      <c r="F17" s="714" t="s">
        <v>5374</v>
      </c>
      <c r="G17" s="714"/>
      <c r="H17" s="714"/>
      <c r="I17" s="98"/>
      <c r="J17" s="98" t="s">
        <v>5346</v>
      </c>
      <c r="K17" s="98" t="s">
        <v>713</v>
      </c>
      <c r="L17" s="100"/>
      <c r="M17" s="98" t="s">
        <v>5802</v>
      </c>
      <c r="N17" s="98" t="s">
        <v>713</v>
      </c>
      <c r="O17" s="98"/>
      <c r="P17" s="100"/>
      <c r="Q17" s="100"/>
      <c r="R17" s="100"/>
      <c r="S17" s="100"/>
      <c r="T17" s="100"/>
      <c r="U17" s="100"/>
      <c r="V17" s="100"/>
    </row>
    <row r="18" spans="1:22" s="404" customFormat="1" ht="19.899999999999999" customHeight="1" x14ac:dyDescent="0.25">
      <c r="A18" s="400">
        <v>2</v>
      </c>
      <c r="B18" s="401">
        <f>+CONSOLIDADO!Q181</f>
        <v>79869817</v>
      </c>
      <c r="C18" s="775" t="str">
        <f>+CONSOLIDADO!R181</f>
        <v>JOSE IGNACIO MENDOZA RINCÓN</v>
      </c>
      <c r="D18" s="775"/>
      <c r="E18" s="775"/>
      <c r="F18" s="776" t="s">
        <v>5803</v>
      </c>
      <c r="G18" s="776"/>
      <c r="H18" s="776"/>
      <c r="I18" s="402"/>
      <c r="J18" s="402" t="s">
        <v>5346</v>
      </c>
      <c r="K18" s="402" t="s">
        <v>713</v>
      </c>
      <c r="L18" s="403"/>
      <c r="M18" s="402" t="s">
        <v>5804</v>
      </c>
      <c r="N18" s="402" t="s">
        <v>713</v>
      </c>
      <c r="O18" s="402"/>
      <c r="P18" s="403"/>
      <c r="Q18" s="403"/>
      <c r="R18" s="397">
        <v>767</v>
      </c>
      <c r="S18" s="663" t="s">
        <v>5805</v>
      </c>
      <c r="T18" s="403"/>
      <c r="U18" s="403"/>
      <c r="V18" s="403"/>
    </row>
    <row r="19" spans="1:22" ht="19.899999999999999" customHeight="1" x14ac:dyDescent="0.2">
      <c r="A19" s="108">
        <v>3</v>
      </c>
      <c r="B19" s="106">
        <f>+CONSOLIDADO!Q182</f>
        <v>52276470</v>
      </c>
      <c r="C19" s="713" t="str">
        <f>+CONSOLIDADO!R182</f>
        <v xml:space="preserve">FRANCY LEONOR CAICEDO PÉREZ </v>
      </c>
      <c r="D19" s="713"/>
      <c r="E19" s="713"/>
      <c r="F19" s="714" t="s">
        <v>5374</v>
      </c>
      <c r="G19" s="714"/>
      <c r="H19" s="714"/>
      <c r="I19" s="98"/>
      <c r="J19" s="98" t="s">
        <v>5346</v>
      </c>
      <c r="K19" s="98" t="s">
        <v>713</v>
      </c>
      <c r="L19" s="100"/>
      <c r="M19" s="98" t="s">
        <v>5806</v>
      </c>
      <c r="N19" s="98" t="s">
        <v>713</v>
      </c>
      <c r="O19" s="98"/>
      <c r="P19" s="100"/>
      <c r="Q19" s="100"/>
      <c r="R19" s="100"/>
      <c r="S19" s="100"/>
      <c r="T19" s="100"/>
      <c r="U19" s="100"/>
      <c r="V19" s="100"/>
    </row>
    <row r="20" spans="1:22" ht="19.899999999999999" customHeight="1" x14ac:dyDescent="0.2">
      <c r="A20" s="108">
        <v>4</v>
      </c>
      <c r="B20" s="106">
        <f>+CONSOLIDADO!Q183</f>
        <v>80919612</v>
      </c>
      <c r="C20" s="713" t="str">
        <f>+CONSOLIDADO!R183</f>
        <v xml:space="preserve">WILMAR SMITH DURAN AREVALO </v>
      </c>
      <c r="D20" s="713"/>
      <c r="E20" s="713"/>
      <c r="F20" s="714" t="s">
        <v>5807</v>
      </c>
      <c r="G20" s="714"/>
      <c r="H20" s="714"/>
      <c r="I20" s="98"/>
      <c r="J20" s="98" t="s">
        <v>5346</v>
      </c>
      <c r="K20" s="98" t="s">
        <v>713</v>
      </c>
      <c r="L20" s="100"/>
      <c r="M20" s="98" t="s">
        <v>5808</v>
      </c>
      <c r="N20" s="98" t="s">
        <v>713</v>
      </c>
      <c r="O20" s="98" t="s">
        <v>5809</v>
      </c>
      <c r="P20" s="100"/>
      <c r="Q20" s="100"/>
      <c r="R20" s="100"/>
      <c r="S20" s="100"/>
      <c r="T20" s="100"/>
      <c r="U20" s="100"/>
      <c r="V20" s="100"/>
    </row>
    <row r="21" spans="1:22" ht="19.899999999999999" customHeight="1" x14ac:dyDescent="0.2">
      <c r="A21" s="108">
        <v>5</v>
      </c>
      <c r="B21" s="106">
        <f>+CONSOLIDADO!Q184</f>
        <v>79273255</v>
      </c>
      <c r="C21" s="713" t="str">
        <f>+CONSOLIDADO!R184</f>
        <v>RICARDO RAMOS ACUÑA</v>
      </c>
      <c r="D21" s="713"/>
      <c r="E21" s="713"/>
      <c r="F21" s="714" t="s">
        <v>5810</v>
      </c>
      <c r="G21" s="714"/>
      <c r="H21" s="714"/>
      <c r="I21" s="98"/>
      <c r="J21" s="98" t="s">
        <v>5346</v>
      </c>
      <c r="K21" s="98" t="s">
        <v>713</v>
      </c>
      <c r="L21" s="100"/>
      <c r="M21" s="98" t="s">
        <v>5811</v>
      </c>
      <c r="N21" s="98" t="s">
        <v>713</v>
      </c>
      <c r="O21" s="98" t="s">
        <v>5812</v>
      </c>
      <c r="P21" s="100"/>
      <c r="Q21" s="100"/>
      <c r="R21" s="100"/>
      <c r="S21" s="100"/>
      <c r="T21" s="100"/>
      <c r="U21" s="100"/>
      <c r="V21" s="100"/>
    </row>
    <row r="22" spans="1:22" ht="19.899999999999999" customHeight="1" x14ac:dyDescent="0.2">
      <c r="A22" s="108">
        <v>6</v>
      </c>
      <c r="B22" s="106">
        <f>+CONSOLIDADO!Q185</f>
        <v>79809250</v>
      </c>
      <c r="C22" s="713" t="str">
        <f>+CONSOLIDADO!R185</f>
        <v>JONNY ALEXANDER SUAREZ LAVERDE</v>
      </c>
      <c r="D22" s="713"/>
      <c r="E22" s="713"/>
      <c r="F22" s="714" t="s">
        <v>5747</v>
      </c>
      <c r="G22" s="714"/>
      <c r="H22" s="714"/>
      <c r="I22" s="98"/>
      <c r="J22" s="98" t="s">
        <v>5346</v>
      </c>
      <c r="K22" s="98" t="s">
        <v>713</v>
      </c>
      <c r="L22" s="100"/>
      <c r="M22" s="98" t="s">
        <v>5813</v>
      </c>
      <c r="N22" s="98" t="s">
        <v>713</v>
      </c>
      <c r="O22" s="98" t="s">
        <v>5814</v>
      </c>
      <c r="P22" s="100"/>
      <c r="Q22" s="100"/>
      <c r="R22" s="100"/>
      <c r="S22" s="100"/>
      <c r="T22" s="100"/>
      <c r="U22" s="100"/>
      <c r="V22" s="100"/>
    </row>
    <row r="23" spans="1:22" s="404" customFormat="1" ht="19.899999999999999" customHeight="1" x14ac:dyDescent="0.25">
      <c r="A23" s="400">
        <v>7</v>
      </c>
      <c r="B23" s="401">
        <f>+CONSOLIDADO!Q186</f>
        <v>80725397</v>
      </c>
      <c r="C23" s="775" t="str">
        <f>+CONSOLIDADO!R186</f>
        <v>CAMILO EDUARDO LEON CHAVES</v>
      </c>
      <c r="D23" s="775"/>
      <c r="E23" s="775"/>
      <c r="F23" s="776" t="s">
        <v>5815</v>
      </c>
      <c r="G23" s="776"/>
      <c r="H23" s="776"/>
      <c r="I23" s="402"/>
      <c r="J23" s="402" t="s">
        <v>5346</v>
      </c>
      <c r="K23" s="402" t="s">
        <v>713</v>
      </c>
      <c r="L23" s="403"/>
      <c r="M23" s="402" t="s">
        <v>5816</v>
      </c>
      <c r="N23" s="402" t="s">
        <v>713</v>
      </c>
      <c r="O23" s="402" t="s">
        <v>5817</v>
      </c>
      <c r="P23" s="403"/>
      <c r="Q23" s="403"/>
      <c r="R23" s="403">
        <v>397</v>
      </c>
      <c r="S23" s="412">
        <v>44613</v>
      </c>
      <c r="T23" s="403"/>
      <c r="U23" s="403"/>
      <c r="V23" s="403"/>
    </row>
    <row r="24" spans="1:22" ht="19.899999999999999" customHeight="1" x14ac:dyDescent="0.2">
      <c r="A24" s="108">
        <v>8</v>
      </c>
      <c r="B24" s="106">
        <f>+CONSOLIDADO!Q187</f>
        <v>79525604</v>
      </c>
      <c r="C24" s="713" t="str">
        <f>+CONSOLIDADO!R187</f>
        <v>JOHN ROMMEL BELTRAN ECHAVARRIA</v>
      </c>
      <c r="D24" s="713"/>
      <c r="E24" s="713"/>
      <c r="F24" s="714" t="s">
        <v>5374</v>
      </c>
      <c r="G24" s="714"/>
      <c r="H24" s="714"/>
      <c r="I24" s="98"/>
      <c r="J24" s="98" t="s">
        <v>5346</v>
      </c>
      <c r="K24" s="98" t="s">
        <v>713</v>
      </c>
      <c r="L24" s="100"/>
      <c r="M24" s="98" t="s">
        <v>5818</v>
      </c>
      <c r="N24" s="98" t="s">
        <v>713</v>
      </c>
      <c r="O24" s="98"/>
      <c r="P24" s="100"/>
      <c r="Q24" s="100"/>
      <c r="R24" s="100"/>
      <c r="S24" s="100"/>
      <c r="T24" s="100"/>
      <c r="U24" s="100"/>
      <c r="V24" s="100"/>
    </row>
    <row r="25" spans="1:22" ht="19.899999999999999" customHeight="1" x14ac:dyDescent="0.2">
      <c r="A25" s="100">
        <v>9</v>
      </c>
      <c r="B25" s="98">
        <v>52849086</v>
      </c>
      <c r="C25" s="714" t="s">
        <v>5819</v>
      </c>
      <c r="D25" s="714"/>
      <c r="E25" s="714"/>
      <c r="F25" s="714" t="s">
        <v>5374</v>
      </c>
      <c r="G25" s="714"/>
      <c r="H25" s="714"/>
      <c r="I25" s="98"/>
      <c r="J25" s="98" t="s">
        <v>5346</v>
      </c>
      <c r="K25" s="98" t="s">
        <v>713</v>
      </c>
      <c r="L25" s="100"/>
      <c r="M25" s="98" t="s">
        <v>5820</v>
      </c>
      <c r="N25" s="98" t="s">
        <v>713</v>
      </c>
      <c r="O25" s="98"/>
      <c r="P25" s="100"/>
      <c r="Q25" s="100"/>
      <c r="T25" s="100" t="s">
        <v>5408</v>
      </c>
      <c r="U25" s="100" t="s">
        <v>5409</v>
      </c>
      <c r="V25" s="100"/>
    </row>
    <row r="26" spans="1:22" s="569" customFormat="1" ht="19.899999999999999" customHeight="1" x14ac:dyDescent="0.2">
      <c r="A26" s="567">
        <v>10</v>
      </c>
      <c r="B26" s="568">
        <v>24713364</v>
      </c>
      <c r="C26" s="774" t="s">
        <v>5821</v>
      </c>
      <c r="D26" s="774"/>
      <c r="E26" s="774"/>
      <c r="F26" s="774" t="s">
        <v>5366</v>
      </c>
      <c r="G26" s="774"/>
      <c r="H26" s="774"/>
      <c r="I26" s="568"/>
      <c r="J26" s="568" t="s">
        <v>5346</v>
      </c>
      <c r="K26" s="568" t="s">
        <v>713</v>
      </c>
      <c r="L26" s="567"/>
      <c r="M26" s="568" t="s">
        <v>5822</v>
      </c>
      <c r="N26" s="568" t="s">
        <v>713</v>
      </c>
      <c r="O26" s="568"/>
      <c r="P26" s="567"/>
      <c r="Q26" s="567"/>
      <c r="R26" s="567"/>
      <c r="S26" s="567"/>
      <c r="T26" s="567">
        <v>148230</v>
      </c>
      <c r="U26" s="567"/>
      <c r="V26" s="567"/>
    </row>
    <row r="27" spans="1:22" ht="19.899999999999999" customHeight="1" x14ac:dyDescent="0.2">
      <c r="A27" s="100">
        <v>11</v>
      </c>
      <c r="B27" s="100">
        <v>30733310</v>
      </c>
      <c r="C27" s="714" t="s">
        <v>5823</v>
      </c>
      <c r="D27" s="714"/>
      <c r="E27" s="714"/>
      <c r="F27" s="714" t="s">
        <v>5374</v>
      </c>
      <c r="G27" s="714"/>
      <c r="H27" s="714"/>
      <c r="I27" s="100"/>
      <c r="J27" s="100" t="s">
        <v>5346</v>
      </c>
      <c r="K27" s="100" t="s">
        <v>713</v>
      </c>
      <c r="L27" s="100"/>
      <c r="M27" s="100" t="s">
        <v>5824</v>
      </c>
      <c r="N27" s="100" t="s">
        <v>713</v>
      </c>
      <c r="O27" s="100"/>
      <c r="P27" s="100"/>
      <c r="Q27" s="100"/>
      <c r="R27" s="100"/>
      <c r="S27" s="100"/>
      <c r="T27" s="100"/>
      <c r="U27" s="100"/>
      <c r="V27" s="100"/>
    </row>
  </sheetData>
  <mergeCells count="53">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 ref="C22:E22"/>
    <mergeCell ref="F22:H22"/>
    <mergeCell ref="C23:E23"/>
    <mergeCell ref="F23:H23"/>
    <mergeCell ref="C24:E24"/>
    <mergeCell ref="F24:H24"/>
    <mergeCell ref="C25:E25"/>
    <mergeCell ref="F25:H25"/>
    <mergeCell ref="C26:E26"/>
    <mergeCell ref="F26:H26"/>
    <mergeCell ref="C27:E27"/>
    <mergeCell ref="F27:H27"/>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topLeftCell="B1"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137597</v>
      </c>
      <c r="D3" s="101" t="s">
        <v>5309</v>
      </c>
      <c r="E3" s="685" t="s">
        <v>5450</v>
      </c>
      <c r="F3" s="685"/>
      <c r="G3" s="720" t="s">
        <v>5311</v>
      </c>
      <c r="H3" s="720"/>
      <c r="I3" s="720"/>
      <c r="J3" s="720"/>
      <c r="K3" s="717" t="s">
        <v>5825</v>
      </c>
      <c r="L3" s="713"/>
      <c r="M3" s="713"/>
      <c r="N3" s="721" t="s">
        <v>0</v>
      </c>
      <c r="O3" s="721"/>
      <c r="P3" s="721"/>
      <c r="Q3" s="721"/>
      <c r="R3" s="717" t="s">
        <v>1566</v>
      </c>
      <c r="S3" s="713"/>
      <c r="T3" s="713"/>
      <c r="U3" s="713"/>
      <c r="V3" s="713"/>
    </row>
    <row r="4" spans="1:22" ht="35.25" customHeight="1" x14ac:dyDescent="0.2">
      <c r="B4" s="722" t="s">
        <v>5313</v>
      </c>
      <c r="C4" s="723" t="s">
        <v>1565</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5778</v>
      </c>
      <c r="D6" s="723"/>
      <c r="E6" s="723"/>
      <c r="F6" s="723"/>
      <c r="G6" s="723"/>
      <c r="H6" s="723"/>
      <c r="I6" s="723"/>
      <c r="J6" s="723"/>
      <c r="K6" s="723"/>
      <c r="L6" s="723"/>
      <c r="M6" s="723"/>
      <c r="N6" s="723"/>
      <c r="O6" s="723"/>
      <c r="P6" s="723"/>
      <c r="Q6" s="723"/>
      <c r="R6" s="723"/>
      <c r="S6" s="723"/>
      <c r="T6" s="723"/>
      <c r="U6" s="723"/>
      <c r="V6" s="723"/>
    </row>
    <row r="7" spans="1:22" ht="44.4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5826</v>
      </c>
      <c r="D8" s="723"/>
      <c r="E8" s="723"/>
      <c r="F8" s="723"/>
      <c r="G8" s="723"/>
      <c r="H8" s="723"/>
      <c r="I8" s="723"/>
      <c r="J8" s="723"/>
      <c r="K8" s="723"/>
      <c r="L8" s="723"/>
      <c r="M8" s="723"/>
      <c r="N8" s="723"/>
      <c r="O8" s="723"/>
      <c r="P8" s="723"/>
      <c r="Q8" s="723"/>
      <c r="R8" s="723"/>
      <c r="S8" s="723"/>
      <c r="T8" s="723"/>
      <c r="U8" s="723"/>
      <c r="V8" s="723"/>
    </row>
    <row r="9" spans="1:22" ht="33"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+CONSOLIDADO!Q190</f>
        <v>1070750989</v>
      </c>
      <c r="C17" s="713" t="str">
        <f>+CONSOLIDADO!R190</f>
        <v>ANGIEE VIVIANA HORTUA SUAREZ</v>
      </c>
      <c r="D17" s="713"/>
      <c r="E17" s="713"/>
      <c r="F17" s="714" t="s">
        <v>5374</v>
      </c>
      <c r="G17" s="714"/>
      <c r="H17" s="714"/>
      <c r="I17" s="98"/>
      <c r="J17" s="98" t="s">
        <v>5346</v>
      </c>
      <c r="K17" s="98" t="s">
        <v>713</v>
      </c>
      <c r="L17" s="100"/>
      <c r="M17" s="98" t="s">
        <v>5827</v>
      </c>
      <c r="N17" s="98" t="s">
        <v>713</v>
      </c>
      <c r="O17" s="98"/>
      <c r="P17" s="100"/>
      <c r="Q17" s="100"/>
      <c r="R17" s="100"/>
      <c r="S17" s="100"/>
      <c r="T17" s="100"/>
      <c r="U17" s="100"/>
      <c r="V17" s="100"/>
    </row>
    <row r="18" spans="1:22" ht="19.899999999999999" customHeight="1" x14ac:dyDescent="0.2">
      <c r="A18" s="108">
        <v>2</v>
      </c>
      <c r="B18" s="106">
        <f>+CONSOLIDADO!Q191</f>
        <v>63498867</v>
      </c>
      <c r="C18" s="713" t="str">
        <f>+CONSOLIDADO!R191</f>
        <v>ANA ISABEL ANAYA ORTIZ</v>
      </c>
      <c r="D18" s="713"/>
      <c r="E18" s="713"/>
      <c r="F18" s="714"/>
      <c r="G18" s="714"/>
      <c r="H18" s="714"/>
      <c r="I18" s="98"/>
      <c r="J18" s="98" t="s">
        <v>5346</v>
      </c>
      <c r="K18" s="98" t="s">
        <v>713</v>
      </c>
      <c r="L18" s="100"/>
      <c r="M18" s="98" t="s">
        <v>5827</v>
      </c>
      <c r="N18" s="98" t="s">
        <v>713</v>
      </c>
      <c r="O18" s="98" t="s">
        <v>5828</v>
      </c>
      <c r="P18" s="100"/>
      <c r="Q18" s="100"/>
      <c r="R18" s="100"/>
      <c r="S18" s="100"/>
      <c r="T18" s="100"/>
      <c r="U18" s="100"/>
      <c r="V18" s="100"/>
    </row>
    <row r="19" spans="1:22" ht="19.899999999999999" customHeight="1" x14ac:dyDescent="0.2">
      <c r="A19" s="108">
        <v>3</v>
      </c>
      <c r="B19" s="106">
        <f>+CONSOLIDADO!Q192</f>
        <v>52853550</v>
      </c>
      <c r="C19" s="713" t="str">
        <f>+CONSOLIDADO!R192</f>
        <v>YOHANA INES GUZMÁN GUZMÁN</v>
      </c>
      <c r="D19" s="713"/>
      <c r="E19" s="713"/>
      <c r="F19" s="714" t="s">
        <v>5829</v>
      </c>
      <c r="G19" s="714"/>
      <c r="H19" s="714"/>
      <c r="I19" s="98"/>
      <c r="J19" s="98" t="s">
        <v>5346</v>
      </c>
      <c r="K19" s="98" t="s">
        <v>713</v>
      </c>
      <c r="L19" s="100"/>
      <c r="M19" s="98" t="s">
        <v>5830</v>
      </c>
      <c r="N19" s="98" t="s">
        <v>713</v>
      </c>
      <c r="O19" s="98"/>
      <c r="P19" s="100"/>
      <c r="Q19" s="100"/>
      <c r="R19" s="100"/>
      <c r="S19" s="100"/>
      <c r="T19" s="100"/>
      <c r="U19" s="100"/>
      <c r="V19" s="100"/>
    </row>
    <row r="20" spans="1:22" ht="19.899999999999999" customHeight="1" x14ac:dyDescent="0.2">
      <c r="A20" s="100">
        <v>4</v>
      </c>
      <c r="B20" s="98">
        <v>52033932</v>
      </c>
      <c r="C20" s="714" t="s">
        <v>5831</v>
      </c>
      <c r="D20" s="714"/>
      <c r="E20" s="714"/>
      <c r="F20" s="714" t="s">
        <v>5366</v>
      </c>
      <c r="G20" s="714"/>
      <c r="H20" s="714"/>
      <c r="I20" s="98"/>
      <c r="J20" s="98" t="s">
        <v>5346</v>
      </c>
      <c r="K20" s="98" t="s">
        <v>713</v>
      </c>
      <c r="L20" s="100"/>
      <c r="M20" s="98" t="s">
        <v>5832</v>
      </c>
      <c r="N20" s="98" t="s">
        <v>713</v>
      </c>
      <c r="O20" s="98"/>
      <c r="P20" s="100"/>
      <c r="Q20" s="100"/>
      <c r="R20" s="100"/>
      <c r="S20" s="100"/>
      <c r="T20" s="100"/>
      <c r="U20" s="100"/>
      <c r="V20" s="100"/>
    </row>
    <row r="21" spans="1:22" ht="19.899999999999999" customHeight="1" x14ac:dyDescent="0.2">
      <c r="A21" s="100">
        <v>5</v>
      </c>
      <c r="B21" s="98">
        <v>52316774</v>
      </c>
      <c r="C21" s="714" t="s">
        <v>5833</v>
      </c>
      <c r="D21" s="714"/>
      <c r="E21" s="714"/>
      <c r="F21" s="714" t="s">
        <v>5374</v>
      </c>
      <c r="G21" s="714"/>
      <c r="H21" s="714"/>
      <c r="I21" s="98"/>
      <c r="J21" s="98" t="s">
        <v>5346</v>
      </c>
      <c r="K21" s="98" t="s">
        <v>713</v>
      </c>
      <c r="L21" s="100"/>
      <c r="M21" s="98" t="s">
        <v>5834</v>
      </c>
      <c r="N21" s="98" t="s">
        <v>713</v>
      </c>
      <c r="O21" s="98"/>
      <c r="P21" s="100"/>
      <c r="Q21" s="100"/>
      <c r="R21" s="100"/>
      <c r="S21" s="100"/>
      <c r="T21" s="100"/>
      <c r="U21" s="100"/>
      <c r="V21" s="100"/>
    </row>
  </sheetData>
  <sheetProtection algorithmName="SHA-512" hashValue="yppPuHX3jXIv498qUlUCYXvKNAcGeBfUopwJZEm0t3wRG/ghEgeBcHJvxvsLpgvZGTmKdulZpCpDdJJbFKhK4w==" saltValue="Fp1cMojsoW0+8cD1NvDc3A==" spinCount="100000" sheet="1" objects="1" scenarios="1"/>
  <mergeCells count="41">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topLeftCell="C19"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137598</v>
      </c>
      <c r="D3" s="101" t="s">
        <v>5309</v>
      </c>
      <c r="E3" s="685" t="s">
        <v>5422</v>
      </c>
      <c r="F3" s="685"/>
      <c r="G3" s="720" t="s">
        <v>5311</v>
      </c>
      <c r="H3" s="720"/>
      <c r="I3" s="720"/>
      <c r="J3" s="720"/>
      <c r="K3" s="717" t="s">
        <v>5825</v>
      </c>
      <c r="L3" s="713"/>
      <c r="M3" s="713"/>
      <c r="N3" s="721" t="s">
        <v>0</v>
      </c>
      <c r="O3" s="721"/>
      <c r="P3" s="721"/>
      <c r="Q3" s="721"/>
      <c r="R3" s="717" t="s">
        <v>55</v>
      </c>
      <c r="S3" s="713"/>
      <c r="T3" s="713"/>
      <c r="U3" s="713"/>
      <c r="V3" s="713"/>
    </row>
    <row r="4" spans="1:22" ht="35.25" customHeight="1" x14ac:dyDescent="0.2">
      <c r="B4" s="722" t="s">
        <v>5313</v>
      </c>
      <c r="C4" s="723" t="s">
        <v>1579</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5778</v>
      </c>
      <c r="D6" s="723"/>
      <c r="E6" s="723"/>
      <c r="F6" s="723"/>
      <c r="G6" s="723"/>
      <c r="H6" s="723"/>
      <c r="I6" s="723"/>
      <c r="J6" s="723"/>
      <c r="K6" s="723"/>
      <c r="L6" s="723"/>
      <c r="M6" s="723"/>
      <c r="N6" s="723"/>
      <c r="O6" s="723"/>
      <c r="P6" s="723"/>
      <c r="Q6" s="723"/>
      <c r="R6" s="723"/>
      <c r="S6" s="723"/>
      <c r="T6" s="723"/>
      <c r="U6" s="723"/>
      <c r="V6" s="723"/>
    </row>
    <row r="7" spans="1:22" ht="44.4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5826</v>
      </c>
      <c r="D8" s="723"/>
      <c r="E8" s="723"/>
      <c r="F8" s="723"/>
      <c r="G8" s="723"/>
      <c r="H8" s="723"/>
      <c r="I8" s="723"/>
      <c r="J8" s="723"/>
      <c r="K8" s="723"/>
      <c r="L8" s="723"/>
      <c r="M8" s="723"/>
      <c r="N8" s="723"/>
      <c r="O8" s="723"/>
      <c r="P8" s="723"/>
      <c r="Q8" s="723"/>
      <c r="R8" s="723"/>
      <c r="S8" s="723"/>
      <c r="T8" s="723"/>
      <c r="U8" s="723"/>
      <c r="V8" s="723"/>
    </row>
    <row r="9" spans="1:22" ht="33"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+CONSOLIDADO!Q193</f>
        <v>91282521</v>
      </c>
      <c r="C17" s="713" t="str">
        <f>+CONSOLIDADO!R193</f>
        <v>YENER ANTONIO GARNICA BUITRAGO</v>
      </c>
      <c r="D17" s="713"/>
      <c r="E17" s="713"/>
      <c r="F17" s="714" t="s">
        <v>5374</v>
      </c>
      <c r="G17" s="714"/>
      <c r="H17" s="714"/>
      <c r="I17" s="98"/>
      <c r="J17" s="98"/>
      <c r="K17" s="98" t="s">
        <v>713</v>
      </c>
      <c r="L17" s="100"/>
      <c r="M17" s="98" t="s">
        <v>5835</v>
      </c>
      <c r="N17" s="98" t="s">
        <v>713</v>
      </c>
      <c r="O17" s="98"/>
      <c r="P17" s="100"/>
      <c r="Q17" s="100"/>
      <c r="R17" s="100"/>
      <c r="S17" s="100"/>
      <c r="T17" s="100"/>
      <c r="U17" s="100"/>
      <c r="V17" s="100"/>
    </row>
    <row r="18" spans="1:22" ht="19.899999999999999" customHeight="1" x14ac:dyDescent="0.2">
      <c r="A18" s="100">
        <v>2</v>
      </c>
      <c r="B18" s="98">
        <v>52503565</v>
      </c>
      <c r="C18" s="714" t="s">
        <v>5836</v>
      </c>
      <c r="D18" s="714"/>
      <c r="E18" s="714"/>
      <c r="F18" s="714" t="s">
        <v>5771</v>
      </c>
      <c r="G18" s="714"/>
      <c r="H18" s="714"/>
      <c r="I18" s="98"/>
      <c r="J18" s="98"/>
      <c r="K18" s="98" t="s">
        <v>713</v>
      </c>
      <c r="L18" s="100"/>
      <c r="M18" s="98" t="s">
        <v>5837</v>
      </c>
      <c r="N18" s="98" t="s">
        <v>713</v>
      </c>
      <c r="O18" s="98"/>
      <c r="P18" s="100"/>
      <c r="Q18" s="100"/>
      <c r="R18" s="100"/>
      <c r="S18" s="100"/>
      <c r="T18" s="100"/>
      <c r="U18" s="100"/>
      <c r="V18" s="100"/>
    </row>
    <row r="19" spans="1:22" ht="19.899999999999999" customHeight="1" x14ac:dyDescent="0.2">
      <c r="A19" s="100">
        <v>3</v>
      </c>
      <c r="B19" s="98">
        <v>1095510301</v>
      </c>
      <c r="C19" s="714" t="s">
        <v>5838</v>
      </c>
      <c r="D19" s="714"/>
      <c r="E19" s="714"/>
      <c r="F19" s="726" t="s">
        <v>5374</v>
      </c>
      <c r="G19" s="726"/>
      <c r="H19" s="726"/>
      <c r="I19" s="98"/>
      <c r="J19" s="98"/>
      <c r="K19" s="98" t="s">
        <v>713</v>
      </c>
      <c r="L19" s="100"/>
      <c r="M19" s="98" t="s">
        <v>5839</v>
      </c>
      <c r="N19" s="98" t="s">
        <v>713</v>
      </c>
      <c r="O19" s="98"/>
      <c r="P19" s="100"/>
      <c r="Q19" s="100"/>
      <c r="R19" s="100"/>
      <c r="S19" s="100"/>
      <c r="T19" s="100"/>
      <c r="U19" s="100"/>
      <c r="V19" s="100"/>
    </row>
    <row r="20" spans="1:22" x14ac:dyDescent="0.2">
      <c r="A20" s="97">
        <v>4</v>
      </c>
      <c r="B20" s="659">
        <v>1030526705</v>
      </c>
      <c r="C20" s="726" t="s">
        <v>5840</v>
      </c>
      <c r="D20" s="726"/>
      <c r="E20" s="726"/>
      <c r="F20" s="726" t="s">
        <v>5841</v>
      </c>
      <c r="G20" s="726"/>
      <c r="H20" s="726"/>
      <c r="I20" s="659"/>
      <c r="J20" s="659"/>
      <c r="K20" s="659" t="s">
        <v>713</v>
      </c>
      <c r="L20" s="660"/>
      <c r="M20" s="660" t="s">
        <v>5842</v>
      </c>
      <c r="N20" s="659" t="s">
        <v>713</v>
      </c>
      <c r="O20" s="659"/>
    </row>
  </sheetData>
  <sheetProtection algorithmName="SHA-512" hashValue="jT3TUwtDbeo4VfEUF/OzQomQfAe0399majQZhCiytWfm9yVF194ZtNUspS/g+LU+ztezbRkMverGQfPV2MwOCg==" saltValue="XeRkxOr7qdyTwzDi4v5dCA==" spinCount="100000" sheet="1" objects="1" scenarios="1"/>
  <mergeCells count="39">
    <mergeCell ref="B2:V2"/>
    <mergeCell ref="E3:F3"/>
    <mergeCell ref="G3:J3"/>
    <mergeCell ref="K3:M3"/>
    <mergeCell ref="N3:Q3"/>
    <mergeCell ref="R3:V3"/>
    <mergeCell ref="B4:B5"/>
    <mergeCell ref="C4:V5"/>
    <mergeCell ref="B6:B7"/>
    <mergeCell ref="C6:V7"/>
    <mergeCell ref="B8:B9"/>
    <mergeCell ref="C8:V9"/>
    <mergeCell ref="A14:A16"/>
    <mergeCell ref="B14:B16"/>
    <mergeCell ref="C14:E16"/>
    <mergeCell ref="F14:L14"/>
    <mergeCell ref="M14:Q14"/>
    <mergeCell ref="F15:H16"/>
    <mergeCell ref="I15:J15"/>
    <mergeCell ref="N15:N16"/>
    <mergeCell ref="O15:O16"/>
    <mergeCell ref="P15:Q15"/>
    <mergeCell ref="L15:L16"/>
    <mergeCell ref="M15:M16"/>
    <mergeCell ref="K15:K16"/>
    <mergeCell ref="C17:E17"/>
    <mergeCell ref="F17:H17"/>
    <mergeCell ref="B10:B13"/>
    <mergeCell ref="C10:V13"/>
    <mergeCell ref="R14:V14"/>
    <mergeCell ref="R15:S15"/>
    <mergeCell ref="T15:U15"/>
    <mergeCell ref="V15:V16"/>
    <mergeCell ref="C20:E20"/>
    <mergeCell ref="F20:H20"/>
    <mergeCell ref="C19:E19"/>
    <mergeCell ref="F19:H19"/>
    <mergeCell ref="C18:E18"/>
    <mergeCell ref="F18:H18"/>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topLeftCell="A23"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9" width="11.42578125" style="97"/>
    <col min="20" max="20" width="19.42578125" style="97" customWidth="1"/>
    <col min="21" max="21" width="20" style="97" customWidth="1"/>
    <col min="22"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137599</v>
      </c>
      <c r="D3" s="101" t="s">
        <v>5309</v>
      </c>
      <c r="E3" s="685" t="s">
        <v>5843</v>
      </c>
      <c r="F3" s="685"/>
      <c r="G3" s="720" t="s">
        <v>5311</v>
      </c>
      <c r="H3" s="720"/>
      <c r="I3" s="720"/>
      <c r="J3" s="720"/>
      <c r="K3" s="717" t="s">
        <v>5825</v>
      </c>
      <c r="L3" s="713"/>
      <c r="M3" s="713"/>
      <c r="N3" s="721" t="s">
        <v>0</v>
      </c>
      <c r="O3" s="721"/>
      <c r="P3" s="721"/>
      <c r="Q3" s="721"/>
      <c r="R3" s="717" t="s">
        <v>1441</v>
      </c>
      <c r="S3" s="713"/>
      <c r="T3" s="713"/>
      <c r="U3" s="713"/>
      <c r="V3" s="713"/>
    </row>
    <row r="4" spans="1:22" ht="35.25" customHeight="1" x14ac:dyDescent="0.2">
      <c r="B4" s="722" t="s">
        <v>5313</v>
      </c>
      <c r="C4" s="723" t="s">
        <v>1440</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5778</v>
      </c>
      <c r="D6" s="723"/>
      <c r="E6" s="723"/>
      <c r="F6" s="723"/>
      <c r="G6" s="723"/>
      <c r="H6" s="723"/>
      <c r="I6" s="723"/>
      <c r="J6" s="723"/>
      <c r="K6" s="723"/>
      <c r="L6" s="723"/>
      <c r="M6" s="723"/>
      <c r="N6" s="723"/>
      <c r="O6" s="723"/>
      <c r="P6" s="723"/>
      <c r="Q6" s="723"/>
      <c r="R6" s="723"/>
      <c r="S6" s="723"/>
      <c r="T6" s="723"/>
      <c r="U6" s="723"/>
      <c r="V6" s="723"/>
    </row>
    <row r="7" spans="1:22" ht="44.4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5826</v>
      </c>
      <c r="D8" s="723"/>
      <c r="E8" s="723"/>
      <c r="F8" s="723"/>
      <c r="G8" s="723"/>
      <c r="H8" s="723"/>
      <c r="I8" s="723"/>
      <c r="J8" s="723"/>
      <c r="K8" s="723"/>
      <c r="L8" s="723"/>
      <c r="M8" s="723"/>
      <c r="N8" s="723"/>
      <c r="O8" s="723"/>
      <c r="P8" s="723"/>
      <c r="Q8" s="723"/>
      <c r="R8" s="723"/>
      <c r="S8" s="723"/>
      <c r="T8" s="723"/>
      <c r="U8" s="723"/>
      <c r="V8" s="723"/>
    </row>
    <row r="9" spans="1:22" ht="33"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s="404" customFormat="1" ht="19.899999999999999" customHeight="1" x14ac:dyDescent="0.25">
      <c r="A17" s="400">
        <v>1</v>
      </c>
      <c r="B17" s="401">
        <f>+CONSOLIDADO!Q194</f>
        <v>1030594148</v>
      </c>
      <c r="C17" s="775" t="str">
        <f>+CONSOLIDADO!R194</f>
        <v>DEISY EUCARIS MUÑOZ CANO</v>
      </c>
      <c r="D17" s="775"/>
      <c r="E17" s="775"/>
      <c r="F17" s="776" t="s">
        <v>5844</v>
      </c>
      <c r="G17" s="776"/>
      <c r="H17" s="776"/>
      <c r="I17" s="402" t="s">
        <v>5845</v>
      </c>
      <c r="J17" s="402"/>
      <c r="K17" s="402" t="s">
        <v>5845</v>
      </c>
      <c r="L17" s="403"/>
      <c r="M17" s="402" t="s">
        <v>5846</v>
      </c>
      <c r="N17" s="402" t="s">
        <v>5847</v>
      </c>
      <c r="O17" s="402"/>
      <c r="P17" s="403"/>
      <c r="Q17" s="403"/>
      <c r="R17" s="406">
        <v>506</v>
      </c>
      <c r="S17" s="407">
        <v>44621</v>
      </c>
      <c r="T17" s="403"/>
      <c r="U17" s="403"/>
      <c r="V17" s="403"/>
    </row>
    <row r="18" spans="1:22" ht="19.899999999999999" customHeight="1" x14ac:dyDescent="0.2">
      <c r="A18" s="108">
        <v>2</v>
      </c>
      <c r="B18" s="106">
        <f>+CONSOLIDADO!Q195</f>
        <v>1031145304</v>
      </c>
      <c r="C18" s="713" t="str">
        <f>+CONSOLIDADO!R195</f>
        <v>JHON DANNY NIÑO TORO</v>
      </c>
      <c r="D18" s="713"/>
      <c r="E18" s="713"/>
      <c r="F18" s="714" t="s">
        <v>5848</v>
      </c>
      <c r="G18" s="714"/>
      <c r="H18" s="714"/>
      <c r="I18" s="98" t="s">
        <v>5845</v>
      </c>
      <c r="J18" s="98"/>
      <c r="K18" s="98" t="s">
        <v>5845</v>
      </c>
      <c r="L18" s="100"/>
      <c r="M18" s="98" t="s">
        <v>5849</v>
      </c>
      <c r="N18" s="98" t="s">
        <v>5847</v>
      </c>
      <c r="O18" s="98" t="s">
        <v>5850</v>
      </c>
      <c r="P18" s="100"/>
      <c r="Q18" s="100"/>
      <c r="R18" s="100"/>
      <c r="S18" s="100"/>
      <c r="T18" s="100"/>
      <c r="U18" s="100"/>
      <c r="V18" s="100"/>
    </row>
    <row r="19" spans="1:22" ht="19.899999999999999" customHeight="1" x14ac:dyDescent="0.2">
      <c r="A19" s="108">
        <v>3</v>
      </c>
      <c r="B19" s="106">
        <f>+CONSOLIDADO!Q196</f>
        <v>1022350482</v>
      </c>
      <c r="C19" s="713" t="str">
        <f>+CONSOLIDADO!R196</f>
        <v>ASTRID DANIELA GALINDO CIFUENTES</v>
      </c>
      <c r="D19" s="713"/>
      <c r="E19" s="713"/>
      <c r="F19" s="714" t="s">
        <v>5844</v>
      </c>
      <c r="G19" s="714"/>
      <c r="H19" s="714"/>
      <c r="I19" s="98" t="s">
        <v>5845</v>
      </c>
      <c r="J19" s="98"/>
      <c r="K19" s="98" t="s">
        <v>5845</v>
      </c>
      <c r="L19" s="100"/>
      <c r="M19" s="98" t="s">
        <v>5851</v>
      </c>
      <c r="N19" s="98" t="s">
        <v>5847</v>
      </c>
      <c r="O19" s="98"/>
      <c r="P19" s="100"/>
      <c r="Q19" s="100"/>
      <c r="R19" s="100"/>
      <c r="S19" s="100"/>
      <c r="T19" s="100"/>
      <c r="U19" s="100"/>
      <c r="V19" s="100"/>
    </row>
    <row r="20" spans="1:22" ht="19.899999999999999" customHeight="1" x14ac:dyDescent="0.2">
      <c r="A20" s="108">
        <v>4</v>
      </c>
      <c r="B20" s="106">
        <f>+CONSOLIDADO!Q197</f>
        <v>1032428180</v>
      </c>
      <c r="C20" s="713" t="str">
        <f>+CONSOLIDADO!R197</f>
        <v>INGRID STELLA MEDINA TAVERA</v>
      </c>
      <c r="D20" s="713"/>
      <c r="E20" s="713"/>
      <c r="F20" s="714" t="s">
        <v>5852</v>
      </c>
      <c r="G20" s="714"/>
      <c r="H20" s="714"/>
      <c r="I20" s="98"/>
      <c r="J20" s="98" t="s">
        <v>5845</v>
      </c>
      <c r="K20" s="98" t="s">
        <v>5845</v>
      </c>
      <c r="L20" s="100"/>
      <c r="M20" s="98" t="s">
        <v>5853</v>
      </c>
      <c r="N20" s="98" t="s">
        <v>5847</v>
      </c>
      <c r="O20" s="98"/>
      <c r="P20" s="100"/>
      <c r="Q20" s="100"/>
      <c r="R20" s="100"/>
      <c r="S20" s="100"/>
      <c r="T20" s="100"/>
      <c r="U20" s="100"/>
      <c r="V20" s="100"/>
    </row>
    <row r="21" spans="1:22" ht="19.899999999999999" customHeight="1" x14ac:dyDescent="0.2">
      <c r="A21" s="108">
        <v>5</v>
      </c>
      <c r="B21" s="106">
        <f>+CONSOLIDADO!Q198</f>
        <v>1026252444</v>
      </c>
      <c r="C21" s="713" t="str">
        <f>+CONSOLIDADO!R198</f>
        <v>SARA LILIANA PEDRAZA GAONA</v>
      </c>
      <c r="D21" s="713"/>
      <c r="E21" s="713"/>
      <c r="F21" s="714" t="s">
        <v>5854</v>
      </c>
      <c r="G21" s="714"/>
      <c r="H21" s="714"/>
      <c r="I21" s="98"/>
      <c r="J21" s="98" t="s">
        <v>5845</v>
      </c>
      <c r="K21" s="98" t="s">
        <v>5845</v>
      </c>
      <c r="L21" s="100"/>
      <c r="M21" s="98" t="s">
        <v>5855</v>
      </c>
      <c r="N21" s="98" t="s">
        <v>5847</v>
      </c>
      <c r="O21" s="98"/>
      <c r="P21" s="100"/>
      <c r="Q21" s="100"/>
      <c r="R21" s="100"/>
      <c r="S21" s="100"/>
      <c r="T21" s="100"/>
      <c r="U21" s="100"/>
      <c r="V21" s="100"/>
    </row>
    <row r="22" spans="1:22" ht="19.899999999999999" customHeight="1" x14ac:dyDescent="0.2">
      <c r="A22" s="108">
        <v>6</v>
      </c>
      <c r="B22" s="106">
        <f>+CONSOLIDADO!Q199</f>
        <v>52215970</v>
      </c>
      <c r="C22" s="713" t="str">
        <f>+CONSOLIDADO!R199</f>
        <v>CLAUDIA ANGELICA GOMEZ IDROBO</v>
      </c>
      <c r="D22" s="713"/>
      <c r="E22" s="713"/>
      <c r="F22" s="714" t="s">
        <v>5856</v>
      </c>
      <c r="G22" s="714"/>
      <c r="H22" s="714"/>
      <c r="I22" s="98"/>
      <c r="J22" s="98" t="s">
        <v>5845</v>
      </c>
      <c r="K22" s="98" t="s">
        <v>5845</v>
      </c>
      <c r="L22" s="100"/>
      <c r="M22" s="98" t="s">
        <v>5857</v>
      </c>
      <c r="N22" s="98" t="s">
        <v>5847</v>
      </c>
      <c r="O22" s="98"/>
      <c r="P22" s="100"/>
      <c r="Q22" s="100"/>
      <c r="R22" s="100"/>
      <c r="S22" s="100"/>
      <c r="T22" s="100"/>
      <c r="U22" s="100"/>
      <c r="V22" s="100"/>
    </row>
    <row r="23" spans="1:22" ht="19.899999999999999" customHeight="1" x14ac:dyDescent="0.2">
      <c r="A23" s="108">
        <v>7</v>
      </c>
      <c r="B23" s="106">
        <f>+CONSOLIDADO!Q200</f>
        <v>52887657</v>
      </c>
      <c r="C23" s="713" t="str">
        <f>+CONSOLIDADO!R200</f>
        <v>LAURA YOLANDA RODRIGUEZ FRANCO</v>
      </c>
      <c r="D23" s="713"/>
      <c r="E23" s="713"/>
      <c r="F23" s="714" t="s">
        <v>5858</v>
      </c>
      <c r="G23" s="714"/>
      <c r="H23" s="714"/>
      <c r="I23" s="98" t="s">
        <v>5845</v>
      </c>
      <c r="J23" s="98"/>
      <c r="K23" s="98" t="s">
        <v>5845</v>
      </c>
      <c r="L23" s="100"/>
      <c r="M23" s="98" t="s">
        <v>5859</v>
      </c>
      <c r="N23" s="98" t="s">
        <v>5847</v>
      </c>
      <c r="O23" s="98"/>
      <c r="P23" s="100"/>
      <c r="Q23" s="100"/>
      <c r="R23" s="100"/>
      <c r="S23" s="100"/>
      <c r="T23" s="100"/>
      <c r="U23" s="100"/>
      <c r="V23" s="100"/>
    </row>
    <row r="24" spans="1:22" ht="19.899999999999999" customHeight="1" x14ac:dyDescent="0.2">
      <c r="A24" s="108">
        <v>8</v>
      </c>
      <c r="B24" s="106">
        <f>+CONSOLIDADO!Q201</f>
        <v>1098656319</v>
      </c>
      <c r="C24" s="713" t="str">
        <f>+CONSOLIDADO!R201</f>
        <v>JOHN FREDY DELGADO SERNA</v>
      </c>
      <c r="D24" s="713"/>
      <c r="E24" s="713"/>
      <c r="F24" s="714" t="s">
        <v>5860</v>
      </c>
      <c r="G24" s="714"/>
      <c r="H24" s="714"/>
      <c r="I24" s="98"/>
      <c r="J24" s="98" t="s">
        <v>5845</v>
      </c>
      <c r="K24" s="98" t="s">
        <v>5845</v>
      </c>
      <c r="L24" s="100"/>
      <c r="M24" s="98" t="s">
        <v>5861</v>
      </c>
      <c r="N24" s="98" t="s">
        <v>5847</v>
      </c>
      <c r="O24" s="98"/>
      <c r="P24" s="100"/>
      <c r="Q24" s="100"/>
      <c r="R24" s="660" t="s">
        <v>749</v>
      </c>
      <c r="S24" s="100"/>
      <c r="T24" s="100"/>
      <c r="U24" s="100"/>
      <c r="V24" s="100"/>
    </row>
    <row r="25" spans="1:22" ht="19.899999999999999" customHeight="1" x14ac:dyDescent="0.2">
      <c r="A25" s="108">
        <v>9</v>
      </c>
      <c r="B25" s="106">
        <f>+CONSOLIDADO!Q202</f>
        <v>52319646</v>
      </c>
      <c r="C25" s="713" t="str">
        <f>+CONSOLIDADO!R202</f>
        <v>SANDRA LILIANA MARTINEZ GONZALEZ</v>
      </c>
      <c r="D25" s="713"/>
      <c r="E25" s="713"/>
      <c r="F25" s="714" t="s">
        <v>5862</v>
      </c>
      <c r="G25" s="714"/>
      <c r="H25" s="714"/>
      <c r="I25" s="98"/>
      <c r="J25" s="98" t="s">
        <v>5845</v>
      </c>
      <c r="K25" s="98" t="s">
        <v>5845</v>
      </c>
      <c r="L25" s="100"/>
      <c r="M25" s="98" t="s">
        <v>5863</v>
      </c>
      <c r="N25" s="98" t="s">
        <v>5847</v>
      </c>
      <c r="O25" s="98"/>
      <c r="P25" s="100"/>
      <c r="Q25" s="100"/>
      <c r="R25" s="100"/>
      <c r="S25" s="100"/>
      <c r="T25" s="100"/>
      <c r="U25" s="100"/>
      <c r="V25" s="100"/>
    </row>
    <row r="26" spans="1:22" ht="19.899999999999999" customHeight="1" x14ac:dyDescent="0.2">
      <c r="A26" s="108">
        <v>10</v>
      </c>
      <c r="B26" s="106">
        <f>+CONSOLIDADO!Q203</f>
        <v>53166728</v>
      </c>
      <c r="C26" s="713" t="str">
        <f>+CONSOLIDADO!R203</f>
        <v>LEIDY YOLANDA ALVAREZ BOHORQUEZ</v>
      </c>
      <c r="D26" s="713"/>
      <c r="E26" s="713"/>
      <c r="F26" s="714" t="s">
        <v>5844</v>
      </c>
      <c r="G26" s="714"/>
      <c r="H26" s="714"/>
      <c r="I26" s="98"/>
      <c r="J26" s="98" t="s">
        <v>5845</v>
      </c>
      <c r="K26" s="98" t="s">
        <v>5845</v>
      </c>
      <c r="L26" s="100"/>
      <c r="M26" s="98" t="s">
        <v>5864</v>
      </c>
      <c r="N26" s="98" t="s">
        <v>5847</v>
      </c>
      <c r="O26" s="98"/>
      <c r="P26" s="100"/>
      <c r="Q26" s="100"/>
      <c r="R26" s="100"/>
      <c r="S26" s="100"/>
      <c r="T26" s="100"/>
      <c r="U26" s="100"/>
      <c r="V26" s="100"/>
    </row>
    <row r="27" spans="1:22" ht="19.899999999999999" customHeight="1" x14ac:dyDescent="0.2">
      <c r="A27" s="108">
        <v>11</v>
      </c>
      <c r="B27" s="106">
        <f>+CONSOLIDADO!Q204</f>
        <v>80378417</v>
      </c>
      <c r="C27" s="713" t="str">
        <f>+CONSOLIDADO!R204</f>
        <v>OSCAR ANDRES NOVOA CHALA</v>
      </c>
      <c r="D27" s="713"/>
      <c r="E27" s="713"/>
      <c r="F27" s="714" t="s">
        <v>5865</v>
      </c>
      <c r="G27" s="714"/>
      <c r="H27" s="714"/>
      <c r="I27" s="100" t="s">
        <v>5845</v>
      </c>
      <c r="J27" s="100"/>
      <c r="K27" s="100" t="s">
        <v>5845</v>
      </c>
      <c r="L27" s="100"/>
      <c r="M27" s="100" t="s">
        <v>5866</v>
      </c>
      <c r="N27" s="100" t="s">
        <v>5847</v>
      </c>
      <c r="O27" s="100"/>
      <c r="P27" s="100"/>
      <c r="Q27" s="100"/>
      <c r="R27" s="100"/>
      <c r="S27" s="100"/>
      <c r="T27" s="100"/>
      <c r="U27" s="100"/>
      <c r="V27" s="100"/>
    </row>
    <row r="28" spans="1:22" ht="19.899999999999999" customHeight="1" x14ac:dyDescent="0.2">
      <c r="A28" s="108">
        <v>12</v>
      </c>
      <c r="B28" s="106">
        <f>+CONSOLIDADO!Q205</f>
        <v>1010181664</v>
      </c>
      <c r="C28" s="713" t="str">
        <f>+CONSOLIDADO!R205</f>
        <v>LAURA DEL PILAR DOMINICCINI REYES</v>
      </c>
      <c r="D28" s="713"/>
      <c r="E28" s="713"/>
      <c r="F28" s="714" t="s">
        <v>5862</v>
      </c>
      <c r="G28" s="714"/>
      <c r="H28" s="714"/>
      <c r="I28" s="100"/>
      <c r="J28" s="100" t="s">
        <v>5845</v>
      </c>
      <c r="K28" s="100" t="s">
        <v>5845</v>
      </c>
      <c r="L28" s="100"/>
      <c r="M28" s="100" t="s">
        <v>5867</v>
      </c>
      <c r="N28" s="100" t="s">
        <v>5847</v>
      </c>
      <c r="O28" s="100" t="s">
        <v>5868</v>
      </c>
      <c r="P28" s="100"/>
      <c r="Q28" s="100"/>
      <c r="R28" s="100"/>
      <c r="S28" s="100"/>
      <c r="T28" s="100"/>
      <c r="U28" s="100"/>
      <c r="V28" s="100"/>
    </row>
    <row r="29" spans="1:22" ht="19.899999999999999" customHeight="1" x14ac:dyDescent="0.2">
      <c r="A29" s="108">
        <v>13</v>
      </c>
      <c r="B29" s="106">
        <f>+CONSOLIDADO!Q206</f>
        <v>1053337918</v>
      </c>
      <c r="C29" s="713" t="str">
        <f>+CONSOLIDADO!R206</f>
        <v>RICARDO ANDRES CASTELLANOS PORRAS</v>
      </c>
      <c r="D29" s="713"/>
      <c r="E29" s="713"/>
      <c r="F29" s="714" t="s">
        <v>5869</v>
      </c>
      <c r="G29" s="714"/>
      <c r="H29" s="714"/>
      <c r="I29" s="100"/>
      <c r="J29" s="100" t="s">
        <v>5845</v>
      </c>
      <c r="K29" s="100" t="s">
        <v>5845</v>
      </c>
      <c r="L29" s="100"/>
      <c r="M29" s="100" t="s">
        <v>5870</v>
      </c>
      <c r="N29" s="100" t="s">
        <v>5847</v>
      </c>
      <c r="O29" s="100"/>
      <c r="P29" s="100"/>
      <c r="Q29" s="100"/>
      <c r="R29" s="100"/>
      <c r="S29" s="100"/>
      <c r="T29" s="100"/>
      <c r="U29" s="100"/>
      <c r="V29" s="100"/>
    </row>
    <row r="30" spans="1:22" ht="19.899999999999999" customHeight="1" x14ac:dyDescent="0.2">
      <c r="A30" s="108">
        <v>14</v>
      </c>
      <c r="B30" s="106">
        <f>+CONSOLIDADO!Q207</f>
        <v>79601642</v>
      </c>
      <c r="C30" s="713" t="str">
        <f>+CONSOLIDADO!R207</f>
        <v>PAULO ADOLFO CASTAÑEDA GOMEZ</v>
      </c>
      <c r="D30" s="713"/>
      <c r="E30" s="713"/>
      <c r="F30" s="714" t="s">
        <v>5871</v>
      </c>
      <c r="G30" s="714"/>
      <c r="H30" s="714"/>
      <c r="I30" s="100"/>
      <c r="J30" s="100" t="s">
        <v>5845</v>
      </c>
      <c r="K30" s="100" t="s">
        <v>5845</v>
      </c>
      <c r="L30" s="100"/>
      <c r="M30" s="100" t="s">
        <v>5872</v>
      </c>
      <c r="N30" s="100" t="s">
        <v>5847</v>
      </c>
      <c r="O30" s="100"/>
      <c r="P30" s="100"/>
      <c r="Q30" s="100"/>
      <c r="R30" s="100"/>
      <c r="S30" s="100"/>
      <c r="T30" s="100"/>
      <c r="U30" s="100"/>
      <c r="V30" s="100"/>
    </row>
    <row r="31" spans="1:22" ht="19.899999999999999" customHeight="1" x14ac:dyDescent="0.2">
      <c r="A31" s="108">
        <v>15</v>
      </c>
      <c r="B31" s="106">
        <f>+CONSOLIDADO!Q208</f>
        <v>1096483475</v>
      </c>
      <c r="C31" s="713" t="str">
        <f>+CONSOLIDADO!R208</f>
        <v>MARISOL ROJAS SANABRIA</v>
      </c>
      <c r="D31" s="713"/>
      <c r="E31" s="713"/>
      <c r="F31" s="714" t="s">
        <v>5873</v>
      </c>
      <c r="G31" s="714"/>
      <c r="H31" s="714"/>
      <c r="I31" s="100"/>
      <c r="J31" s="100" t="s">
        <v>5845</v>
      </c>
      <c r="K31" s="100" t="s">
        <v>5845</v>
      </c>
      <c r="L31" s="100"/>
      <c r="M31" s="100" t="s">
        <v>5874</v>
      </c>
      <c r="N31" s="100" t="s">
        <v>5847</v>
      </c>
      <c r="O31" s="100"/>
      <c r="P31" s="100"/>
      <c r="Q31" s="100"/>
      <c r="R31" s="100"/>
      <c r="S31" s="100"/>
      <c r="T31" s="100"/>
      <c r="U31" s="100"/>
      <c r="V31" s="100"/>
    </row>
    <row r="32" spans="1:22" ht="19.899999999999999" customHeight="1" x14ac:dyDescent="0.2">
      <c r="A32" s="108">
        <v>16</v>
      </c>
      <c r="B32" s="106">
        <f>+CONSOLIDADO!Q209</f>
        <v>35602434</v>
      </c>
      <c r="C32" s="713" t="str">
        <f>+CONSOLIDADO!R209</f>
        <v>SANDRA MILENA RENGIFO IBARGUEN</v>
      </c>
      <c r="D32" s="713"/>
      <c r="E32" s="713"/>
      <c r="F32" s="714" t="s">
        <v>5875</v>
      </c>
      <c r="G32" s="714"/>
      <c r="H32" s="714"/>
      <c r="I32" s="100"/>
      <c r="J32" s="100" t="s">
        <v>5845</v>
      </c>
      <c r="K32" s="100" t="s">
        <v>5845</v>
      </c>
      <c r="L32" s="100"/>
      <c r="M32" s="100" t="s">
        <v>5876</v>
      </c>
      <c r="N32" s="100" t="s">
        <v>5847</v>
      </c>
      <c r="O32" s="100"/>
      <c r="P32" s="100"/>
      <c r="Q32" s="100"/>
      <c r="R32" s="100"/>
      <c r="S32" s="100"/>
      <c r="T32" s="100"/>
      <c r="U32" s="100"/>
      <c r="V32" s="100"/>
    </row>
    <row r="33" spans="1:22" ht="19.899999999999999" customHeight="1" x14ac:dyDescent="0.2">
      <c r="A33" s="108">
        <v>17</v>
      </c>
      <c r="B33" s="106">
        <f>+CONSOLIDADO!Q210</f>
        <v>52397877</v>
      </c>
      <c r="C33" s="713" t="str">
        <f>+CONSOLIDADO!R210</f>
        <v>AURA MILENA CAÑON FAGUA</v>
      </c>
      <c r="D33" s="713"/>
      <c r="E33" s="713"/>
      <c r="F33" s="714" t="s">
        <v>5638</v>
      </c>
      <c r="G33" s="714"/>
      <c r="H33" s="714"/>
      <c r="I33" s="100"/>
      <c r="J33" s="100" t="s">
        <v>5346</v>
      </c>
      <c r="K33" s="100" t="s">
        <v>5346</v>
      </c>
      <c r="L33" s="100"/>
      <c r="M33" s="100" t="s">
        <v>5445</v>
      </c>
      <c r="N33" s="100" t="s">
        <v>5877</v>
      </c>
      <c r="O33" s="100"/>
      <c r="P33" s="100"/>
      <c r="Q33" s="100"/>
      <c r="R33" s="100"/>
      <c r="S33" s="100"/>
      <c r="T33" s="100"/>
      <c r="U33" s="100"/>
      <c r="V33" s="100"/>
    </row>
    <row r="34" spans="1:22" ht="19.899999999999999" customHeight="1" x14ac:dyDescent="0.2">
      <c r="A34" s="108">
        <v>18</v>
      </c>
      <c r="B34" s="106">
        <f>+CONSOLIDADO!Q211</f>
        <v>52342295</v>
      </c>
      <c r="C34" s="713" t="str">
        <f>+CONSOLIDADO!R211</f>
        <v>LIDA GRANDE MARTINEZ</v>
      </c>
      <c r="D34" s="713"/>
      <c r="E34" s="713"/>
      <c r="F34" s="714" t="s">
        <v>5878</v>
      </c>
      <c r="G34" s="714"/>
      <c r="H34" s="714"/>
      <c r="I34" s="100"/>
      <c r="J34" s="100" t="s">
        <v>5845</v>
      </c>
      <c r="K34" s="100" t="s">
        <v>5845</v>
      </c>
      <c r="L34" s="100"/>
      <c r="M34" s="100" t="s">
        <v>5879</v>
      </c>
      <c r="N34" s="100" t="s">
        <v>5847</v>
      </c>
      <c r="O34" s="100"/>
      <c r="P34" s="100"/>
      <c r="Q34" s="100"/>
      <c r="R34" s="100"/>
      <c r="S34" s="100"/>
      <c r="T34" s="100"/>
      <c r="U34" s="100"/>
      <c r="V34" s="100"/>
    </row>
    <row r="35" spans="1:22" ht="19.899999999999999" customHeight="1" x14ac:dyDescent="0.2">
      <c r="A35" s="100">
        <v>19</v>
      </c>
      <c r="B35" s="100">
        <v>53010856</v>
      </c>
      <c r="C35" s="714" t="s">
        <v>502</v>
      </c>
      <c r="D35" s="714"/>
      <c r="E35" s="714"/>
      <c r="F35" s="714" t="s">
        <v>5880</v>
      </c>
      <c r="G35" s="714"/>
      <c r="H35" s="714"/>
      <c r="I35" s="100"/>
      <c r="J35" s="100" t="s">
        <v>5845</v>
      </c>
      <c r="K35" s="100" t="s">
        <v>5845</v>
      </c>
      <c r="L35" s="100"/>
      <c r="M35" s="100" t="s">
        <v>5881</v>
      </c>
      <c r="N35" s="100" t="s">
        <v>5847</v>
      </c>
      <c r="O35" s="100"/>
      <c r="P35" s="100"/>
      <c r="Q35" s="100"/>
      <c r="R35" s="100"/>
      <c r="S35" s="100"/>
      <c r="T35" t="s">
        <v>5408</v>
      </c>
      <c r="U35" t="s">
        <v>5409</v>
      </c>
      <c r="V35" s="100"/>
    </row>
    <row r="36" spans="1:22" ht="19.899999999999999" customHeight="1" x14ac:dyDescent="0.2">
      <c r="A36" s="100">
        <v>20</v>
      </c>
      <c r="B36" s="100">
        <v>1014275963</v>
      </c>
      <c r="C36" s="714" t="s">
        <v>505</v>
      </c>
      <c r="D36" s="714"/>
      <c r="E36" s="714"/>
      <c r="F36" s="714" t="s">
        <v>5854</v>
      </c>
      <c r="G36" s="714"/>
      <c r="H36" s="714"/>
      <c r="I36" s="100"/>
      <c r="J36" s="100" t="s">
        <v>5845</v>
      </c>
      <c r="K36" s="100" t="s">
        <v>5845</v>
      </c>
      <c r="L36" s="100"/>
      <c r="M36" s="100" t="s">
        <v>5882</v>
      </c>
      <c r="N36" s="100" t="s">
        <v>5847</v>
      </c>
      <c r="O36" s="100"/>
      <c r="P36" s="100"/>
      <c r="Q36" s="100"/>
      <c r="R36" s="100"/>
      <c r="S36" s="100"/>
      <c r="T36" t="s">
        <v>5408</v>
      </c>
      <c r="U36" t="s">
        <v>5409</v>
      </c>
      <c r="V36" s="100"/>
    </row>
    <row r="37" spans="1:22" ht="19.899999999999999" customHeight="1" x14ac:dyDescent="0.2">
      <c r="A37" s="100">
        <v>21</v>
      </c>
      <c r="B37" s="100">
        <v>52290304</v>
      </c>
      <c r="C37" s="714" t="s">
        <v>517</v>
      </c>
      <c r="D37" s="714"/>
      <c r="E37" s="714"/>
      <c r="F37" s="714" t="s">
        <v>5862</v>
      </c>
      <c r="G37" s="714"/>
      <c r="H37" s="714"/>
      <c r="I37" s="100"/>
      <c r="J37" s="100" t="s">
        <v>5845</v>
      </c>
      <c r="K37" s="100" t="s">
        <v>5845</v>
      </c>
      <c r="L37" s="100"/>
      <c r="M37" s="100" t="s">
        <v>5883</v>
      </c>
      <c r="N37" s="100" t="s">
        <v>5847</v>
      </c>
      <c r="O37" s="100" t="s">
        <v>5884</v>
      </c>
      <c r="P37" s="100"/>
      <c r="Q37" s="100"/>
      <c r="R37" s="100"/>
      <c r="S37" s="100"/>
      <c r="T37" t="s">
        <v>5408</v>
      </c>
      <c r="U37" t="s">
        <v>5409</v>
      </c>
      <c r="V37" s="100"/>
    </row>
    <row r="38" spans="1:22" ht="19.899999999999999" customHeight="1" x14ac:dyDescent="0.2">
      <c r="A38" s="100">
        <v>22</v>
      </c>
      <c r="B38" s="100">
        <v>1022939586</v>
      </c>
      <c r="C38" s="714" t="s">
        <v>5885</v>
      </c>
      <c r="D38" s="714"/>
      <c r="E38" s="714"/>
      <c r="F38" s="714" t="s">
        <v>5886</v>
      </c>
      <c r="G38" s="714"/>
      <c r="H38" s="714"/>
      <c r="I38" s="100"/>
      <c r="J38" s="100" t="s">
        <v>5845</v>
      </c>
      <c r="K38" s="100" t="s">
        <v>5845</v>
      </c>
      <c r="L38" s="100"/>
      <c r="M38" s="100" t="s">
        <v>5853</v>
      </c>
      <c r="N38" s="100" t="s">
        <v>5847</v>
      </c>
      <c r="O38" s="100"/>
      <c r="P38" s="100"/>
      <c r="Q38" s="100"/>
      <c r="R38" s="100"/>
      <c r="S38" s="100"/>
      <c r="T38" s="100"/>
      <c r="U38" s="100"/>
      <c r="V38" s="100"/>
    </row>
    <row r="39" spans="1:22" ht="19.899999999999999" customHeight="1" x14ac:dyDescent="0.2">
      <c r="A39" s="100">
        <v>23</v>
      </c>
      <c r="B39" s="100">
        <v>80273307</v>
      </c>
      <c r="C39" s="714" t="s">
        <v>5887</v>
      </c>
      <c r="D39" s="714"/>
      <c r="E39" s="714"/>
      <c r="F39" s="714" t="s">
        <v>5888</v>
      </c>
      <c r="G39" s="714"/>
      <c r="H39" s="714"/>
      <c r="I39" s="100"/>
      <c r="J39" s="100" t="s">
        <v>5845</v>
      </c>
      <c r="K39" s="100" t="s">
        <v>5845</v>
      </c>
      <c r="L39" s="100"/>
      <c r="M39" s="100" t="s">
        <v>5889</v>
      </c>
      <c r="N39" s="100" t="s">
        <v>5847</v>
      </c>
      <c r="O39" s="100"/>
      <c r="P39" s="100"/>
      <c r="Q39" s="100"/>
      <c r="R39" s="100"/>
      <c r="S39" s="100"/>
      <c r="T39" s="100"/>
      <c r="U39" s="100"/>
      <c r="V39" s="100"/>
    </row>
  </sheetData>
  <mergeCells count="77">
    <mergeCell ref="C37:E37"/>
    <mergeCell ref="F37:H37"/>
    <mergeCell ref="C38:E38"/>
    <mergeCell ref="F38:H38"/>
    <mergeCell ref="C39:E39"/>
    <mergeCell ref="F39:H39"/>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 ref="C22:E22"/>
    <mergeCell ref="F22:H22"/>
    <mergeCell ref="C23:E23"/>
    <mergeCell ref="F23:H23"/>
    <mergeCell ref="C24:E24"/>
    <mergeCell ref="F24:H24"/>
    <mergeCell ref="C25:E25"/>
    <mergeCell ref="F25:H25"/>
    <mergeCell ref="C26:E26"/>
    <mergeCell ref="F26:H26"/>
    <mergeCell ref="C27:E27"/>
    <mergeCell ref="F27:H27"/>
    <mergeCell ref="C28:E28"/>
    <mergeCell ref="F28:H28"/>
    <mergeCell ref="C29:E29"/>
    <mergeCell ref="F29:H29"/>
    <mergeCell ref="C30:E30"/>
    <mergeCell ref="F30:H30"/>
    <mergeCell ref="C31:E31"/>
    <mergeCell ref="F31:H31"/>
    <mergeCell ref="C32:E32"/>
    <mergeCell ref="F32:H32"/>
    <mergeCell ref="C33:E33"/>
    <mergeCell ref="F33:H33"/>
    <mergeCell ref="C34:E34"/>
    <mergeCell ref="F34:H34"/>
    <mergeCell ref="C35:E35"/>
    <mergeCell ref="F35:H35"/>
    <mergeCell ref="C36:E36"/>
    <mergeCell ref="F36:H36"/>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137600</v>
      </c>
      <c r="D3" s="101" t="s">
        <v>5309</v>
      </c>
      <c r="E3" s="685" t="s">
        <v>5890</v>
      </c>
      <c r="F3" s="685"/>
      <c r="G3" s="720" t="s">
        <v>5311</v>
      </c>
      <c r="H3" s="720"/>
      <c r="I3" s="720"/>
      <c r="J3" s="720"/>
      <c r="K3" s="717" t="s">
        <v>5825</v>
      </c>
      <c r="L3" s="713"/>
      <c r="M3" s="713"/>
      <c r="N3" s="721" t="s">
        <v>0</v>
      </c>
      <c r="O3" s="721"/>
      <c r="P3" s="721"/>
      <c r="Q3" s="721"/>
      <c r="R3" s="717" t="s">
        <v>1379</v>
      </c>
      <c r="S3" s="713"/>
      <c r="T3" s="713"/>
      <c r="U3" s="713"/>
      <c r="V3" s="713"/>
    </row>
    <row r="4" spans="1:22" ht="35.25" customHeight="1" x14ac:dyDescent="0.2">
      <c r="B4" s="722" t="s">
        <v>5313</v>
      </c>
      <c r="C4" s="723" t="s">
        <v>1667</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5778</v>
      </c>
      <c r="D6" s="723"/>
      <c r="E6" s="723"/>
      <c r="F6" s="723"/>
      <c r="G6" s="723"/>
      <c r="H6" s="723"/>
      <c r="I6" s="723"/>
      <c r="J6" s="723"/>
      <c r="K6" s="723"/>
      <c r="L6" s="723"/>
      <c r="M6" s="723"/>
      <c r="N6" s="723"/>
      <c r="O6" s="723"/>
      <c r="P6" s="723"/>
      <c r="Q6" s="723"/>
      <c r="R6" s="723"/>
      <c r="S6" s="723"/>
      <c r="T6" s="723"/>
      <c r="U6" s="723"/>
      <c r="V6" s="723"/>
    </row>
    <row r="7" spans="1:22" ht="44.4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5826</v>
      </c>
      <c r="D8" s="723"/>
      <c r="E8" s="723"/>
      <c r="F8" s="723"/>
      <c r="G8" s="723"/>
      <c r="H8" s="723"/>
      <c r="I8" s="723"/>
      <c r="J8" s="723"/>
      <c r="K8" s="723"/>
      <c r="L8" s="723"/>
      <c r="M8" s="723"/>
      <c r="N8" s="723"/>
      <c r="O8" s="723"/>
      <c r="P8" s="723"/>
      <c r="Q8" s="723"/>
      <c r="R8" s="723"/>
      <c r="S8" s="723"/>
      <c r="T8" s="723"/>
      <c r="U8" s="723"/>
      <c r="V8" s="723"/>
    </row>
    <row r="9" spans="1:22" ht="33"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+CONSOLIDADO!Q215</f>
        <v>52493461</v>
      </c>
      <c r="C17" s="713" t="str">
        <f>+CONSOLIDADO!R215</f>
        <v>SANDRA YOVANNA RODRIGUEZ PATIÑO</v>
      </c>
      <c r="D17" s="713"/>
      <c r="E17" s="713"/>
      <c r="F17" s="714" t="s">
        <v>5374</v>
      </c>
      <c r="G17" s="714"/>
      <c r="H17" s="714"/>
      <c r="I17" s="98"/>
      <c r="J17" s="98" t="s">
        <v>5346</v>
      </c>
      <c r="K17" s="98" t="s">
        <v>5346</v>
      </c>
      <c r="L17" s="100"/>
      <c r="M17" s="98" t="s">
        <v>5891</v>
      </c>
      <c r="N17" s="98" t="s">
        <v>5346</v>
      </c>
      <c r="O17" s="98"/>
      <c r="P17" s="100"/>
      <c r="Q17" s="100"/>
      <c r="R17" s="100"/>
      <c r="S17" s="100"/>
      <c r="T17" s="100"/>
      <c r="U17" s="100"/>
      <c r="V17" s="100"/>
    </row>
    <row r="18" spans="1:22" ht="19.899999999999999" customHeight="1" x14ac:dyDescent="0.2">
      <c r="A18" s="108">
        <v>2</v>
      </c>
      <c r="B18" s="106">
        <f>+CONSOLIDADO!Q216</f>
        <v>79803540</v>
      </c>
      <c r="C18" s="713" t="str">
        <f>+CONSOLIDADO!R216</f>
        <v>CARLOS ALBERTO FERRO ESPITIA</v>
      </c>
      <c r="D18" s="713"/>
      <c r="E18" s="713"/>
      <c r="F18" s="714" t="s">
        <v>5374</v>
      </c>
      <c r="G18" s="714"/>
      <c r="H18" s="714"/>
      <c r="I18" s="98"/>
      <c r="J18" s="98" t="s">
        <v>5346</v>
      </c>
      <c r="K18" s="98" t="s">
        <v>5346</v>
      </c>
      <c r="L18" s="100"/>
      <c r="M18" s="98" t="s">
        <v>5891</v>
      </c>
      <c r="N18" s="98" t="s">
        <v>5346</v>
      </c>
      <c r="O18" s="98"/>
      <c r="P18" s="100"/>
      <c r="Q18" s="100"/>
      <c r="R18" s="100"/>
      <c r="S18" s="100"/>
      <c r="T18" s="100"/>
      <c r="U18" s="100"/>
      <c r="V18" s="100"/>
    </row>
    <row r="19" spans="1:22" ht="19.899999999999999" customHeight="1" x14ac:dyDescent="0.2">
      <c r="A19" s="108">
        <v>3</v>
      </c>
      <c r="B19" s="106">
        <f>+CONSOLIDADO!Q217</f>
        <v>52123996</v>
      </c>
      <c r="C19" s="713" t="str">
        <f>+CONSOLIDADO!R217</f>
        <v>ANA GRACIELA VARELA MUÑETON</v>
      </c>
      <c r="D19" s="713"/>
      <c r="E19" s="713"/>
      <c r="F19" s="714" t="s">
        <v>5374</v>
      </c>
      <c r="G19" s="714"/>
      <c r="H19" s="714"/>
      <c r="I19" s="98"/>
      <c r="J19" s="98" t="s">
        <v>5346</v>
      </c>
      <c r="K19" s="98" t="s">
        <v>5346</v>
      </c>
      <c r="L19" s="100"/>
      <c r="M19" s="98" t="s">
        <v>5891</v>
      </c>
      <c r="N19" s="98" t="s">
        <v>5346</v>
      </c>
      <c r="O19" s="98"/>
      <c r="P19" s="100"/>
      <c r="Q19" s="100"/>
      <c r="R19" s="100"/>
      <c r="S19" s="100"/>
      <c r="T19" s="100"/>
      <c r="U19" s="100"/>
      <c r="V19" s="100"/>
    </row>
    <row r="20" spans="1:22" ht="19.899999999999999" customHeight="1" x14ac:dyDescent="0.2">
      <c r="A20" s="108">
        <v>4</v>
      </c>
      <c r="B20" s="106">
        <f>+CONSOLIDADO!Q218</f>
        <v>1014195379</v>
      </c>
      <c r="C20" s="713" t="str">
        <f>+CONSOLIDADO!R218</f>
        <v>CESAR AUGUSTO VALENCIA ROBAYO</v>
      </c>
      <c r="D20" s="713"/>
      <c r="E20" s="713"/>
      <c r="F20" s="714" t="s">
        <v>5892</v>
      </c>
      <c r="G20" s="714"/>
      <c r="H20" s="714"/>
      <c r="I20" s="98"/>
      <c r="J20" s="98" t="s">
        <v>5346</v>
      </c>
      <c r="K20" s="98" t="s">
        <v>5346</v>
      </c>
      <c r="L20" s="100"/>
      <c r="M20" s="98" t="s">
        <v>5891</v>
      </c>
      <c r="N20" s="98" t="s">
        <v>5346</v>
      </c>
      <c r="O20" s="98" t="s">
        <v>5893</v>
      </c>
      <c r="P20" s="100"/>
      <c r="Q20" s="100"/>
      <c r="R20" s="100"/>
      <c r="S20" s="100"/>
      <c r="T20" s="100"/>
      <c r="U20" s="100"/>
      <c r="V20" s="100"/>
    </row>
    <row r="21" spans="1:22" ht="19.899999999999999" customHeight="1" x14ac:dyDescent="0.2">
      <c r="A21" s="108">
        <v>5</v>
      </c>
      <c r="B21" s="106">
        <f>+CONSOLIDADO!Q219</f>
        <v>52582026</v>
      </c>
      <c r="C21" s="713" t="str">
        <f>+CONSOLIDADO!R219</f>
        <v>ANHJY MENESES PAEZ</v>
      </c>
      <c r="D21" s="713"/>
      <c r="E21" s="713"/>
      <c r="F21" s="714" t="s">
        <v>5374</v>
      </c>
      <c r="G21" s="714"/>
      <c r="H21" s="714"/>
      <c r="I21" s="98"/>
      <c r="J21" s="98" t="s">
        <v>5346</v>
      </c>
      <c r="K21" s="98" t="s">
        <v>5346</v>
      </c>
      <c r="L21" s="100"/>
      <c r="M21" s="98" t="s">
        <v>5891</v>
      </c>
      <c r="N21" s="98" t="s">
        <v>5346</v>
      </c>
      <c r="O21" s="98"/>
      <c r="P21" s="100"/>
      <c r="Q21" s="100"/>
      <c r="R21" s="100"/>
      <c r="S21" s="100"/>
      <c r="T21" s="100"/>
      <c r="U21" s="100"/>
      <c r="V21" s="100"/>
    </row>
    <row r="22" spans="1:22" ht="19.899999999999999" customHeight="1" x14ac:dyDescent="0.2">
      <c r="A22" s="108">
        <v>6</v>
      </c>
      <c r="B22" s="106">
        <f>+CONSOLIDADO!Q220</f>
        <v>1102042521</v>
      </c>
      <c r="C22" s="713" t="str">
        <f>+CONSOLIDADO!R220</f>
        <v>CINDY ASHLEY GUALDRON MALDONADO</v>
      </c>
      <c r="D22" s="713"/>
      <c r="E22" s="713"/>
      <c r="F22" s="714" t="s">
        <v>5374</v>
      </c>
      <c r="G22" s="714"/>
      <c r="H22" s="714"/>
      <c r="I22" s="98"/>
      <c r="J22" s="98" t="s">
        <v>5346</v>
      </c>
      <c r="K22" s="98" t="s">
        <v>5346</v>
      </c>
      <c r="L22" s="100"/>
      <c r="M22" s="98" t="s">
        <v>5891</v>
      </c>
      <c r="N22" s="98" t="s">
        <v>5346</v>
      </c>
      <c r="O22" s="98"/>
      <c r="P22" s="100"/>
      <c r="Q22" s="100"/>
      <c r="R22" s="100"/>
      <c r="S22" s="100"/>
      <c r="T22" s="100"/>
      <c r="U22" s="100"/>
      <c r="V22" s="100"/>
    </row>
    <row r="23" spans="1:22" ht="19.899999999999999" customHeight="1" x14ac:dyDescent="0.2">
      <c r="A23" s="108">
        <v>7</v>
      </c>
      <c r="B23" s="106">
        <f>+CONSOLIDADO!Q221</f>
        <v>23622602</v>
      </c>
      <c r="C23" s="713" t="str">
        <f>+CONSOLIDADO!R221</f>
        <v>MARGARITA MARIA MORALES RODRIGUEZ</v>
      </c>
      <c r="D23" s="713"/>
      <c r="E23" s="713"/>
      <c r="F23" s="714" t="s">
        <v>5374</v>
      </c>
      <c r="G23" s="714"/>
      <c r="H23" s="714"/>
      <c r="I23" s="98"/>
      <c r="J23" s="98" t="s">
        <v>5346</v>
      </c>
      <c r="K23" s="98" t="s">
        <v>5346</v>
      </c>
      <c r="L23" s="100"/>
      <c r="M23" s="98" t="s">
        <v>5894</v>
      </c>
      <c r="N23" s="98" t="s">
        <v>5346</v>
      </c>
      <c r="O23" s="98"/>
      <c r="P23" s="100"/>
      <c r="Q23" s="100"/>
      <c r="R23" s="100"/>
      <c r="S23" s="100"/>
      <c r="T23" s="100"/>
      <c r="U23" s="100"/>
      <c r="V23" s="100"/>
    </row>
    <row r="24" spans="1:22" ht="19.899999999999999" customHeight="1" x14ac:dyDescent="0.2">
      <c r="A24" s="108">
        <v>8</v>
      </c>
      <c r="B24" s="106">
        <f>+CONSOLIDADO!Q222</f>
        <v>1023861396</v>
      </c>
      <c r="C24" s="713" t="str">
        <f>+CONSOLIDADO!R222</f>
        <v>ADRIANA FABIOLA CORTES DIAZ</v>
      </c>
      <c r="D24" s="713"/>
      <c r="E24" s="713"/>
      <c r="F24" s="714" t="s">
        <v>5895</v>
      </c>
      <c r="G24" s="714"/>
      <c r="H24" s="714"/>
      <c r="I24" s="98"/>
      <c r="J24" s="98" t="s">
        <v>5346</v>
      </c>
      <c r="K24" s="98" t="s">
        <v>5346</v>
      </c>
      <c r="L24" s="100"/>
      <c r="M24" s="98" t="s">
        <v>5894</v>
      </c>
      <c r="N24" s="98" t="s">
        <v>5346</v>
      </c>
      <c r="O24" s="98"/>
      <c r="P24" s="100"/>
      <c r="Q24" s="100"/>
      <c r="R24" s="100"/>
      <c r="S24" s="100"/>
      <c r="T24" s="100"/>
      <c r="U24" s="100"/>
      <c r="V24" s="100"/>
    </row>
    <row r="25" spans="1:22" s="404" customFormat="1" ht="19.899999999999999" customHeight="1" x14ac:dyDescent="0.25">
      <c r="A25" s="400">
        <v>9</v>
      </c>
      <c r="B25" s="401">
        <f>+CONSOLIDADO!Q223</f>
        <v>1049795421</v>
      </c>
      <c r="C25" s="775" t="str">
        <f>+CONSOLIDADO!R223</f>
        <v>MARGIT DANIRI MONTENEGRO HERNANDEZ,</v>
      </c>
      <c r="D25" s="775"/>
      <c r="E25" s="775"/>
      <c r="F25" s="776" t="s">
        <v>5896</v>
      </c>
      <c r="G25" s="776"/>
      <c r="H25" s="776"/>
      <c r="I25" s="402"/>
      <c r="J25" s="402" t="s">
        <v>5346</v>
      </c>
      <c r="K25" s="402" t="s">
        <v>5346</v>
      </c>
      <c r="L25" s="403"/>
      <c r="M25" s="402" t="s">
        <v>5894</v>
      </c>
      <c r="N25" s="402" t="s">
        <v>5346</v>
      </c>
      <c r="O25" s="402"/>
      <c r="P25" s="403"/>
      <c r="Q25" s="403"/>
      <c r="R25" s="397">
        <v>398</v>
      </c>
      <c r="S25" s="407">
        <v>44613</v>
      </c>
      <c r="T25" s="403"/>
      <c r="U25" s="403"/>
      <c r="V25" s="403"/>
    </row>
    <row r="26" spans="1:22" ht="19.899999999999999" customHeight="1" x14ac:dyDescent="0.2">
      <c r="A26" s="108">
        <v>10</v>
      </c>
      <c r="B26" s="106">
        <f>+CONSOLIDADO!Q224</f>
        <v>88244509</v>
      </c>
      <c r="C26" s="713" t="str">
        <f>+CONSOLIDADO!R224</f>
        <v>JUAN GUILLERMO GONZALEZ CHIRINOS</v>
      </c>
      <c r="D26" s="713"/>
      <c r="E26" s="713"/>
      <c r="F26" s="714" t="s">
        <v>5374</v>
      </c>
      <c r="G26" s="714"/>
      <c r="H26" s="714"/>
      <c r="I26" s="98"/>
      <c r="J26" s="98" t="s">
        <v>5346</v>
      </c>
      <c r="K26" s="98" t="s">
        <v>5346</v>
      </c>
      <c r="L26" s="100"/>
      <c r="M26" s="98" t="s">
        <v>5894</v>
      </c>
      <c r="N26" s="98" t="s">
        <v>5346</v>
      </c>
      <c r="O26" s="98"/>
      <c r="P26" s="100"/>
      <c r="Q26" s="100"/>
      <c r="R26" s="100"/>
      <c r="S26" s="100"/>
      <c r="T26" s="100"/>
      <c r="U26" s="100"/>
      <c r="V26" s="100"/>
    </row>
    <row r="27" spans="1:22" ht="19.899999999999999" customHeight="1" x14ac:dyDescent="0.2">
      <c r="A27" s="108">
        <v>11</v>
      </c>
      <c r="B27" s="106">
        <f>+CONSOLIDADO!Q225</f>
        <v>79783539</v>
      </c>
      <c r="C27" s="713" t="str">
        <f>+CONSOLIDADO!R225</f>
        <v>RICARDO CORONEL</v>
      </c>
      <c r="D27" s="713"/>
      <c r="E27" s="713"/>
      <c r="F27" s="714" t="s">
        <v>5897</v>
      </c>
      <c r="G27" s="714"/>
      <c r="H27" s="714"/>
      <c r="I27" s="100"/>
      <c r="J27" s="659" t="s">
        <v>5346</v>
      </c>
      <c r="K27" s="659" t="s">
        <v>5346</v>
      </c>
      <c r="L27" s="100"/>
      <c r="M27" s="659" t="s">
        <v>5894</v>
      </c>
      <c r="N27" s="659" t="s">
        <v>5346</v>
      </c>
      <c r="O27" s="659"/>
      <c r="P27" s="100"/>
      <c r="Q27" s="100"/>
      <c r="R27" s="100"/>
      <c r="S27" s="100"/>
      <c r="T27" s="100"/>
      <c r="U27" s="100"/>
      <c r="V27" s="100"/>
    </row>
    <row r="28" spans="1:22" ht="19.899999999999999" customHeight="1" x14ac:dyDescent="0.2">
      <c r="A28" s="108">
        <v>12</v>
      </c>
      <c r="B28" s="106">
        <f>+CONSOLIDADO!Q226</f>
        <v>20485067</v>
      </c>
      <c r="C28" s="713" t="str">
        <f>+CONSOLIDADO!R226</f>
        <v>CLAUDIA YANETH TORRES MOLANO</v>
      </c>
      <c r="D28" s="713"/>
      <c r="E28" s="713"/>
      <c r="F28" s="714" t="s">
        <v>5366</v>
      </c>
      <c r="G28" s="714"/>
      <c r="H28" s="714"/>
      <c r="I28" s="100"/>
      <c r="J28" s="659" t="s">
        <v>5346</v>
      </c>
      <c r="K28" s="659" t="s">
        <v>5346</v>
      </c>
      <c r="L28" s="100"/>
      <c r="M28" s="659" t="s">
        <v>5894</v>
      </c>
      <c r="N28" s="659" t="s">
        <v>5346</v>
      </c>
      <c r="O28" s="659"/>
      <c r="P28" s="100"/>
      <c r="Q28" s="100"/>
      <c r="R28" s="100"/>
      <c r="S28" s="100"/>
      <c r="T28" s="100"/>
      <c r="U28" s="100"/>
      <c r="V28" s="100"/>
    </row>
    <row r="29" spans="1:22" ht="19.899999999999999" customHeight="1" x14ac:dyDescent="0.2">
      <c r="A29" s="108">
        <v>13</v>
      </c>
      <c r="B29" s="106">
        <f>+CONSOLIDADO!Q227</f>
        <v>52870038</v>
      </c>
      <c r="C29" s="713" t="str">
        <f>+CONSOLIDADO!R227</f>
        <v xml:space="preserve">YENNY PATRICIA SANCHEZ ALARCON </v>
      </c>
      <c r="D29" s="713"/>
      <c r="E29" s="713"/>
      <c r="F29" s="714" t="s">
        <v>5374</v>
      </c>
      <c r="G29" s="714"/>
      <c r="H29" s="714"/>
      <c r="I29" s="100"/>
      <c r="J29" s="659" t="s">
        <v>5346</v>
      </c>
      <c r="K29" s="659" t="s">
        <v>5346</v>
      </c>
      <c r="L29" s="100"/>
      <c r="M29" s="659" t="s">
        <v>5894</v>
      </c>
      <c r="N29" s="659" t="s">
        <v>5346</v>
      </c>
      <c r="O29" s="659"/>
      <c r="P29" s="100"/>
      <c r="Q29" s="100"/>
      <c r="R29" s="100"/>
      <c r="S29" s="100"/>
      <c r="T29" s="100"/>
      <c r="U29" s="100"/>
      <c r="V29" s="100"/>
    </row>
    <row r="30" spans="1:22" ht="19.899999999999999" customHeight="1" x14ac:dyDescent="0.2">
      <c r="A30" s="108">
        <v>14</v>
      </c>
      <c r="B30" s="106">
        <f>+CONSOLIDADO!Q228</f>
        <v>52109350</v>
      </c>
      <c r="C30" s="713" t="str">
        <f>+CONSOLIDADO!R228</f>
        <v>LILIANA MARÍA LÓPEZ ESCOBAR</v>
      </c>
      <c r="D30" s="713"/>
      <c r="E30" s="713"/>
      <c r="F30" s="714" t="s">
        <v>5898</v>
      </c>
      <c r="G30" s="714"/>
      <c r="H30" s="714"/>
      <c r="I30" s="100"/>
      <c r="J30" s="659" t="s">
        <v>5346</v>
      </c>
      <c r="K30" s="659" t="s">
        <v>5346</v>
      </c>
      <c r="L30" s="100"/>
      <c r="M30" s="659" t="s">
        <v>5894</v>
      </c>
      <c r="N30" s="659" t="s">
        <v>5346</v>
      </c>
      <c r="O30" s="659"/>
      <c r="P30" s="100"/>
      <c r="Q30" s="100"/>
      <c r="R30" s="100"/>
      <c r="S30" s="100"/>
      <c r="T30" s="100"/>
      <c r="U30" s="100"/>
      <c r="V30" s="100"/>
    </row>
    <row r="31" spans="1:22" ht="19.899999999999999" customHeight="1" x14ac:dyDescent="0.2">
      <c r="A31" s="108">
        <v>15</v>
      </c>
      <c r="B31" s="106">
        <f>+CONSOLIDADO!Q229</f>
        <v>1010208218</v>
      </c>
      <c r="C31" s="713" t="str">
        <f>+CONSOLIDADO!R229</f>
        <v>ANGIE CATHERINE FRANCO JIMENEZ</v>
      </c>
      <c r="D31" s="713"/>
      <c r="E31" s="713"/>
      <c r="F31" s="714" t="s">
        <v>5374</v>
      </c>
      <c r="G31" s="714"/>
      <c r="H31" s="714"/>
      <c r="I31" s="100"/>
      <c r="J31" s="659" t="s">
        <v>5346</v>
      </c>
      <c r="K31" s="659" t="s">
        <v>5346</v>
      </c>
      <c r="L31" s="100"/>
      <c r="M31" s="659" t="s">
        <v>5894</v>
      </c>
      <c r="N31" s="659" t="s">
        <v>5346</v>
      </c>
      <c r="O31" s="659"/>
      <c r="P31" s="100"/>
      <c r="Q31" s="100"/>
      <c r="R31" s="100"/>
      <c r="S31" s="100"/>
      <c r="T31" s="100"/>
      <c r="U31" s="100"/>
      <c r="V31" s="100"/>
    </row>
    <row r="32" spans="1:22" ht="19.899999999999999" customHeight="1" x14ac:dyDescent="0.2">
      <c r="A32" s="100">
        <v>15</v>
      </c>
      <c r="B32" s="659">
        <v>52555330</v>
      </c>
      <c r="C32" s="726" t="s">
        <v>465</v>
      </c>
      <c r="D32" s="726"/>
      <c r="E32" s="726"/>
      <c r="F32" s="726" t="s">
        <v>5374</v>
      </c>
      <c r="G32" s="726"/>
      <c r="H32" s="726"/>
      <c r="I32" s="100"/>
      <c r="J32" s="659" t="s">
        <v>5346</v>
      </c>
      <c r="K32" s="659" t="s">
        <v>5346</v>
      </c>
      <c r="L32" s="100"/>
      <c r="M32" s="659" t="s">
        <v>5894</v>
      </c>
      <c r="N32" s="659" t="s">
        <v>5346</v>
      </c>
      <c r="O32" s="659"/>
      <c r="P32" s="100"/>
      <c r="Q32" s="100"/>
      <c r="R32" s="100"/>
      <c r="S32" s="100"/>
      <c r="T32" t="s">
        <v>5408</v>
      </c>
      <c r="U32" t="s">
        <v>5409</v>
      </c>
      <c r="V32" s="100"/>
    </row>
    <row r="33" spans="1:22" ht="19.899999999999999" customHeight="1" x14ac:dyDescent="0.2">
      <c r="A33" s="100">
        <v>16</v>
      </c>
      <c r="B33" s="659">
        <v>52265585</v>
      </c>
      <c r="C33" s="726" t="s">
        <v>477</v>
      </c>
      <c r="D33" s="726"/>
      <c r="E33" s="726"/>
      <c r="F33" s="726" t="s">
        <v>5374</v>
      </c>
      <c r="G33" s="726"/>
      <c r="H33" s="726"/>
      <c r="I33" s="100"/>
      <c r="J33" s="659" t="s">
        <v>5346</v>
      </c>
      <c r="K33" s="659" t="s">
        <v>5346</v>
      </c>
      <c r="L33" s="100"/>
      <c r="M33" s="659" t="s">
        <v>5894</v>
      </c>
      <c r="N33" s="659" t="s">
        <v>5346</v>
      </c>
      <c r="O33" s="659"/>
      <c r="P33" s="100"/>
      <c r="Q33" s="100"/>
      <c r="R33" s="100"/>
      <c r="S33" s="100"/>
      <c r="T33" t="s">
        <v>5408</v>
      </c>
      <c r="U33" t="s">
        <v>5409</v>
      </c>
      <c r="V33" s="100"/>
    </row>
    <row r="34" spans="1:22" ht="19.899999999999999" customHeight="1" x14ac:dyDescent="0.2">
      <c r="A34" s="100">
        <v>17</v>
      </c>
      <c r="B34" s="659">
        <v>52778100</v>
      </c>
      <c r="C34" s="726" t="s">
        <v>486</v>
      </c>
      <c r="D34" s="726"/>
      <c r="E34" s="726"/>
      <c r="F34" s="726" t="s">
        <v>5374</v>
      </c>
      <c r="G34" s="726"/>
      <c r="H34" s="726"/>
      <c r="I34" s="100"/>
      <c r="J34" s="659" t="s">
        <v>5346</v>
      </c>
      <c r="K34" s="659" t="s">
        <v>5346</v>
      </c>
      <c r="L34" s="100"/>
      <c r="M34" s="659" t="s">
        <v>5894</v>
      </c>
      <c r="N34" s="659" t="s">
        <v>5346</v>
      </c>
      <c r="O34" s="659"/>
      <c r="P34" s="100"/>
      <c r="Q34" s="100"/>
      <c r="R34" s="100"/>
      <c r="S34" s="100"/>
      <c r="T34" t="s">
        <v>5408</v>
      </c>
      <c r="U34" t="s">
        <v>5409</v>
      </c>
      <c r="V34" s="100"/>
    </row>
    <row r="35" spans="1:22" ht="19.899999999999999" customHeight="1" x14ac:dyDescent="0.2">
      <c r="A35" s="100">
        <v>18</v>
      </c>
      <c r="B35" s="659">
        <v>52226739</v>
      </c>
      <c r="C35" s="726" t="s">
        <v>492</v>
      </c>
      <c r="D35" s="726"/>
      <c r="E35" s="726"/>
      <c r="F35" s="726" t="s">
        <v>5374</v>
      </c>
      <c r="G35" s="726"/>
      <c r="H35" s="726"/>
      <c r="I35" s="100"/>
      <c r="J35" s="659" t="s">
        <v>5346</v>
      </c>
      <c r="K35" s="659" t="s">
        <v>5346</v>
      </c>
      <c r="L35" s="100"/>
      <c r="M35" s="659" t="s">
        <v>5894</v>
      </c>
      <c r="N35" s="659" t="s">
        <v>5346</v>
      </c>
      <c r="O35" s="659"/>
      <c r="P35" s="100"/>
      <c r="Q35" s="100"/>
      <c r="R35" s="100"/>
      <c r="S35" s="100"/>
      <c r="T35" t="s">
        <v>5408</v>
      </c>
      <c r="U35" t="s">
        <v>5409</v>
      </c>
      <c r="V35" s="100"/>
    </row>
    <row r="36" spans="1:22" ht="19.899999999999999" customHeight="1" x14ac:dyDescent="0.2">
      <c r="A36" s="100">
        <v>19</v>
      </c>
      <c r="B36" s="659">
        <v>39574341</v>
      </c>
      <c r="C36" s="726" t="s">
        <v>501</v>
      </c>
      <c r="D36" s="726"/>
      <c r="E36" s="726"/>
      <c r="F36" s="726" t="s">
        <v>5829</v>
      </c>
      <c r="G36" s="726"/>
      <c r="H36" s="726"/>
      <c r="I36" s="100"/>
      <c r="J36" s="659" t="s">
        <v>5346</v>
      </c>
      <c r="K36" s="659" t="s">
        <v>5346</v>
      </c>
      <c r="L36" s="100"/>
      <c r="M36" s="659" t="s">
        <v>5894</v>
      </c>
      <c r="N36" s="659" t="s">
        <v>5346</v>
      </c>
      <c r="O36" s="659" t="s">
        <v>5899</v>
      </c>
      <c r="P36" s="100"/>
      <c r="Q36" s="100"/>
      <c r="R36" s="100"/>
      <c r="S36" s="100"/>
      <c r="T36" t="s">
        <v>5408</v>
      </c>
      <c r="U36" t="s">
        <v>5409</v>
      </c>
      <c r="V36" s="100"/>
    </row>
    <row r="37" spans="1:22" ht="25.5" customHeight="1" x14ac:dyDescent="0.2">
      <c r="A37" s="100">
        <v>20</v>
      </c>
      <c r="B37" s="659">
        <v>52647312</v>
      </c>
      <c r="C37" s="726" t="s">
        <v>506</v>
      </c>
      <c r="D37" s="726"/>
      <c r="E37" s="726"/>
      <c r="F37" s="726" t="s">
        <v>5374</v>
      </c>
      <c r="G37" s="726"/>
      <c r="H37" s="726"/>
      <c r="I37" s="100"/>
      <c r="J37" s="659" t="s">
        <v>5346</v>
      </c>
      <c r="K37" s="659" t="s">
        <v>5346</v>
      </c>
      <c r="L37" s="100"/>
      <c r="M37" s="659" t="s">
        <v>5900</v>
      </c>
      <c r="N37" s="659" t="s">
        <v>5346</v>
      </c>
      <c r="O37" s="659"/>
      <c r="P37" s="100"/>
      <c r="Q37" s="100"/>
      <c r="R37" s="100"/>
      <c r="S37" s="100"/>
      <c r="T37" t="s">
        <v>5408</v>
      </c>
      <c r="U37" t="s">
        <v>5409</v>
      </c>
      <c r="V37" s="100"/>
    </row>
  </sheetData>
  <mergeCells count="73">
    <mergeCell ref="C37:E37"/>
    <mergeCell ref="F37:H37"/>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 ref="C22:E22"/>
    <mergeCell ref="F22:H22"/>
    <mergeCell ref="C23:E23"/>
    <mergeCell ref="F23:H23"/>
    <mergeCell ref="C24:E24"/>
    <mergeCell ref="F24:H24"/>
    <mergeCell ref="C25:E25"/>
    <mergeCell ref="F25:H25"/>
    <mergeCell ref="C26:E26"/>
    <mergeCell ref="F26:H26"/>
    <mergeCell ref="C27:E27"/>
    <mergeCell ref="F27:H27"/>
    <mergeCell ref="C28:E28"/>
    <mergeCell ref="F28:H28"/>
    <mergeCell ref="C29:E29"/>
    <mergeCell ref="F29:H29"/>
    <mergeCell ref="C30:E30"/>
    <mergeCell ref="F30:H30"/>
    <mergeCell ref="C31:E31"/>
    <mergeCell ref="F31:H31"/>
    <mergeCell ref="C32:E32"/>
    <mergeCell ref="F32:H32"/>
    <mergeCell ref="C33:E33"/>
    <mergeCell ref="F33:H33"/>
    <mergeCell ref="C34:E34"/>
    <mergeCell ref="F34:H34"/>
    <mergeCell ref="C35:E35"/>
    <mergeCell ref="F35:H35"/>
    <mergeCell ref="C36:E36"/>
    <mergeCell ref="F36:H36"/>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48"/>
  <sheetViews>
    <sheetView workbookViewId="0"/>
  </sheetViews>
  <sheetFormatPr baseColWidth="10" defaultColWidth="11.42578125" defaultRowHeight="12.75" x14ac:dyDescent="0.2"/>
  <cols>
    <col min="1" max="1" width="50.140625" bestFit="1" customWidth="1"/>
    <col min="2" max="2" width="9.42578125" bestFit="1" customWidth="1"/>
  </cols>
  <sheetData>
    <row r="1" spans="1:2" x14ac:dyDescent="0.2">
      <c r="A1" s="617" t="s">
        <v>100</v>
      </c>
      <c r="B1" t="s">
        <v>101</v>
      </c>
    </row>
    <row r="3" spans="1:2" x14ac:dyDescent="0.2">
      <c r="A3" s="617" t="s">
        <v>102</v>
      </c>
    </row>
    <row r="4" spans="1:2" x14ac:dyDescent="0.2">
      <c r="A4" s="609">
        <v>1</v>
      </c>
    </row>
    <row r="5" spans="1:2" x14ac:dyDescent="0.2">
      <c r="A5" s="610" t="s">
        <v>103</v>
      </c>
    </row>
    <row r="6" spans="1:2" x14ac:dyDescent="0.2">
      <c r="A6" s="611" t="s">
        <v>104</v>
      </c>
    </row>
    <row r="7" spans="1:2" x14ac:dyDescent="0.2">
      <c r="A7" s="612">
        <v>44565</v>
      </c>
    </row>
    <row r="8" spans="1:2" x14ac:dyDescent="0.2">
      <c r="A8" s="613" t="s">
        <v>105</v>
      </c>
    </row>
    <row r="9" spans="1:2" x14ac:dyDescent="0.2">
      <c r="A9" s="614" t="s">
        <v>105</v>
      </c>
    </row>
    <row r="10" spans="1:2" x14ac:dyDescent="0.2">
      <c r="A10" s="610" t="s">
        <v>106</v>
      </c>
    </row>
    <row r="11" spans="1:2" x14ac:dyDescent="0.2">
      <c r="A11" s="611" t="s">
        <v>104</v>
      </c>
    </row>
    <row r="12" spans="1:2" x14ac:dyDescent="0.2">
      <c r="A12" s="612">
        <v>44564</v>
      </c>
    </row>
    <row r="13" spans="1:2" x14ac:dyDescent="0.2">
      <c r="A13" s="613" t="s">
        <v>105</v>
      </c>
    </row>
    <row r="14" spans="1:2" x14ac:dyDescent="0.2">
      <c r="A14" s="614" t="s">
        <v>105</v>
      </c>
    </row>
    <row r="15" spans="1:2" x14ac:dyDescent="0.2">
      <c r="A15" s="610" t="s">
        <v>107</v>
      </c>
    </row>
    <row r="16" spans="1:2" x14ac:dyDescent="0.2">
      <c r="A16" s="615">
        <v>44593</v>
      </c>
    </row>
    <row r="17" spans="1:1" x14ac:dyDescent="0.2">
      <c r="A17" s="612">
        <v>44593</v>
      </c>
    </row>
    <row r="18" spans="1:1" x14ac:dyDescent="0.2">
      <c r="A18" s="613" t="s">
        <v>105</v>
      </c>
    </row>
    <row r="19" spans="1:1" x14ac:dyDescent="0.2">
      <c r="A19" s="614" t="s">
        <v>105</v>
      </c>
    </row>
    <row r="20" spans="1:1" x14ac:dyDescent="0.2">
      <c r="A20" s="610" t="s">
        <v>108</v>
      </c>
    </row>
    <row r="21" spans="1:1" x14ac:dyDescent="0.2">
      <c r="A21" s="611" t="s">
        <v>104</v>
      </c>
    </row>
    <row r="22" spans="1:1" x14ac:dyDescent="0.2">
      <c r="A22" s="612">
        <v>44574</v>
      </c>
    </row>
    <row r="23" spans="1:1" x14ac:dyDescent="0.2">
      <c r="A23" s="613" t="s">
        <v>105</v>
      </c>
    </row>
    <row r="24" spans="1:1" x14ac:dyDescent="0.2">
      <c r="A24" s="614" t="s">
        <v>105</v>
      </c>
    </row>
    <row r="25" spans="1:1" x14ac:dyDescent="0.2">
      <c r="A25" s="610" t="s">
        <v>109</v>
      </c>
    </row>
    <row r="26" spans="1:1" x14ac:dyDescent="0.2">
      <c r="A26" s="611" t="s">
        <v>104</v>
      </c>
    </row>
    <row r="27" spans="1:1" x14ac:dyDescent="0.2">
      <c r="A27" s="612">
        <v>44573</v>
      </c>
    </row>
    <row r="28" spans="1:1" x14ac:dyDescent="0.2">
      <c r="A28" s="613" t="s">
        <v>105</v>
      </c>
    </row>
    <row r="29" spans="1:1" x14ac:dyDescent="0.2">
      <c r="A29" s="614" t="s">
        <v>105</v>
      </c>
    </row>
    <row r="30" spans="1:1" x14ac:dyDescent="0.2">
      <c r="A30" s="610" t="s">
        <v>110</v>
      </c>
    </row>
    <row r="31" spans="1:1" x14ac:dyDescent="0.2">
      <c r="A31" s="611" t="s">
        <v>104</v>
      </c>
    </row>
    <row r="32" spans="1:1" x14ac:dyDescent="0.2">
      <c r="A32" s="612">
        <v>44564</v>
      </c>
    </row>
    <row r="33" spans="1:1" x14ac:dyDescent="0.2">
      <c r="A33" s="613" t="s">
        <v>105</v>
      </c>
    </row>
    <row r="34" spans="1:1" x14ac:dyDescent="0.2">
      <c r="A34" s="614" t="s">
        <v>105</v>
      </c>
    </row>
    <row r="35" spans="1:1" x14ac:dyDescent="0.2">
      <c r="A35" s="610" t="s">
        <v>111</v>
      </c>
    </row>
    <row r="36" spans="1:1" x14ac:dyDescent="0.2">
      <c r="A36" s="611" t="s">
        <v>104</v>
      </c>
    </row>
    <row r="37" spans="1:1" x14ac:dyDescent="0.2">
      <c r="A37" s="616" t="s">
        <v>105</v>
      </c>
    </row>
    <row r="38" spans="1:1" x14ac:dyDescent="0.2">
      <c r="A38" s="613" t="s">
        <v>112</v>
      </c>
    </row>
    <row r="39" spans="1:1" x14ac:dyDescent="0.2">
      <c r="A39" s="614" t="s">
        <v>105</v>
      </c>
    </row>
    <row r="40" spans="1:1" x14ac:dyDescent="0.2">
      <c r="A40" s="610" t="s">
        <v>113</v>
      </c>
    </row>
    <row r="41" spans="1:1" x14ac:dyDescent="0.2">
      <c r="A41" s="611" t="s">
        <v>104</v>
      </c>
    </row>
    <row r="42" spans="1:1" x14ac:dyDescent="0.2">
      <c r="A42" s="612">
        <v>44565</v>
      </c>
    </row>
    <row r="43" spans="1:1" x14ac:dyDescent="0.2">
      <c r="A43" s="613" t="s">
        <v>105</v>
      </c>
    </row>
    <row r="44" spans="1:1" x14ac:dyDescent="0.2">
      <c r="A44" s="614" t="s">
        <v>114</v>
      </c>
    </row>
    <row r="45" spans="1:1" x14ac:dyDescent="0.2">
      <c r="A45" s="610" t="s">
        <v>115</v>
      </c>
    </row>
    <row r="46" spans="1:1" x14ac:dyDescent="0.2">
      <c r="A46" s="611" t="s">
        <v>104</v>
      </c>
    </row>
    <row r="47" spans="1:1" x14ac:dyDescent="0.2">
      <c r="A47" s="612">
        <v>44573</v>
      </c>
    </row>
    <row r="48" spans="1:1" x14ac:dyDescent="0.2">
      <c r="A48" s="613" t="s">
        <v>105</v>
      </c>
    </row>
    <row r="49" spans="1:1" x14ac:dyDescent="0.2">
      <c r="A49" s="614" t="s">
        <v>105</v>
      </c>
    </row>
    <row r="50" spans="1:1" x14ac:dyDescent="0.2">
      <c r="A50" s="610" t="s">
        <v>116</v>
      </c>
    </row>
    <row r="51" spans="1:1" x14ac:dyDescent="0.2">
      <c r="A51" s="611" t="s">
        <v>104</v>
      </c>
    </row>
    <row r="52" spans="1:1" x14ac:dyDescent="0.2">
      <c r="A52" s="612">
        <v>44564</v>
      </c>
    </row>
    <row r="53" spans="1:1" x14ac:dyDescent="0.2">
      <c r="A53" s="613" t="s">
        <v>105</v>
      </c>
    </row>
    <row r="54" spans="1:1" x14ac:dyDescent="0.2">
      <c r="A54" s="614" t="s">
        <v>105</v>
      </c>
    </row>
    <row r="55" spans="1:1" x14ac:dyDescent="0.2">
      <c r="A55" s="610" t="s">
        <v>117</v>
      </c>
    </row>
    <row r="56" spans="1:1" x14ac:dyDescent="0.2">
      <c r="A56" s="615">
        <v>44593</v>
      </c>
    </row>
    <row r="57" spans="1:1" x14ac:dyDescent="0.2">
      <c r="A57" s="612">
        <v>44593</v>
      </c>
    </row>
    <row r="58" spans="1:1" x14ac:dyDescent="0.2">
      <c r="A58" s="613" t="s">
        <v>105</v>
      </c>
    </row>
    <row r="59" spans="1:1" x14ac:dyDescent="0.2">
      <c r="A59" s="614" t="s">
        <v>105</v>
      </c>
    </row>
    <row r="60" spans="1:1" x14ac:dyDescent="0.2">
      <c r="A60" s="610" t="s">
        <v>118</v>
      </c>
    </row>
    <row r="61" spans="1:1" x14ac:dyDescent="0.2">
      <c r="A61" s="611" t="s">
        <v>104</v>
      </c>
    </row>
    <row r="62" spans="1:1" x14ac:dyDescent="0.2">
      <c r="A62" s="616" t="s">
        <v>105</v>
      </c>
    </row>
    <row r="63" spans="1:1" x14ac:dyDescent="0.2">
      <c r="A63" s="613" t="s">
        <v>119</v>
      </c>
    </row>
    <row r="64" spans="1:1" x14ac:dyDescent="0.2">
      <c r="A64" s="614" t="s">
        <v>105</v>
      </c>
    </row>
    <row r="65" spans="1:1" x14ac:dyDescent="0.2">
      <c r="A65" s="610" t="s">
        <v>120</v>
      </c>
    </row>
    <row r="66" spans="1:1" x14ac:dyDescent="0.2">
      <c r="A66" s="611" t="s">
        <v>104</v>
      </c>
    </row>
    <row r="67" spans="1:1" x14ac:dyDescent="0.2">
      <c r="A67" s="612">
        <v>44573</v>
      </c>
    </row>
    <row r="68" spans="1:1" x14ac:dyDescent="0.2">
      <c r="A68" s="613" t="s">
        <v>105</v>
      </c>
    </row>
    <row r="69" spans="1:1" x14ac:dyDescent="0.2">
      <c r="A69" s="614" t="s">
        <v>105</v>
      </c>
    </row>
    <row r="70" spans="1:1" x14ac:dyDescent="0.2">
      <c r="A70" s="610" t="s">
        <v>121</v>
      </c>
    </row>
    <row r="71" spans="1:1" x14ac:dyDescent="0.2">
      <c r="A71" s="611" t="s">
        <v>104</v>
      </c>
    </row>
    <row r="72" spans="1:1" x14ac:dyDescent="0.2">
      <c r="A72" s="616" t="s">
        <v>105</v>
      </c>
    </row>
    <row r="73" spans="1:1" x14ac:dyDescent="0.2">
      <c r="A73" s="613" t="s">
        <v>122</v>
      </c>
    </row>
    <row r="74" spans="1:1" x14ac:dyDescent="0.2">
      <c r="A74" s="614" t="s">
        <v>105</v>
      </c>
    </row>
    <row r="75" spans="1:1" x14ac:dyDescent="0.2">
      <c r="A75" s="610" t="s">
        <v>123</v>
      </c>
    </row>
    <row r="76" spans="1:1" x14ac:dyDescent="0.2">
      <c r="A76" s="611" t="s">
        <v>104</v>
      </c>
    </row>
    <row r="77" spans="1:1" x14ac:dyDescent="0.2">
      <c r="A77" s="616" t="s">
        <v>105</v>
      </c>
    </row>
    <row r="78" spans="1:1" x14ac:dyDescent="0.2">
      <c r="A78" s="613" t="s">
        <v>105</v>
      </c>
    </row>
    <row r="79" spans="1:1" x14ac:dyDescent="0.2">
      <c r="A79" s="614" t="s">
        <v>105</v>
      </c>
    </row>
    <row r="80" spans="1:1" x14ac:dyDescent="0.2">
      <c r="A80" s="610" t="s">
        <v>124</v>
      </c>
    </row>
    <row r="81" spans="1:1" x14ac:dyDescent="0.2">
      <c r="A81" s="615">
        <v>44594</v>
      </c>
    </row>
    <row r="82" spans="1:1" x14ac:dyDescent="0.2">
      <c r="A82" s="612">
        <v>44594</v>
      </c>
    </row>
    <row r="83" spans="1:1" x14ac:dyDescent="0.2">
      <c r="A83" s="613" t="s">
        <v>105</v>
      </c>
    </row>
    <row r="84" spans="1:1" x14ac:dyDescent="0.2">
      <c r="A84" s="614" t="s">
        <v>105</v>
      </c>
    </row>
    <row r="85" spans="1:1" x14ac:dyDescent="0.2">
      <c r="A85" s="610" t="s">
        <v>125</v>
      </c>
    </row>
    <row r="86" spans="1:1" x14ac:dyDescent="0.2">
      <c r="A86" s="611" t="s">
        <v>104</v>
      </c>
    </row>
    <row r="87" spans="1:1" x14ac:dyDescent="0.2">
      <c r="A87" s="612">
        <v>44572</v>
      </c>
    </row>
    <row r="88" spans="1:1" x14ac:dyDescent="0.2">
      <c r="A88" s="613" t="s">
        <v>105</v>
      </c>
    </row>
    <row r="89" spans="1:1" x14ac:dyDescent="0.2">
      <c r="A89" s="614" t="s">
        <v>105</v>
      </c>
    </row>
    <row r="90" spans="1:1" x14ac:dyDescent="0.2">
      <c r="A90" s="610" t="s">
        <v>126</v>
      </c>
    </row>
    <row r="91" spans="1:1" x14ac:dyDescent="0.2">
      <c r="A91" s="611" t="s">
        <v>104</v>
      </c>
    </row>
    <row r="92" spans="1:1" x14ac:dyDescent="0.2">
      <c r="A92" s="612">
        <v>44594</v>
      </c>
    </row>
    <row r="93" spans="1:1" x14ac:dyDescent="0.2">
      <c r="A93" s="613" t="s">
        <v>105</v>
      </c>
    </row>
    <row r="94" spans="1:1" x14ac:dyDescent="0.2">
      <c r="A94" s="614" t="s">
        <v>105</v>
      </c>
    </row>
    <row r="95" spans="1:1" x14ac:dyDescent="0.2">
      <c r="A95" s="610" t="s">
        <v>127</v>
      </c>
    </row>
    <row r="96" spans="1:1" x14ac:dyDescent="0.2">
      <c r="A96" s="611" t="s">
        <v>104</v>
      </c>
    </row>
    <row r="97" spans="1:1" x14ac:dyDescent="0.2">
      <c r="A97" s="612">
        <v>44564</v>
      </c>
    </row>
    <row r="98" spans="1:1" x14ac:dyDescent="0.2">
      <c r="A98" s="613" t="s">
        <v>105</v>
      </c>
    </row>
    <row r="99" spans="1:1" x14ac:dyDescent="0.2">
      <c r="A99" s="614" t="s">
        <v>105</v>
      </c>
    </row>
    <row r="100" spans="1:1" x14ac:dyDescent="0.2">
      <c r="A100" s="610" t="s">
        <v>128</v>
      </c>
    </row>
    <row r="101" spans="1:1" x14ac:dyDescent="0.2">
      <c r="A101" s="615">
        <v>44621</v>
      </c>
    </row>
    <row r="102" spans="1:1" x14ac:dyDescent="0.2">
      <c r="A102" s="612">
        <v>44621</v>
      </c>
    </row>
    <row r="103" spans="1:1" x14ac:dyDescent="0.2">
      <c r="A103" s="613" t="s">
        <v>105</v>
      </c>
    </row>
    <row r="104" spans="1:1" x14ac:dyDescent="0.2">
      <c r="A104" s="614" t="s">
        <v>105</v>
      </c>
    </row>
    <row r="105" spans="1:1" x14ac:dyDescent="0.2">
      <c r="A105" s="610" t="s">
        <v>129</v>
      </c>
    </row>
    <row r="106" spans="1:1" x14ac:dyDescent="0.2">
      <c r="A106" s="615">
        <v>44594</v>
      </c>
    </row>
    <row r="107" spans="1:1" x14ac:dyDescent="0.2">
      <c r="A107" s="612">
        <v>44594</v>
      </c>
    </row>
    <row r="108" spans="1:1" x14ac:dyDescent="0.2">
      <c r="A108" s="613" t="s">
        <v>105</v>
      </c>
    </row>
    <row r="109" spans="1:1" x14ac:dyDescent="0.2">
      <c r="A109" s="614" t="s">
        <v>105</v>
      </c>
    </row>
    <row r="110" spans="1:1" x14ac:dyDescent="0.2">
      <c r="A110" s="610" t="s">
        <v>130</v>
      </c>
    </row>
    <row r="111" spans="1:1" x14ac:dyDescent="0.2">
      <c r="A111" s="611" t="s">
        <v>104</v>
      </c>
    </row>
    <row r="112" spans="1:1" x14ac:dyDescent="0.2">
      <c r="A112" s="612">
        <v>44565</v>
      </c>
    </row>
    <row r="113" spans="1:1" x14ac:dyDescent="0.2">
      <c r="A113" s="613" t="s">
        <v>105</v>
      </c>
    </row>
    <row r="114" spans="1:1" x14ac:dyDescent="0.2">
      <c r="A114" s="614" t="s">
        <v>105</v>
      </c>
    </row>
    <row r="115" spans="1:1" x14ac:dyDescent="0.2">
      <c r="A115" s="610" t="s">
        <v>131</v>
      </c>
    </row>
    <row r="116" spans="1:1" x14ac:dyDescent="0.2">
      <c r="A116" s="611" t="s">
        <v>104</v>
      </c>
    </row>
    <row r="117" spans="1:1" x14ac:dyDescent="0.2">
      <c r="A117" s="612">
        <v>44573</v>
      </c>
    </row>
    <row r="118" spans="1:1" x14ac:dyDescent="0.2">
      <c r="A118" s="613" t="s">
        <v>105</v>
      </c>
    </row>
    <row r="119" spans="1:1" x14ac:dyDescent="0.2">
      <c r="A119" s="614" t="s">
        <v>105</v>
      </c>
    </row>
    <row r="120" spans="1:1" x14ac:dyDescent="0.2">
      <c r="A120" s="610" t="s">
        <v>132</v>
      </c>
    </row>
    <row r="121" spans="1:1" x14ac:dyDescent="0.2">
      <c r="A121" s="611" t="s">
        <v>104</v>
      </c>
    </row>
    <row r="122" spans="1:1" x14ac:dyDescent="0.2">
      <c r="A122" s="612">
        <v>44565</v>
      </c>
    </row>
    <row r="123" spans="1:1" x14ac:dyDescent="0.2">
      <c r="A123" s="613" t="s">
        <v>105</v>
      </c>
    </row>
    <row r="124" spans="1:1" x14ac:dyDescent="0.2">
      <c r="A124" s="614" t="s">
        <v>105</v>
      </c>
    </row>
    <row r="125" spans="1:1" x14ac:dyDescent="0.2">
      <c r="A125" s="610" t="s">
        <v>133</v>
      </c>
    </row>
    <row r="126" spans="1:1" x14ac:dyDescent="0.2">
      <c r="A126" s="611" t="s">
        <v>104</v>
      </c>
    </row>
    <row r="127" spans="1:1" x14ac:dyDescent="0.2">
      <c r="A127" s="612">
        <v>44573</v>
      </c>
    </row>
    <row r="128" spans="1:1" x14ac:dyDescent="0.2">
      <c r="A128" s="613" t="s">
        <v>105</v>
      </c>
    </row>
    <row r="129" spans="1:1" x14ac:dyDescent="0.2">
      <c r="A129" s="614" t="s">
        <v>105</v>
      </c>
    </row>
    <row r="130" spans="1:1" x14ac:dyDescent="0.2">
      <c r="A130" s="610" t="s">
        <v>134</v>
      </c>
    </row>
    <row r="131" spans="1:1" x14ac:dyDescent="0.2">
      <c r="A131" s="611" t="s">
        <v>104</v>
      </c>
    </row>
    <row r="132" spans="1:1" x14ac:dyDescent="0.2">
      <c r="A132" s="612">
        <v>44573</v>
      </c>
    </row>
    <row r="133" spans="1:1" x14ac:dyDescent="0.2">
      <c r="A133" s="613" t="s">
        <v>105</v>
      </c>
    </row>
    <row r="134" spans="1:1" x14ac:dyDescent="0.2">
      <c r="A134" s="614" t="s">
        <v>105</v>
      </c>
    </row>
    <row r="135" spans="1:1" x14ac:dyDescent="0.2">
      <c r="A135" s="610" t="s">
        <v>135</v>
      </c>
    </row>
    <row r="136" spans="1:1" x14ac:dyDescent="0.2">
      <c r="A136" s="611" t="s">
        <v>104</v>
      </c>
    </row>
    <row r="137" spans="1:1" x14ac:dyDescent="0.2">
      <c r="A137" s="612">
        <v>44572</v>
      </c>
    </row>
    <row r="138" spans="1:1" x14ac:dyDescent="0.2">
      <c r="A138" s="613" t="s">
        <v>105</v>
      </c>
    </row>
    <row r="139" spans="1:1" x14ac:dyDescent="0.2">
      <c r="A139" s="614" t="s">
        <v>105</v>
      </c>
    </row>
    <row r="140" spans="1:1" x14ac:dyDescent="0.2">
      <c r="A140" s="610" t="s">
        <v>136</v>
      </c>
    </row>
    <row r="141" spans="1:1" x14ac:dyDescent="0.2">
      <c r="A141" s="615">
        <v>44621</v>
      </c>
    </row>
    <row r="142" spans="1:1" x14ac:dyDescent="0.2">
      <c r="A142" s="612">
        <v>44621</v>
      </c>
    </row>
    <row r="143" spans="1:1" x14ac:dyDescent="0.2">
      <c r="A143" s="613" t="s">
        <v>105</v>
      </c>
    </row>
    <row r="144" spans="1:1" x14ac:dyDescent="0.2">
      <c r="A144" s="614" t="s">
        <v>105</v>
      </c>
    </row>
    <row r="145" spans="1:1" x14ac:dyDescent="0.2">
      <c r="A145" s="610" t="s">
        <v>137</v>
      </c>
    </row>
    <row r="146" spans="1:1" x14ac:dyDescent="0.2">
      <c r="A146" s="611" t="s">
        <v>104</v>
      </c>
    </row>
    <row r="147" spans="1:1" x14ac:dyDescent="0.2">
      <c r="A147" s="612">
        <v>44573</v>
      </c>
    </row>
    <row r="148" spans="1:1" x14ac:dyDescent="0.2">
      <c r="A148" s="613" t="s">
        <v>105</v>
      </c>
    </row>
    <row r="149" spans="1:1" x14ac:dyDescent="0.2">
      <c r="A149" s="614" t="s">
        <v>105</v>
      </c>
    </row>
    <row r="150" spans="1:1" x14ac:dyDescent="0.2">
      <c r="A150" s="610" t="s">
        <v>138</v>
      </c>
    </row>
    <row r="151" spans="1:1" x14ac:dyDescent="0.2">
      <c r="A151" s="611" t="s">
        <v>104</v>
      </c>
    </row>
    <row r="152" spans="1:1" x14ac:dyDescent="0.2">
      <c r="A152" s="612">
        <v>44572</v>
      </c>
    </row>
    <row r="153" spans="1:1" x14ac:dyDescent="0.2">
      <c r="A153" s="613" t="s">
        <v>105</v>
      </c>
    </row>
    <row r="154" spans="1:1" x14ac:dyDescent="0.2">
      <c r="A154" s="614" t="s">
        <v>105</v>
      </c>
    </row>
    <row r="155" spans="1:1" x14ac:dyDescent="0.2">
      <c r="A155" s="610" t="s">
        <v>139</v>
      </c>
    </row>
    <row r="156" spans="1:1" x14ac:dyDescent="0.2">
      <c r="A156" s="615">
        <v>44621</v>
      </c>
    </row>
    <row r="157" spans="1:1" x14ac:dyDescent="0.2">
      <c r="A157" s="612">
        <v>44621</v>
      </c>
    </row>
    <row r="158" spans="1:1" x14ac:dyDescent="0.2">
      <c r="A158" s="613" t="s">
        <v>105</v>
      </c>
    </row>
    <row r="159" spans="1:1" x14ac:dyDescent="0.2">
      <c r="A159" s="614" t="s">
        <v>105</v>
      </c>
    </row>
    <row r="160" spans="1:1" x14ac:dyDescent="0.2">
      <c r="A160" s="610" t="s">
        <v>140</v>
      </c>
    </row>
    <row r="161" spans="1:1" x14ac:dyDescent="0.2">
      <c r="A161" s="611" t="s">
        <v>104</v>
      </c>
    </row>
    <row r="162" spans="1:1" x14ac:dyDescent="0.2">
      <c r="A162" s="612">
        <v>44564</v>
      </c>
    </row>
    <row r="163" spans="1:1" x14ac:dyDescent="0.2">
      <c r="A163" s="613" t="s">
        <v>105</v>
      </c>
    </row>
    <row r="164" spans="1:1" x14ac:dyDescent="0.2">
      <c r="A164" s="614" t="s">
        <v>105</v>
      </c>
    </row>
    <row r="165" spans="1:1" x14ac:dyDescent="0.2">
      <c r="A165" s="610" t="s">
        <v>141</v>
      </c>
    </row>
    <row r="166" spans="1:1" x14ac:dyDescent="0.2">
      <c r="A166" s="611" t="s">
        <v>104</v>
      </c>
    </row>
    <row r="167" spans="1:1" x14ac:dyDescent="0.2">
      <c r="A167" s="612">
        <v>44573</v>
      </c>
    </row>
    <row r="168" spans="1:1" x14ac:dyDescent="0.2">
      <c r="A168" s="613" t="s">
        <v>105</v>
      </c>
    </row>
    <row r="169" spans="1:1" x14ac:dyDescent="0.2">
      <c r="A169" s="614" t="s">
        <v>105</v>
      </c>
    </row>
    <row r="170" spans="1:1" x14ac:dyDescent="0.2">
      <c r="A170" s="610" t="s">
        <v>142</v>
      </c>
    </row>
    <row r="171" spans="1:1" x14ac:dyDescent="0.2">
      <c r="A171" s="611" t="s">
        <v>104</v>
      </c>
    </row>
    <row r="172" spans="1:1" x14ac:dyDescent="0.2">
      <c r="A172" s="612">
        <v>44565</v>
      </c>
    </row>
    <row r="173" spans="1:1" x14ac:dyDescent="0.2">
      <c r="A173" s="613" t="s">
        <v>105</v>
      </c>
    </row>
    <row r="174" spans="1:1" x14ac:dyDescent="0.2">
      <c r="A174" s="614" t="s">
        <v>105</v>
      </c>
    </row>
    <row r="175" spans="1:1" x14ac:dyDescent="0.2">
      <c r="A175" s="610" t="s">
        <v>143</v>
      </c>
    </row>
    <row r="176" spans="1:1" x14ac:dyDescent="0.2">
      <c r="A176" s="611" t="s">
        <v>104</v>
      </c>
    </row>
    <row r="177" spans="1:1" x14ac:dyDescent="0.2">
      <c r="A177" s="612">
        <v>44564</v>
      </c>
    </row>
    <row r="178" spans="1:1" x14ac:dyDescent="0.2">
      <c r="A178" s="613" t="s">
        <v>105</v>
      </c>
    </row>
    <row r="179" spans="1:1" x14ac:dyDescent="0.2">
      <c r="A179" s="614" t="s">
        <v>105</v>
      </c>
    </row>
    <row r="180" spans="1:1" x14ac:dyDescent="0.2">
      <c r="A180" s="610" t="s">
        <v>144</v>
      </c>
    </row>
    <row r="181" spans="1:1" x14ac:dyDescent="0.2">
      <c r="A181" s="611" t="s">
        <v>104</v>
      </c>
    </row>
    <row r="182" spans="1:1" x14ac:dyDescent="0.2">
      <c r="A182" s="616" t="s">
        <v>105</v>
      </c>
    </row>
    <row r="183" spans="1:1" x14ac:dyDescent="0.2">
      <c r="A183" s="613" t="s">
        <v>145</v>
      </c>
    </row>
    <row r="184" spans="1:1" x14ac:dyDescent="0.2">
      <c r="A184" s="614" t="s">
        <v>105</v>
      </c>
    </row>
    <row r="185" spans="1:1" x14ac:dyDescent="0.2">
      <c r="A185" s="610" t="s">
        <v>146</v>
      </c>
    </row>
    <row r="186" spans="1:1" x14ac:dyDescent="0.2">
      <c r="A186" s="615">
        <v>44621</v>
      </c>
    </row>
    <row r="187" spans="1:1" x14ac:dyDescent="0.2">
      <c r="A187" s="612">
        <v>44621</v>
      </c>
    </row>
    <row r="188" spans="1:1" x14ac:dyDescent="0.2">
      <c r="A188" s="613" t="s">
        <v>105</v>
      </c>
    </row>
    <row r="189" spans="1:1" x14ac:dyDescent="0.2">
      <c r="A189" s="614" t="s">
        <v>105</v>
      </c>
    </row>
    <row r="190" spans="1:1" x14ac:dyDescent="0.2">
      <c r="A190" s="610" t="s">
        <v>147</v>
      </c>
    </row>
    <row r="191" spans="1:1" x14ac:dyDescent="0.2">
      <c r="A191" s="611" t="s">
        <v>104</v>
      </c>
    </row>
    <row r="192" spans="1:1" x14ac:dyDescent="0.2">
      <c r="A192" s="612">
        <v>44572</v>
      </c>
    </row>
    <row r="193" spans="1:1" x14ac:dyDescent="0.2">
      <c r="A193" s="613" t="s">
        <v>105</v>
      </c>
    </row>
    <row r="194" spans="1:1" x14ac:dyDescent="0.2">
      <c r="A194" s="614" t="s">
        <v>105</v>
      </c>
    </row>
    <row r="195" spans="1:1" x14ac:dyDescent="0.2">
      <c r="A195" s="610" t="s">
        <v>148</v>
      </c>
    </row>
    <row r="196" spans="1:1" x14ac:dyDescent="0.2">
      <c r="A196" s="611" t="s">
        <v>104</v>
      </c>
    </row>
    <row r="197" spans="1:1" x14ac:dyDescent="0.2">
      <c r="A197" s="612">
        <v>44572</v>
      </c>
    </row>
    <row r="198" spans="1:1" x14ac:dyDescent="0.2">
      <c r="A198" s="613" t="s">
        <v>105</v>
      </c>
    </row>
    <row r="199" spans="1:1" x14ac:dyDescent="0.2">
      <c r="A199" s="614" t="s">
        <v>105</v>
      </c>
    </row>
    <row r="200" spans="1:1" x14ac:dyDescent="0.2">
      <c r="A200" s="610" t="s">
        <v>149</v>
      </c>
    </row>
    <row r="201" spans="1:1" x14ac:dyDescent="0.2">
      <c r="A201" s="611" t="s">
        <v>104</v>
      </c>
    </row>
    <row r="202" spans="1:1" x14ac:dyDescent="0.2">
      <c r="A202" s="612">
        <v>44572</v>
      </c>
    </row>
    <row r="203" spans="1:1" x14ac:dyDescent="0.2">
      <c r="A203" s="613" t="s">
        <v>105</v>
      </c>
    </row>
    <row r="204" spans="1:1" x14ac:dyDescent="0.2">
      <c r="A204" s="614" t="s">
        <v>105</v>
      </c>
    </row>
    <row r="205" spans="1:1" x14ac:dyDescent="0.2">
      <c r="A205" s="610" t="s">
        <v>150</v>
      </c>
    </row>
    <row r="206" spans="1:1" x14ac:dyDescent="0.2">
      <c r="A206" s="615">
        <v>44652</v>
      </c>
    </row>
    <row r="207" spans="1:1" x14ac:dyDescent="0.2">
      <c r="A207" s="612">
        <v>44652</v>
      </c>
    </row>
    <row r="208" spans="1:1" x14ac:dyDescent="0.2">
      <c r="A208" s="613" t="s">
        <v>105</v>
      </c>
    </row>
    <row r="209" spans="1:1" x14ac:dyDescent="0.2">
      <c r="A209" s="614" t="s">
        <v>105</v>
      </c>
    </row>
    <row r="210" spans="1:1" x14ac:dyDescent="0.2">
      <c r="A210" s="610" t="s">
        <v>151</v>
      </c>
    </row>
    <row r="211" spans="1:1" x14ac:dyDescent="0.2">
      <c r="A211" s="611" t="s">
        <v>104</v>
      </c>
    </row>
    <row r="212" spans="1:1" x14ac:dyDescent="0.2">
      <c r="A212" s="612">
        <v>44572</v>
      </c>
    </row>
    <row r="213" spans="1:1" x14ac:dyDescent="0.2">
      <c r="A213" s="613" t="s">
        <v>105</v>
      </c>
    </row>
    <row r="214" spans="1:1" x14ac:dyDescent="0.2">
      <c r="A214" s="614" t="s">
        <v>105</v>
      </c>
    </row>
    <row r="215" spans="1:1" x14ac:dyDescent="0.2">
      <c r="A215" s="610" t="s">
        <v>152</v>
      </c>
    </row>
    <row r="216" spans="1:1" x14ac:dyDescent="0.2">
      <c r="A216" s="611" t="s">
        <v>104</v>
      </c>
    </row>
    <row r="217" spans="1:1" x14ac:dyDescent="0.2">
      <c r="A217" s="612">
        <v>44573</v>
      </c>
    </row>
    <row r="218" spans="1:1" x14ac:dyDescent="0.2">
      <c r="A218" s="613" t="s">
        <v>105</v>
      </c>
    </row>
    <row r="219" spans="1:1" x14ac:dyDescent="0.2">
      <c r="A219" s="614" t="s">
        <v>105</v>
      </c>
    </row>
    <row r="220" spans="1:1" x14ac:dyDescent="0.2">
      <c r="A220" s="610" t="s">
        <v>153</v>
      </c>
    </row>
    <row r="221" spans="1:1" x14ac:dyDescent="0.2">
      <c r="A221" s="611" t="s">
        <v>104</v>
      </c>
    </row>
    <row r="222" spans="1:1" x14ac:dyDescent="0.2">
      <c r="A222" s="612">
        <v>44564</v>
      </c>
    </row>
    <row r="223" spans="1:1" x14ac:dyDescent="0.2">
      <c r="A223" s="613" t="s">
        <v>105</v>
      </c>
    </row>
    <row r="224" spans="1:1" x14ac:dyDescent="0.2">
      <c r="A224" s="614" t="s">
        <v>105</v>
      </c>
    </row>
    <row r="225" spans="1:1" x14ac:dyDescent="0.2">
      <c r="A225" s="610" t="s">
        <v>154</v>
      </c>
    </row>
    <row r="226" spans="1:1" x14ac:dyDescent="0.2">
      <c r="A226" s="615">
        <v>44594</v>
      </c>
    </row>
    <row r="227" spans="1:1" x14ac:dyDescent="0.2">
      <c r="A227" s="612">
        <v>44593</v>
      </c>
    </row>
    <row r="228" spans="1:1" x14ac:dyDescent="0.2">
      <c r="A228" s="613" t="s">
        <v>105</v>
      </c>
    </row>
    <row r="229" spans="1:1" x14ac:dyDescent="0.2">
      <c r="A229" s="614" t="s">
        <v>105</v>
      </c>
    </row>
    <row r="230" spans="1:1" x14ac:dyDescent="0.2">
      <c r="A230" s="610" t="s">
        <v>155</v>
      </c>
    </row>
    <row r="231" spans="1:1" x14ac:dyDescent="0.2">
      <c r="A231" s="611" t="s">
        <v>104</v>
      </c>
    </row>
    <row r="232" spans="1:1" x14ac:dyDescent="0.2">
      <c r="A232" s="612">
        <v>44573</v>
      </c>
    </row>
    <row r="233" spans="1:1" x14ac:dyDescent="0.2">
      <c r="A233" s="613" t="s">
        <v>105</v>
      </c>
    </row>
    <row r="234" spans="1:1" x14ac:dyDescent="0.2">
      <c r="A234" s="614" t="s">
        <v>105</v>
      </c>
    </row>
    <row r="235" spans="1:1" x14ac:dyDescent="0.2">
      <c r="A235" s="610" t="s">
        <v>156</v>
      </c>
    </row>
    <row r="236" spans="1:1" x14ac:dyDescent="0.2">
      <c r="A236" s="611" t="s">
        <v>104</v>
      </c>
    </row>
    <row r="237" spans="1:1" x14ac:dyDescent="0.2">
      <c r="A237" s="612">
        <v>44565</v>
      </c>
    </row>
    <row r="238" spans="1:1" x14ac:dyDescent="0.2">
      <c r="A238" s="613" t="s">
        <v>105</v>
      </c>
    </row>
    <row r="239" spans="1:1" x14ac:dyDescent="0.2">
      <c r="A239" s="614" t="s">
        <v>105</v>
      </c>
    </row>
    <row r="240" spans="1:1" x14ac:dyDescent="0.2">
      <c r="A240" s="610" t="s">
        <v>157</v>
      </c>
    </row>
    <row r="241" spans="1:1" x14ac:dyDescent="0.2">
      <c r="A241" s="611" t="s">
        <v>104</v>
      </c>
    </row>
    <row r="242" spans="1:1" x14ac:dyDescent="0.2">
      <c r="A242" s="612">
        <v>44573</v>
      </c>
    </row>
    <row r="243" spans="1:1" x14ac:dyDescent="0.2">
      <c r="A243" s="613" t="s">
        <v>105</v>
      </c>
    </row>
    <row r="244" spans="1:1" x14ac:dyDescent="0.2">
      <c r="A244" s="614" t="s">
        <v>105</v>
      </c>
    </row>
    <row r="245" spans="1:1" x14ac:dyDescent="0.2">
      <c r="A245" s="610" t="s">
        <v>158</v>
      </c>
    </row>
    <row r="246" spans="1:1" x14ac:dyDescent="0.2">
      <c r="A246" s="611" t="s">
        <v>104</v>
      </c>
    </row>
    <row r="247" spans="1:1" x14ac:dyDescent="0.2">
      <c r="A247" s="612">
        <v>44564</v>
      </c>
    </row>
    <row r="248" spans="1:1" x14ac:dyDescent="0.2">
      <c r="A248" s="613" t="s">
        <v>105</v>
      </c>
    </row>
    <row r="249" spans="1:1" x14ac:dyDescent="0.2">
      <c r="A249" s="614" t="s">
        <v>105</v>
      </c>
    </row>
    <row r="250" spans="1:1" x14ac:dyDescent="0.2">
      <c r="A250" s="610" t="s">
        <v>159</v>
      </c>
    </row>
    <row r="251" spans="1:1" x14ac:dyDescent="0.2">
      <c r="A251" s="611" t="s">
        <v>104</v>
      </c>
    </row>
    <row r="252" spans="1:1" x14ac:dyDescent="0.2">
      <c r="A252" s="612">
        <v>44572</v>
      </c>
    </row>
    <row r="253" spans="1:1" x14ac:dyDescent="0.2">
      <c r="A253" s="613" t="s">
        <v>105</v>
      </c>
    </row>
    <row r="254" spans="1:1" x14ac:dyDescent="0.2">
      <c r="A254" s="614" t="s">
        <v>105</v>
      </c>
    </row>
    <row r="255" spans="1:1" x14ac:dyDescent="0.2">
      <c r="A255" s="610" t="s">
        <v>160</v>
      </c>
    </row>
    <row r="256" spans="1:1" x14ac:dyDescent="0.2">
      <c r="A256" s="611" t="s">
        <v>104</v>
      </c>
    </row>
    <row r="257" spans="1:1" x14ac:dyDescent="0.2">
      <c r="A257" s="612">
        <v>44564</v>
      </c>
    </row>
    <row r="258" spans="1:1" x14ac:dyDescent="0.2">
      <c r="A258" s="613" t="s">
        <v>105</v>
      </c>
    </row>
    <row r="259" spans="1:1" x14ac:dyDescent="0.2">
      <c r="A259" s="614" t="s">
        <v>105</v>
      </c>
    </row>
    <row r="260" spans="1:1" x14ac:dyDescent="0.2">
      <c r="A260" s="610" t="s">
        <v>161</v>
      </c>
    </row>
    <row r="261" spans="1:1" x14ac:dyDescent="0.2">
      <c r="A261" s="611" t="s">
        <v>104</v>
      </c>
    </row>
    <row r="262" spans="1:1" x14ac:dyDescent="0.2">
      <c r="A262" s="612">
        <v>44572</v>
      </c>
    </row>
    <row r="263" spans="1:1" x14ac:dyDescent="0.2">
      <c r="A263" s="613" t="s">
        <v>105</v>
      </c>
    </row>
    <row r="264" spans="1:1" x14ac:dyDescent="0.2">
      <c r="A264" s="614" t="s">
        <v>105</v>
      </c>
    </row>
    <row r="265" spans="1:1" x14ac:dyDescent="0.2">
      <c r="A265" s="610" t="s">
        <v>162</v>
      </c>
    </row>
    <row r="266" spans="1:1" x14ac:dyDescent="0.2">
      <c r="A266" s="611" t="s">
        <v>104</v>
      </c>
    </row>
    <row r="267" spans="1:1" x14ac:dyDescent="0.2">
      <c r="A267" s="612">
        <v>44564</v>
      </c>
    </row>
    <row r="268" spans="1:1" x14ac:dyDescent="0.2">
      <c r="A268" s="613" t="s">
        <v>105</v>
      </c>
    </row>
    <row r="269" spans="1:1" x14ac:dyDescent="0.2">
      <c r="A269" s="614" t="s">
        <v>105</v>
      </c>
    </row>
    <row r="270" spans="1:1" x14ac:dyDescent="0.2">
      <c r="A270" s="610" t="s">
        <v>163</v>
      </c>
    </row>
    <row r="271" spans="1:1" x14ac:dyDescent="0.2">
      <c r="A271" s="611" t="s">
        <v>104</v>
      </c>
    </row>
    <row r="272" spans="1:1" x14ac:dyDescent="0.2">
      <c r="A272" s="612">
        <v>44572</v>
      </c>
    </row>
    <row r="273" spans="1:1" x14ac:dyDescent="0.2">
      <c r="A273" s="613" t="s">
        <v>105</v>
      </c>
    </row>
    <row r="274" spans="1:1" x14ac:dyDescent="0.2">
      <c r="A274" s="614" t="s">
        <v>105</v>
      </c>
    </row>
    <row r="275" spans="1:1" x14ac:dyDescent="0.2">
      <c r="A275" s="610" t="s">
        <v>164</v>
      </c>
    </row>
    <row r="276" spans="1:1" x14ac:dyDescent="0.2">
      <c r="A276" s="611" t="s">
        <v>104</v>
      </c>
    </row>
    <row r="277" spans="1:1" x14ac:dyDescent="0.2">
      <c r="A277" s="612">
        <v>44573</v>
      </c>
    </row>
    <row r="278" spans="1:1" x14ac:dyDescent="0.2">
      <c r="A278" s="613" t="s">
        <v>105</v>
      </c>
    </row>
    <row r="279" spans="1:1" x14ac:dyDescent="0.2">
      <c r="A279" s="614" t="s">
        <v>105</v>
      </c>
    </row>
    <row r="280" spans="1:1" x14ac:dyDescent="0.2">
      <c r="A280" s="610" t="s">
        <v>165</v>
      </c>
    </row>
    <row r="281" spans="1:1" x14ac:dyDescent="0.2">
      <c r="A281" s="611" t="s">
        <v>104</v>
      </c>
    </row>
    <row r="282" spans="1:1" x14ac:dyDescent="0.2">
      <c r="A282" s="612">
        <v>44564</v>
      </c>
    </row>
    <row r="283" spans="1:1" x14ac:dyDescent="0.2">
      <c r="A283" s="613" t="s">
        <v>105</v>
      </c>
    </row>
    <row r="284" spans="1:1" x14ac:dyDescent="0.2">
      <c r="A284" s="614" t="s">
        <v>105</v>
      </c>
    </row>
    <row r="285" spans="1:1" x14ac:dyDescent="0.2">
      <c r="A285" s="610" t="s">
        <v>166</v>
      </c>
    </row>
    <row r="286" spans="1:1" x14ac:dyDescent="0.2">
      <c r="A286" s="615">
        <v>44593</v>
      </c>
    </row>
    <row r="287" spans="1:1" x14ac:dyDescent="0.2">
      <c r="A287" s="612">
        <v>44593</v>
      </c>
    </row>
    <row r="288" spans="1:1" x14ac:dyDescent="0.2">
      <c r="A288" s="613" t="s">
        <v>105</v>
      </c>
    </row>
    <row r="289" spans="1:1" x14ac:dyDescent="0.2">
      <c r="A289" s="614" t="s">
        <v>105</v>
      </c>
    </row>
    <row r="290" spans="1:1" x14ac:dyDescent="0.2">
      <c r="A290" s="610" t="s">
        <v>167</v>
      </c>
    </row>
    <row r="291" spans="1:1" x14ac:dyDescent="0.2">
      <c r="A291" s="611" t="s">
        <v>104</v>
      </c>
    </row>
    <row r="292" spans="1:1" x14ac:dyDescent="0.2">
      <c r="A292" s="612">
        <v>44572</v>
      </c>
    </row>
    <row r="293" spans="1:1" x14ac:dyDescent="0.2">
      <c r="A293" s="613" t="s">
        <v>105</v>
      </c>
    </row>
    <row r="294" spans="1:1" x14ac:dyDescent="0.2">
      <c r="A294" s="614" t="s">
        <v>105</v>
      </c>
    </row>
    <row r="295" spans="1:1" x14ac:dyDescent="0.2">
      <c r="A295" s="610" t="s">
        <v>168</v>
      </c>
    </row>
    <row r="296" spans="1:1" x14ac:dyDescent="0.2">
      <c r="A296" s="615">
        <v>44593</v>
      </c>
    </row>
    <row r="297" spans="1:1" x14ac:dyDescent="0.2">
      <c r="A297" s="612">
        <v>44593</v>
      </c>
    </row>
    <row r="298" spans="1:1" x14ac:dyDescent="0.2">
      <c r="A298" s="613" t="s">
        <v>105</v>
      </c>
    </row>
    <row r="299" spans="1:1" x14ac:dyDescent="0.2">
      <c r="A299" s="614" t="s">
        <v>105</v>
      </c>
    </row>
    <row r="300" spans="1:1" x14ac:dyDescent="0.2">
      <c r="A300" s="610" t="s">
        <v>169</v>
      </c>
    </row>
    <row r="301" spans="1:1" x14ac:dyDescent="0.2">
      <c r="A301" s="611" t="s">
        <v>104</v>
      </c>
    </row>
    <row r="302" spans="1:1" x14ac:dyDescent="0.2">
      <c r="A302" s="612">
        <v>44573</v>
      </c>
    </row>
    <row r="303" spans="1:1" x14ac:dyDescent="0.2">
      <c r="A303" s="613" t="s">
        <v>105</v>
      </c>
    </row>
    <row r="304" spans="1:1" x14ac:dyDescent="0.2">
      <c r="A304" s="614" t="s">
        <v>105</v>
      </c>
    </row>
    <row r="305" spans="1:1" x14ac:dyDescent="0.2">
      <c r="A305" s="610" t="s">
        <v>170</v>
      </c>
    </row>
    <row r="306" spans="1:1" x14ac:dyDescent="0.2">
      <c r="A306" s="611" t="s">
        <v>104</v>
      </c>
    </row>
    <row r="307" spans="1:1" x14ac:dyDescent="0.2">
      <c r="A307" s="612">
        <v>44565</v>
      </c>
    </row>
    <row r="308" spans="1:1" x14ac:dyDescent="0.2">
      <c r="A308" s="613" t="s">
        <v>105</v>
      </c>
    </row>
    <row r="309" spans="1:1" x14ac:dyDescent="0.2">
      <c r="A309" s="614" t="s">
        <v>105</v>
      </c>
    </row>
    <row r="310" spans="1:1" x14ac:dyDescent="0.2">
      <c r="A310" s="610" t="s">
        <v>171</v>
      </c>
    </row>
    <row r="311" spans="1:1" x14ac:dyDescent="0.2">
      <c r="A311" s="615">
        <v>44593</v>
      </c>
    </row>
    <row r="312" spans="1:1" x14ac:dyDescent="0.2">
      <c r="A312" s="612">
        <v>44593</v>
      </c>
    </row>
    <row r="313" spans="1:1" x14ac:dyDescent="0.2">
      <c r="A313" s="613" t="s">
        <v>105</v>
      </c>
    </row>
    <row r="314" spans="1:1" x14ac:dyDescent="0.2">
      <c r="A314" s="614" t="s">
        <v>105</v>
      </c>
    </row>
    <row r="315" spans="1:1" x14ac:dyDescent="0.2">
      <c r="A315" s="610" t="s">
        <v>172</v>
      </c>
    </row>
    <row r="316" spans="1:1" x14ac:dyDescent="0.2">
      <c r="A316" s="615">
        <v>44621</v>
      </c>
    </row>
    <row r="317" spans="1:1" x14ac:dyDescent="0.2">
      <c r="A317" s="612">
        <v>44621</v>
      </c>
    </row>
    <row r="318" spans="1:1" x14ac:dyDescent="0.2">
      <c r="A318" s="613" t="s">
        <v>105</v>
      </c>
    </row>
    <row r="319" spans="1:1" x14ac:dyDescent="0.2">
      <c r="A319" s="614" t="s">
        <v>105</v>
      </c>
    </row>
    <row r="320" spans="1:1" x14ac:dyDescent="0.2">
      <c r="A320" s="610" t="s">
        <v>173</v>
      </c>
    </row>
    <row r="321" spans="1:1" x14ac:dyDescent="0.2">
      <c r="A321" s="611" t="s">
        <v>104</v>
      </c>
    </row>
    <row r="322" spans="1:1" x14ac:dyDescent="0.2">
      <c r="A322" s="612">
        <v>44573</v>
      </c>
    </row>
    <row r="323" spans="1:1" x14ac:dyDescent="0.2">
      <c r="A323" s="613" t="s">
        <v>105</v>
      </c>
    </row>
    <row r="324" spans="1:1" x14ac:dyDescent="0.2">
      <c r="A324" s="614" t="s">
        <v>105</v>
      </c>
    </row>
    <row r="325" spans="1:1" x14ac:dyDescent="0.2">
      <c r="A325" s="610" t="s">
        <v>174</v>
      </c>
    </row>
    <row r="326" spans="1:1" x14ac:dyDescent="0.2">
      <c r="A326" s="611" t="s">
        <v>104</v>
      </c>
    </row>
    <row r="327" spans="1:1" x14ac:dyDescent="0.2">
      <c r="A327" s="612">
        <v>44573</v>
      </c>
    </row>
    <row r="328" spans="1:1" x14ac:dyDescent="0.2">
      <c r="A328" s="613" t="s">
        <v>105</v>
      </c>
    </row>
    <row r="329" spans="1:1" x14ac:dyDescent="0.2">
      <c r="A329" s="614" t="s">
        <v>105</v>
      </c>
    </row>
    <row r="330" spans="1:1" x14ac:dyDescent="0.2">
      <c r="A330" s="610" t="s">
        <v>175</v>
      </c>
    </row>
    <row r="331" spans="1:1" x14ac:dyDescent="0.2">
      <c r="A331" s="611" t="s">
        <v>104</v>
      </c>
    </row>
    <row r="332" spans="1:1" x14ac:dyDescent="0.2">
      <c r="A332" s="612">
        <v>44565</v>
      </c>
    </row>
    <row r="333" spans="1:1" x14ac:dyDescent="0.2">
      <c r="A333" s="613" t="s">
        <v>105</v>
      </c>
    </row>
    <row r="334" spans="1:1" x14ac:dyDescent="0.2">
      <c r="A334" s="614" t="s">
        <v>105</v>
      </c>
    </row>
    <row r="335" spans="1:1" x14ac:dyDescent="0.2">
      <c r="A335" s="610" t="s">
        <v>176</v>
      </c>
    </row>
    <row r="336" spans="1:1" x14ac:dyDescent="0.2">
      <c r="A336" s="611" t="s">
        <v>104</v>
      </c>
    </row>
    <row r="337" spans="1:1" x14ac:dyDescent="0.2">
      <c r="A337" s="612">
        <v>44564</v>
      </c>
    </row>
    <row r="338" spans="1:1" x14ac:dyDescent="0.2">
      <c r="A338" s="613" t="s">
        <v>105</v>
      </c>
    </row>
    <row r="339" spans="1:1" x14ac:dyDescent="0.2">
      <c r="A339" s="614" t="s">
        <v>105</v>
      </c>
    </row>
    <row r="340" spans="1:1" x14ac:dyDescent="0.2">
      <c r="A340" s="610" t="s">
        <v>177</v>
      </c>
    </row>
    <row r="341" spans="1:1" x14ac:dyDescent="0.2">
      <c r="A341" s="611" t="s">
        <v>104</v>
      </c>
    </row>
    <row r="342" spans="1:1" x14ac:dyDescent="0.2">
      <c r="A342" s="612">
        <v>44564</v>
      </c>
    </row>
    <row r="343" spans="1:1" x14ac:dyDescent="0.2">
      <c r="A343" s="613" t="s">
        <v>105</v>
      </c>
    </row>
    <row r="344" spans="1:1" x14ac:dyDescent="0.2">
      <c r="A344" s="614" t="s">
        <v>105</v>
      </c>
    </row>
    <row r="345" spans="1:1" x14ac:dyDescent="0.2">
      <c r="A345" s="610" t="s">
        <v>178</v>
      </c>
    </row>
    <row r="346" spans="1:1" x14ac:dyDescent="0.2">
      <c r="A346" s="611" t="s">
        <v>104</v>
      </c>
    </row>
    <row r="347" spans="1:1" x14ac:dyDescent="0.2">
      <c r="A347" s="612">
        <v>44564</v>
      </c>
    </row>
    <row r="348" spans="1:1" x14ac:dyDescent="0.2">
      <c r="A348" s="613" t="s">
        <v>105</v>
      </c>
    </row>
    <row r="349" spans="1:1" x14ac:dyDescent="0.2">
      <c r="A349" s="614" t="s">
        <v>105</v>
      </c>
    </row>
    <row r="350" spans="1:1" x14ac:dyDescent="0.2">
      <c r="A350" s="610" t="s">
        <v>179</v>
      </c>
    </row>
    <row r="351" spans="1:1" x14ac:dyDescent="0.2">
      <c r="A351" s="611" t="s">
        <v>104</v>
      </c>
    </row>
    <row r="352" spans="1:1" x14ac:dyDescent="0.2">
      <c r="A352" s="616" t="s">
        <v>105</v>
      </c>
    </row>
    <row r="353" spans="1:1" x14ac:dyDescent="0.2">
      <c r="A353" s="613" t="s">
        <v>180</v>
      </c>
    </row>
    <row r="354" spans="1:1" x14ac:dyDescent="0.2">
      <c r="A354" s="614" t="s">
        <v>105</v>
      </c>
    </row>
    <row r="355" spans="1:1" x14ac:dyDescent="0.2">
      <c r="A355" s="610" t="s">
        <v>181</v>
      </c>
    </row>
    <row r="356" spans="1:1" x14ac:dyDescent="0.2">
      <c r="A356" s="611" t="s">
        <v>104</v>
      </c>
    </row>
    <row r="357" spans="1:1" x14ac:dyDescent="0.2">
      <c r="A357" s="612">
        <v>44564</v>
      </c>
    </row>
    <row r="358" spans="1:1" x14ac:dyDescent="0.2">
      <c r="A358" s="613" t="s">
        <v>105</v>
      </c>
    </row>
    <row r="359" spans="1:1" x14ac:dyDescent="0.2">
      <c r="A359" s="614" t="s">
        <v>105</v>
      </c>
    </row>
    <row r="360" spans="1:1" x14ac:dyDescent="0.2">
      <c r="A360" s="610" t="s">
        <v>182</v>
      </c>
    </row>
    <row r="361" spans="1:1" x14ac:dyDescent="0.2">
      <c r="A361" s="615">
        <v>44683</v>
      </c>
    </row>
    <row r="362" spans="1:1" x14ac:dyDescent="0.2">
      <c r="A362" s="612">
        <v>44683</v>
      </c>
    </row>
    <row r="363" spans="1:1" x14ac:dyDescent="0.2">
      <c r="A363" s="613" t="s">
        <v>105</v>
      </c>
    </row>
    <row r="364" spans="1:1" x14ac:dyDescent="0.2">
      <c r="A364" s="614" t="s">
        <v>105</v>
      </c>
    </row>
    <row r="365" spans="1:1" x14ac:dyDescent="0.2">
      <c r="A365" s="610" t="s">
        <v>183</v>
      </c>
    </row>
    <row r="366" spans="1:1" x14ac:dyDescent="0.2">
      <c r="A366" s="615">
        <v>44593</v>
      </c>
    </row>
    <row r="367" spans="1:1" x14ac:dyDescent="0.2">
      <c r="A367" s="612">
        <v>44593</v>
      </c>
    </row>
    <row r="368" spans="1:1" x14ac:dyDescent="0.2">
      <c r="A368" s="613" t="s">
        <v>105</v>
      </c>
    </row>
    <row r="369" spans="1:1" x14ac:dyDescent="0.2">
      <c r="A369" s="614" t="s">
        <v>105</v>
      </c>
    </row>
    <row r="370" spans="1:1" x14ac:dyDescent="0.2">
      <c r="A370" s="610" t="s">
        <v>184</v>
      </c>
    </row>
    <row r="371" spans="1:1" x14ac:dyDescent="0.2">
      <c r="A371" s="615">
        <v>44593</v>
      </c>
    </row>
    <row r="372" spans="1:1" x14ac:dyDescent="0.2">
      <c r="A372" s="612">
        <v>44593</v>
      </c>
    </row>
    <row r="373" spans="1:1" x14ac:dyDescent="0.2">
      <c r="A373" s="613" t="s">
        <v>105</v>
      </c>
    </row>
    <row r="374" spans="1:1" x14ac:dyDescent="0.2">
      <c r="A374" s="614" t="s">
        <v>105</v>
      </c>
    </row>
    <row r="375" spans="1:1" x14ac:dyDescent="0.2">
      <c r="A375" s="610" t="s">
        <v>185</v>
      </c>
    </row>
    <row r="376" spans="1:1" x14ac:dyDescent="0.2">
      <c r="A376" s="611" t="s">
        <v>104</v>
      </c>
    </row>
    <row r="377" spans="1:1" x14ac:dyDescent="0.2">
      <c r="A377" s="612">
        <v>44564</v>
      </c>
    </row>
    <row r="378" spans="1:1" x14ac:dyDescent="0.2">
      <c r="A378" s="613" t="s">
        <v>105</v>
      </c>
    </row>
    <row r="379" spans="1:1" x14ac:dyDescent="0.2">
      <c r="A379" s="614" t="s">
        <v>105</v>
      </c>
    </row>
    <row r="380" spans="1:1" x14ac:dyDescent="0.2">
      <c r="A380" s="610" t="s">
        <v>186</v>
      </c>
    </row>
    <row r="381" spans="1:1" x14ac:dyDescent="0.2">
      <c r="A381" s="615">
        <v>44593</v>
      </c>
    </row>
    <row r="382" spans="1:1" x14ac:dyDescent="0.2">
      <c r="A382" s="612">
        <v>44593</v>
      </c>
    </row>
    <row r="383" spans="1:1" x14ac:dyDescent="0.2">
      <c r="A383" s="613" t="s">
        <v>105</v>
      </c>
    </row>
    <row r="384" spans="1:1" x14ac:dyDescent="0.2">
      <c r="A384" s="614" t="s">
        <v>105</v>
      </c>
    </row>
    <row r="385" spans="1:1" x14ac:dyDescent="0.2">
      <c r="A385" s="609">
        <v>2</v>
      </c>
    </row>
    <row r="386" spans="1:1" x14ac:dyDescent="0.2">
      <c r="A386" s="610" t="s">
        <v>187</v>
      </c>
    </row>
    <row r="387" spans="1:1" x14ac:dyDescent="0.2">
      <c r="A387" s="611" t="s">
        <v>104</v>
      </c>
    </row>
    <row r="388" spans="1:1" x14ac:dyDescent="0.2">
      <c r="A388" s="612">
        <v>44565</v>
      </c>
    </row>
    <row r="389" spans="1:1" x14ac:dyDescent="0.2">
      <c r="A389" s="613" t="s">
        <v>105</v>
      </c>
    </row>
    <row r="390" spans="1:1" x14ac:dyDescent="0.2">
      <c r="A390" s="614" t="s">
        <v>105</v>
      </c>
    </row>
    <row r="391" spans="1:1" x14ac:dyDescent="0.2">
      <c r="A391" s="610" t="s">
        <v>188</v>
      </c>
    </row>
    <row r="392" spans="1:1" x14ac:dyDescent="0.2">
      <c r="A392" s="615">
        <v>44593</v>
      </c>
    </row>
    <row r="393" spans="1:1" x14ac:dyDescent="0.2">
      <c r="A393" s="612">
        <v>44593</v>
      </c>
    </row>
    <row r="394" spans="1:1" x14ac:dyDescent="0.2">
      <c r="A394" s="613" t="s">
        <v>105</v>
      </c>
    </row>
    <row r="395" spans="1:1" x14ac:dyDescent="0.2">
      <c r="A395" s="614" t="s">
        <v>105</v>
      </c>
    </row>
    <row r="396" spans="1:1" x14ac:dyDescent="0.2">
      <c r="A396" s="610" t="s">
        <v>189</v>
      </c>
    </row>
    <row r="397" spans="1:1" x14ac:dyDescent="0.2">
      <c r="A397" s="611" t="s">
        <v>104</v>
      </c>
    </row>
    <row r="398" spans="1:1" x14ac:dyDescent="0.2">
      <c r="A398" s="612">
        <v>44572</v>
      </c>
    </row>
    <row r="399" spans="1:1" x14ac:dyDescent="0.2">
      <c r="A399" s="613" t="s">
        <v>105</v>
      </c>
    </row>
    <row r="400" spans="1:1" x14ac:dyDescent="0.2">
      <c r="A400" s="614" t="s">
        <v>105</v>
      </c>
    </row>
    <row r="401" spans="1:1" x14ac:dyDescent="0.2">
      <c r="A401" s="610" t="s">
        <v>190</v>
      </c>
    </row>
    <row r="402" spans="1:1" x14ac:dyDescent="0.2">
      <c r="A402" s="611" t="s">
        <v>104</v>
      </c>
    </row>
    <row r="403" spans="1:1" x14ac:dyDescent="0.2">
      <c r="A403" s="612">
        <v>44564</v>
      </c>
    </row>
    <row r="404" spans="1:1" x14ac:dyDescent="0.2">
      <c r="A404" s="613" t="s">
        <v>105</v>
      </c>
    </row>
    <row r="405" spans="1:1" x14ac:dyDescent="0.2">
      <c r="A405" s="614" t="s">
        <v>105</v>
      </c>
    </row>
    <row r="406" spans="1:1" x14ac:dyDescent="0.2">
      <c r="A406" s="610" t="s">
        <v>191</v>
      </c>
    </row>
    <row r="407" spans="1:1" x14ac:dyDescent="0.2">
      <c r="A407" s="611" t="s">
        <v>104</v>
      </c>
    </row>
    <row r="408" spans="1:1" x14ac:dyDescent="0.2">
      <c r="A408" s="612">
        <v>44573</v>
      </c>
    </row>
    <row r="409" spans="1:1" x14ac:dyDescent="0.2">
      <c r="A409" s="613" t="s">
        <v>105</v>
      </c>
    </row>
    <row r="410" spans="1:1" x14ac:dyDescent="0.2">
      <c r="A410" s="614" t="s">
        <v>105</v>
      </c>
    </row>
    <row r="411" spans="1:1" x14ac:dyDescent="0.2">
      <c r="A411" s="610" t="s">
        <v>192</v>
      </c>
    </row>
    <row r="412" spans="1:1" x14ac:dyDescent="0.2">
      <c r="A412" s="615">
        <v>44683</v>
      </c>
    </row>
    <row r="413" spans="1:1" x14ac:dyDescent="0.2">
      <c r="A413" s="612">
        <v>44683</v>
      </c>
    </row>
    <row r="414" spans="1:1" x14ac:dyDescent="0.2">
      <c r="A414" s="613" t="s">
        <v>105</v>
      </c>
    </row>
    <row r="415" spans="1:1" x14ac:dyDescent="0.2">
      <c r="A415" s="614" t="s">
        <v>105</v>
      </c>
    </row>
    <row r="416" spans="1:1" x14ac:dyDescent="0.2">
      <c r="A416" s="610" t="s">
        <v>193</v>
      </c>
    </row>
    <row r="417" spans="1:1" x14ac:dyDescent="0.2">
      <c r="A417" s="611" t="s">
        <v>104</v>
      </c>
    </row>
    <row r="418" spans="1:1" x14ac:dyDescent="0.2">
      <c r="A418" s="612">
        <v>44565</v>
      </c>
    </row>
    <row r="419" spans="1:1" x14ac:dyDescent="0.2">
      <c r="A419" s="613" t="s">
        <v>105</v>
      </c>
    </row>
    <row r="420" spans="1:1" x14ac:dyDescent="0.2">
      <c r="A420" s="614" t="s">
        <v>105</v>
      </c>
    </row>
    <row r="421" spans="1:1" x14ac:dyDescent="0.2">
      <c r="A421" s="610" t="s">
        <v>194</v>
      </c>
    </row>
    <row r="422" spans="1:1" x14ac:dyDescent="0.2">
      <c r="A422" s="615">
        <v>44621</v>
      </c>
    </row>
    <row r="423" spans="1:1" x14ac:dyDescent="0.2">
      <c r="A423" s="612">
        <v>44621</v>
      </c>
    </row>
    <row r="424" spans="1:1" x14ac:dyDescent="0.2">
      <c r="A424" s="613" t="s">
        <v>105</v>
      </c>
    </row>
    <row r="425" spans="1:1" x14ac:dyDescent="0.2">
      <c r="A425" s="614" t="s">
        <v>195</v>
      </c>
    </row>
    <row r="426" spans="1:1" x14ac:dyDescent="0.2">
      <c r="A426" s="610" t="s">
        <v>196</v>
      </c>
    </row>
    <row r="427" spans="1:1" x14ac:dyDescent="0.2">
      <c r="A427" s="611" t="s">
        <v>104</v>
      </c>
    </row>
    <row r="428" spans="1:1" x14ac:dyDescent="0.2">
      <c r="A428" s="612">
        <v>44565</v>
      </c>
    </row>
    <row r="429" spans="1:1" x14ac:dyDescent="0.2">
      <c r="A429" s="613" t="s">
        <v>105</v>
      </c>
    </row>
    <row r="430" spans="1:1" x14ac:dyDescent="0.2">
      <c r="A430" s="614" t="s">
        <v>105</v>
      </c>
    </row>
    <row r="431" spans="1:1" x14ac:dyDescent="0.2">
      <c r="A431" s="610" t="s">
        <v>197</v>
      </c>
    </row>
    <row r="432" spans="1:1" x14ac:dyDescent="0.2">
      <c r="A432" s="611" t="s">
        <v>104</v>
      </c>
    </row>
    <row r="433" spans="1:1" x14ac:dyDescent="0.2">
      <c r="A433" s="612">
        <v>44574</v>
      </c>
    </row>
    <row r="434" spans="1:1" x14ac:dyDescent="0.2">
      <c r="A434" s="613" t="s">
        <v>105</v>
      </c>
    </row>
    <row r="435" spans="1:1" x14ac:dyDescent="0.2">
      <c r="A435" s="614" t="s">
        <v>105</v>
      </c>
    </row>
    <row r="436" spans="1:1" x14ac:dyDescent="0.2">
      <c r="A436" s="610" t="s">
        <v>198</v>
      </c>
    </row>
    <row r="437" spans="1:1" x14ac:dyDescent="0.2">
      <c r="A437" s="611" t="s">
        <v>104</v>
      </c>
    </row>
    <row r="438" spans="1:1" x14ac:dyDescent="0.2">
      <c r="A438" s="612">
        <v>44574</v>
      </c>
    </row>
    <row r="439" spans="1:1" x14ac:dyDescent="0.2">
      <c r="A439" s="613" t="s">
        <v>105</v>
      </c>
    </row>
    <row r="440" spans="1:1" x14ac:dyDescent="0.2">
      <c r="A440" s="614" t="s">
        <v>105</v>
      </c>
    </row>
    <row r="441" spans="1:1" x14ac:dyDescent="0.2">
      <c r="A441" s="610" t="s">
        <v>199</v>
      </c>
    </row>
    <row r="442" spans="1:1" x14ac:dyDescent="0.2">
      <c r="A442" s="615">
        <v>44896</v>
      </c>
    </row>
    <row r="443" spans="1:1" x14ac:dyDescent="0.2">
      <c r="A443" s="612">
        <v>44896</v>
      </c>
    </row>
    <row r="444" spans="1:1" x14ac:dyDescent="0.2">
      <c r="A444" s="613" t="s">
        <v>105</v>
      </c>
    </row>
    <row r="445" spans="1:1" x14ac:dyDescent="0.2">
      <c r="A445" s="614" t="s">
        <v>105</v>
      </c>
    </row>
    <row r="446" spans="1:1" x14ac:dyDescent="0.2">
      <c r="A446" s="610" t="s">
        <v>200</v>
      </c>
    </row>
    <row r="447" spans="1:1" x14ac:dyDescent="0.2">
      <c r="A447" s="615">
        <v>44593</v>
      </c>
    </row>
    <row r="448" spans="1:1" x14ac:dyDescent="0.2">
      <c r="A448" s="612">
        <v>44593</v>
      </c>
    </row>
    <row r="449" spans="1:1" x14ac:dyDescent="0.2">
      <c r="A449" s="613" t="s">
        <v>105</v>
      </c>
    </row>
    <row r="450" spans="1:1" x14ac:dyDescent="0.2">
      <c r="A450" s="614" t="s">
        <v>105</v>
      </c>
    </row>
    <row r="451" spans="1:1" x14ac:dyDescent="0.2">
      <c r="A451" s="610" t="s">
        <v>201</v>
      </c>
    </row>
    <row r="452" spans="1:1" x14ac:dyDescent="0.2">
      <c r="A452" s="615">
        <v>44593</v>
      </c>
    </row>
    <row r="453" spans="1:1" x14ac:dyDescent="0.2">
      <c r="A453" s="612">
        <v>44593</v>
      </c>
    </row>
    <row r="454" spans="1:1" x14ac:dyDescent="0.2">
      <c r="A454" s="613" t="s">
        <v>105</v>
      </c>
    </row>
    <row r="455" spans="1:1" x14ac:dyDescent="0.2">
      <c r="A455" s="614" t="s">
        <v>105</v>
      </c>
    </row>
    <row r="456" spans="1:1" x14ac:dyDescent="0.2">
      <c r="A456" s="610" t="s">
        <v>202</v>
      </c>
    </row>
    <row r="457" spans="1:1" x14ac:dyDescent="0.2">
      <c r="A457" s="615">
        <v>44593</v>
      </c>
    </row>
    <row r="458" spans="1:1" x14ac:dyDescent="0.2">
      <c r="A458" s="612">
        <v>44593</v>
      </c>
    </row>
    <row r="459" spans="1:1" x14ac:dyDescent="0.2">
      <c r="A459" s="613" t="s">
        <v>105</v>
      </c>
    </row>
    <row r="460" spans="1:1" x14ac:dyDescent="0.2">
      <c r="A460" s="614" t="s">
        <v>105</v>
      </c>
    </row>
    <row r="461" spans="1:1" x14ac:dyDescent="0.2">
      <c r="A461" s="610" t="s">
        <v>203</v>
      </c>
    </row>
    <row r="462" spans="1:1" x14ac:dyDescent="0.2">
      <c r="A462" s="611" t="s">
        <v>104</v>
      </c>
    </row>
    <row r="463" spans="1:1" x14ac:dyDescent="0.2">
      <c r="A463" s="612">
        <v>44826</v>
      </c>
    </row>
    <row r="464" spans="1:1" x14ac:dyDescent="0.2">
      <c r="A464" s="613" t="s">
        <v>105</v>
      </c>
    </row>
    <row r="465" spans="1:1" x14ac:dyDescent="0.2">
      <c r="A465" s="614" t="s">
        <v>105</v>
      </c>
    </row>
    <row r="466" spans="1:1" x14ac:dyDescent="0.2">
      <c r="A466" s="610" t="s">
        <v>204</v>
      </c>
    </row>
    <row r="467" spans="1:1" x14ac:dyDescent="0.2">
      <c r="A467" s="611" t="s">
        <v>104</v>
      </c>
    </row>
    <row r="468" spans="1:1" x14ac:dyDescent="0.2">
      <c r="A468" s="616" t="s">
        <v>105</v>
      </c>
    </row>
    <row r="469" spans="1:1" x14ac:dyDescent="0.2">
      <c r="A469" s="613" t="s">
        <v>205</v>
      </c>
    </row>
    <row r="470" spans="1:1" x14ac:dyDescent="0.2">
      <c r="A470" s="614" t="s">
        <v>105</v>
      </c>
    </row>
    <row r="471" spans="1:1" x14ac:dyDescent="0.2">
      <c r="A471" s="610" t="s">
        <v>206</v>
      </c>
    </row>
    <row r="472" spans="1:1" x14ac:dyDescent="0.2">
      <c r="A472" s="611" t="s">
        <v>104</v>
      </c>
    </row>
    <row r="473" spans="1:1" x14ac:dyDescent="0.2">
      <c r="A473" s="612">
        <v>44565</v>
      </c>
    </row>
    <row r="474" spans="1:1" x14ac:dyDescent="0.2">
      <c r="A474" s="613" t="s">
        <v>105</v>
      </c>
    </row>
    <row r="475" spans="1:1" x14ac:dyDescent="0.2">
      <c r="A475" s="614" t="s">
        <v>105</v>
      </c>
    </row>
    <row r="476" spans="1:1" x14ac:dyDescent="0.2">
      <c r="A476" s="610" t="s">
        <v>207</v>
      </c>
    </row>
    <row r="477" spans="1:1" x14ac:dyDescent="0.2">
      <c r="A477" s="615">
        <v>44692</v>
      </c>
    </row>
    <row r="478" spans="1:1" x14ac:dyDescent="0.2">
      <c r="A478" s="616" t="s">
        <v>105</v>
      </c>
    </row>
    <row r="479" spans="1:1" x14ac:dyDescent="0.2">
      <c r="A479" s="613" t="s">
        <v>208</v>
      </c>
    </row>
    <row r="480" spans="1:1" x14ac:dyDescent="0.2">
      <c r="A480" s="614" t="s">
        <v>105</v>
      </c>
    </row>
    <row r="481" spans="1:1" x14ac:dyDescent="0.2">
      <c r="A481" s="610" t="s">
        <v>209</v>
      </c>
    </row>
    <row r="482" spans="1:1" x14ac:dyDescent="0.2">
      <c r="A482" s="611" t="s">
        <v>104</v>
      </c>
    </row>
    <row r="483" spans="1:1" x14ac:dyDescent="0.2">
      <c r="A483" s="612">
        <v>44565</v>
      </c>
    </row>
    <row r="484" spans="1:1" x14ac:dyDescent="0.2">
      <c r="A484" s="613" t="s">
        <v>105</v>
      </c>
    </row>
    <row r="485" spans="1:1" x14ac:dyDescent="0.2">
      <c r="A485" s="614" t="s">
        <v>105</v>
      </c>
    </row>
    <row r="486" spans="1:1" x14ac:dyDescent="0.2">
      <c r="A486" s="610" t="s">
        <v>210</v>
      </c>
    </row>
    <row r="487" spans="1:1" x14ac:dyDescent="0.2">
      <c r="A487" s="611" t="s">
        <v>104</v>
      </c>
    </row>
    <row r="488" spans="1:1" x14ac:dyDescent="0.2">
      <c r="A488" s="612">
        <v>44564</v>
      </c>
    </row>
    <row r="489" spans="1:1" x14ac:dyDescent="0.2">
      <c r="A489" s="613" t="s">
        <v>105</v>
      </c>
    </row>
    <row r="490" spans="1:1" x14ac:dyDescent="0.2">
      <c r="A490" s="614" t="s">
        <v>105</v>
      </c>
    </row>
    <row r="491" spans="1:1" x14ac:dyDescent="0.2">
      <c r="A491" s="610" t="s">
        <v>211</v>
      </c>
    </row>
    <row r="492" spans="1:1" x14ac:dyDescent="0.2">
      <c r="A492" s="615">
        <v>44593</v>
      </c>
    </row>
    <row r="493" spans="1:1" x14ac:dyDescent="0.2">
      <c r="A493" s="612">
        <v>44593</v>
      </c>
    </row>
    <row r="494" spans="1:1" x14ac:dyDescent="0.2">
      <c r="A494" s="613" t="s">
        <v>105</v>
      </c>
    </row>
    <row r="495" spans="1:1" x14ac:dyDescent="0.2">
      <c r="A495" s="614" t="s">
        <v>105</v>
      </c>
    </row>
    <row r="496" spans="1:1" x14ac:dyDescent="0.2">
      <c r="A496" s="610" t="s">
        <v>212</v>
      </c>
    </row>
    <row r="497" spans="1:1" x14ac:dyDescent="0.2">
      <c r="A497" s="611" t="s">
        <v>104</v>
      </c>
    </row>
    <row r="498" spans="1:1" x14ac:dyDescent="0.2">
      <c r="A498" s="612">
        <v>44572</v>
      </c>
    </row>
    <row r="499" spans="1:1" x14ac:dyDescent="0.2">
      <c r="A499" s="613" t="s">
        <v>105</v>
      </c>
    </row>
    <row r="500" spans="1:1" x14ac:dyDescent="0.2">
      <c r="A500" s="614" t="s">
        <v>105</v>
      </c>
    </row>
    <row r="501" spans="1:1" x14ac:dyDescent="0.2">
      <c r="A501" s="610" t="s">
        <v>213</v>
      </c>
    </row>
    <row r="502" spans="1:1" x14ac:dyDescent="0.2">
      <c r="A502" s="615">
        <v>44594</v>
      </c>
    </row>
    <row r="503" spans="1:1" x14ac:dyDescent="0.2">
      <c r="A503" s="612">
        <v>44594</v>
      </c>
    </row>
    <row r="504" spans="1:1" x14ac:dyDescent="0.2">
      <c r="A504" s="613" t="s">
        <v>105</v>
      </c>
    </row>
    <row r="505" spans="1:1" x14ac:dyDescent="0.2">
      <c r="A505" s="614" t="s">
        <v>105</v>
      </c>
    </row>
    <row r="506" spans="1:1" x14ac:dyDescent="0.2">
      <c r="A506" s="610" t="s">
        <v>214</v>
      </c>
    </row>
    <row r="507" spans="1:1" x14ac:dyDescent="0.2">
      <c r="A507" s="611" t="s">
        <v>104</v>
      </c>
    </row>
    <row r="508" spans="1:1" x14ac:dyDescent="0.2">
      <c r="A508" s="612">
        <v>44565</v>
      </c>
    </row>
    <row r="509" spans="1:1" x14ac:dyDescent="0.2">
      <c r="A509" s="613" t="s">
        <v>105</v>
      </c>
    </row>
    <row r="510" spans="1:1" x14ac:dyDescent="0.2">
      <c r="A510" s="614" t="s">
        <v>215</v>
      </c>
    </row>
    <row r="511" spans="1:1" x14ac:dyDescent="0.2">
      <c r="A511" s="610" t="s">
        <v>216</v>
      </c>
    </row>
    <row r="512" spans="1:1" x14ac:dyDescent="0.2">
      <c r="A512" s="611" t="s">
        <v>104</v>
      </c>
    </row>
    <row r="513" spans="1:1" x14ac:dyDescent="0.2">
      <c r="A513" s="612">
        <v>44565</v>
      </c>
    </row>
    <row r="514" spans="1:1" x14ac:dyDescent="0.2">
      <c r="A514" s="613" t="s">
        <v>105</v>
      </c>
    </row>
    <row r="515" spans="1:1" x14ac:dyDescent="0.2">
      <c r="A515" s="614" t="s">
        <v>105</v>
      </c>
    </row>
    <row r="516" spans="1:1" x14ac:dyDescent="0.2">
      <c r="A516" s="610" t="s">
        <v>217</v>
      </c>
    </row>
    <row r="517" spans="1:1" x14ac:dyDescent="0.2">
      <c r="A517" s="611" t="s">
        <v>104</v>
      </c>
    </row>
    <row r="518" spans="1:1" x14ac:dyDescent="0.2">
      <c r="A518" s="612">
        <v>44573</v>
      </c>
    </row>
    <row r="519" spans="1:1" x14ac:dyDescent="0.2">
      <c r="A519" s="613" t="s">
        <v>105</v>
      </c>
    </row>
    <row r="520" spans="1:1" x14ac:dyDescent="0.2">
      <c r="A520" s="614" t="s">
        <v>105</v>
      </c>
    </row>
    <row r="521" spans="1:1" x14ac:dyDescent="0.2">
      <c r="A521" s="610" t="s">
        <v>218</v>
      </c>
    </row>
    <row r="522" spans="1:1" x14ac:dyDescent="0.2">
      <c r="A522" s="611" t="s">
        <v>104</v>
      </c>
    </row>
    <row r="523" spans="1:1" x14ac:dyDescent="0.2">
      <c r="A523" s="612">
        <v>44565</v>
      </c>
    </row>
    <row r="524" spans="1:1" x14ac:dyDescent="0.2">
      <c r="A524" s="613" t="s">
        <v>105</v>
      </c>
    </row>
    <row r="525" spans="1:1" x14ac:dyDescent="0.2">
      <c r="A525" s="614" t="s">
        <v>105</v>
      </c>
    </row>
    <row r="526" spans="1:1" x14ac:dyDescent="0.2">
      <c r="A526" s="610" t="s">
        <v>219</v>
      </c>
    </row>
    <row r="527" spans="1:1" x14ac:dyDescent="0.2">
      <c r="A527" s="611" t="s">
        <v>104</v>
      </c>
    </row>
    <row r="528" spans="1:1" x14ac:dyDescent="0.2">
      <c r="A528" s="612">
        <v>44573</v>
      </c>
    </row>
    <row r="529" spans="1:1" x14ac:dyDescent="0.2">
      <c r="A529" s="613" t="s">
        <v>105</v>
      </c>
    </row>
    <row r="530" spans="1:1" x14ac:dyDescent="0.2">
      <c r="A530" s="614" t="s">
        <v>105</v>
      </c>
    </row>
    <row r="531" spans="1:1" x14ac:dyDescent="0.2">
      <c r="A531" s="610" t="s">
        <v>220</v>
      </c>
    </row>
    <row r="532" spans="1:1" x14ac:dyDescent="0.2">
      <c r="A532" s="611" t="s">
        <v>104</v>
      </c>
    </row>
    <row r="533" spans="1:1" x14ac:dyDescent="0.2">
      <c r="A533" s="612">
        <v>44572</v>
      </c>
    </row>
    <row r="534" spans="1:1" x14ac:dyDescent="0.2">
      <c r="A534" s="613" t="s">
        <v>105</v>
      </c>
    </row>
    <row r="535" spans="1:1" x14ac:dyDescent="0.2">
      <c r="A535" s="614" t="s">
        <v>105</v>
      </c>
    </row>
    <row r="536" spans="1:1" x14ac:dyDescent="0.2">
      <c r="A536" s="610" t="s">
        <v>221</v>
      </c>
    </row>
    <row r="537" spans="1:1" x14ac:dyDescent="0.2">
      <c r="A537" s="611" t="s">
        <v>104</v>
      </c>
    </row>
    <row r="538" spans="1:1" x14ac:dyDescent="0.2">
      <c r="A538" s="612">
        <v>44572</v>
      </c>
    </row>
    <row r="539" spans="1:1" x14ac:dyDescent="0.2">
      <c r="A539" s="613" t="s">
        <v>105</v>
      </c>
    </row>
    <row r="540" spans="1:1" x14ac:dyDescent="0.2">
      <c r="A540" s="614" t="s">
        <v>105</v>
      </c>
    </row>
    <row r="541" spans="1:1" x14ac:dyDescent="0.2">
      <c r="A541" s="610" t="s">
        <v>222</v>
      </c>
    </row>
    <row r="542" spans="1:1" x14ac:dyDescent="0.2">
      <c r="A542" s="611" t="s">
        <v>104</v>
      </c>
    </row>
    <row r="543" spans="1:1" x14ac:dyDescent="0.2">
      <c r="A543" s="612">
        <v>44573</v>
      </c>
    </row>
    <row r="544" spans="1:1" x14ac:dyDescent="0.2">
      <c r="A544" s="613" t="s">
        <v>105</v>
      </c>
    </row>
    <row r="545" spans="1:1" x14ac:dyDescent="0.2">
      <c r="A545" s="614" t="s">
        <v>105</v>
      </c>
    </row>
    <row r="546" spans="1:1" x14ac:dyDescent="0.2">
      <c r="A546" s="610" t="s">
        <v>223</v>
      </c>
    </row>
    <row r="547" spans="1:1" x14ac:dyDescent="0.2">
      <c r="A547" s="611" t="s">
        <v>104</v>
      </c>
    </row>
    <row r="548" spans="1:1" x14ac:dyDescent="0.2">
      <c r="A548" s="612">
        <v>44572</v>
      </c>
    </row>
    <row r="549" spans="1:1" x14ac:dyDescent="0.2">
      <c r="A549" s="613" t="s">
        <v>105</v>
      </c>
    </row>
    <row r="550" spans="1:1" x14ac:dyDescent="0.2">
      <c r="A550" s="614" t="s">
        <v>105</v>
      </c>
    </row>
    <row r="551" spans="1:1" x14ac:dyDescent="0.2">
      <c r="A551" s="610" t="s">
        <v>224</v>
      </c>
    </row>
    <row r="552" spans="1:1" x14ac:dyDescent="0.2">
      <c r="A552" s="615">
        <v>44593</v>
      </c>
    </row>
    <row r="553" spans="1:1" x14ac:dyDescent="0.2">
      <c r="A553" s="612">
        <v>44593</v>
      </c>
    </row>
    <row r="554" spans="1:1" x14ac:dyDescent="0.2">
      <c r="A554" s="613" t="s">
        <v>105</v>
      </c>
    </row>
    <row r="555" spans="1:1" x14ac:dyDescent="0.2">
      <c r="A555" s="614" t="s">
        <v>105</v>
      </c>
    </row>
    <row r="556" spans="1:1" x14ac:dyDescent="0.2">
      <c r="A556" s="610" t="s">
        <v>225</v>
      </c>
    </row>
    <row r="557" spans="1:1" x14ac:dyDescent="0.2">
      <c r="A557" s="611" t="s">
        <v>104</v>
      </c>
    </row>
    <row r="558" spans="1:1" x14ac:dyDescent="0.2">
      <c r="A558" s="612">
        <v>44573</v>
      </c>
    </row>
    <row r="559" spans="1:1" x14ac:dyDescent="0.2">
      <c r="A559" s="613" t="s">
        <v>105</v>
      </c>
    </row>
    <row r="560" spans="1:1" x14ac:dyDescent="0.2">
      <c r="A560" s="614" t="s">
        <v>105</v>
      </c>
    </row>
    <row r="561" spans="1:1" x14ac:dyDescent="0.2">
      <c r="A561" s="610" t="s">
        <v>226</v>
      </c>
    </row>
    <row r="562" spans="1:1" x14ac:dyDescent="0.2">
      <c r="A562" s="611" t="s">
        <v>104</v>
      </c>
    </row>
    <row r="563" spans="1:1" x14ac:dyDescent="0.2">
      <c r="A563" s="612">
        <v>44564</v>
      </c>
    </row>
    <row r="564" spans="1:1" x14ac:dyDescent="0.2">
      <c r="A564" s="613" t="s">
        <v>105</v>
      </c>
    </row>
    <row r="565" spans="1:1" x14ac:dyDescent="0.2">
      <c r="A565" s="614" t="s">
        <v>105</v>
      </c>
    </row>
    <row r="566" spans="1:1" x14ac:dyDescent="0.2">
      <c r="A566" s="610" t="s">
        <v>227</v>
      </c>
    </row>
    <row r="567" spans="1:1" x14ac:dyDescent="0.2">
      <c r="A567" s="611" t="s">
        <v>104</v>
      </c>
    </row>
    <row r="568" spans="1:1" x14ac:dyDescent="0.2">
      <c r="A568" s="612">
        <v>44573</v>
      </c>
    </row>
    <row r="569" spans="1:1" x14ac:dyDescent="0.2">
      <c r="A569" s="613" t="s">
        <v>105</v>
      </c>
    </row>
    <row r="570" spans="1:1" x14ac:dyDescent="0.2">
      <c r="A570" s="614" t="s">
        <v>105</v>
      </c>
    </row>
    <row r="571" spans="1:1" x14ac:dyDescent="0.2">
      <c r="A571" s="610" t="s">
        <v>228</v>
      </c>
    </row>
    <row r="572" spans="1:1" x14ac:dyDescent="0.2">
      <c r="A572" s="615">
        <v>44593</v>
      </c>
    </row>
    <row r="573" spans="1:1" x14ac:dyDescent="0.2">
      <c r="A573" s="612">
        <v>44593</v>
      </c>
    </row>
    <row r="574" spans="1:1" x14ac:dyDescent="0.2">
      <c r="A574" s="613" t="s">
        <v>105</v>
      </c>
    </row>
    <row r="575" spans="1:1" x14ac:dyDescent="0.2">
      <c r="A575" s="614" t="s">
        <v>105</v>
      </c>
    </row>
    <row r="576" spans="1:1" x14ac:dyDescent="0.2">
      <c r="A576" s="610" t="s">
        <v>229</v>
      </c>
    </row>
    <row r="577" spans="1:1" x14ac:dyDescent="0.2">
      <c r="A577" s="611" t="s">
        <v>104</v>
      </c>
    </row>
    <row r="578" spans="1:1" x14ac:dyDescent="0.2">
      <c r="A578" s="612">
        <v>44572</v>
      </c>
    </row>
    <row r="579" spans="1:1" x14ac:dyDescent="0.2">
      <c r="A579" s="613" t="s">
        <v>105</v>
      </c>
    </row>
    <row r="580" spans="1:1" x14ac:dyDescent="0.2">
      <c r="A580" s="614" t="s">
        <v>105</v>
      </c>
    </row>
    <row r="581" spans="1:1" x14ac:dyDescent="0.2">
      <c r="A581" s="610" t="s">
        <v>230</v>
      </c>
    </row>
    <row r="582" spans="1:1" x14ac:dyDescent="0.2">
      <c r="A582" s="615">
        <v>44593</v>
      </c>
    </row>
    <row r="583" spans="1:1" x14ac:dyDescent="0.2">
      <c r="A583" s="612">
        <v>44593</v>
      </c>
    </row>
    <row r="584" spans="1:1" x14ac:dyDescent="0.2">
      <c r="A584" s="613" t="s">
        <v>105</v>
      </c>
    </row>
    <row r="585" spans="1:1" x14ac:dyDescent="0.2">
      <c r="A585" s="614" t="s">
        <v>105</v>
      </c>
    </row>
    <row r="586" spans="1:1" x14ac:dyDescent="0.2">
      <c r="A586" s="610" t="s">
        <v>231</v>
      </c>
    </row>
    <row r="587" spans="1:1" x14ac:dyDescent="0.2">
      <c r="A587" s="611" t="s">
        <v>104</v>
      </c>
    </row>
    <row r="588" spans="1:1" x14ac:dyDescent="0.2">
      <c r="A588" s="612">
        <v>44565</v>
      </c>
    </row>
    <row r="589" spans="1:1" x14ac:dyDescent="0.2">
      <c r="A589" s="613" t="s">
        <v>105</v>
      </c>
    </row>
    <row r="590" spans="1:1" x14ac:dyDescent="0.2">
      <c r="A590" s="614" t="s">
        <v>105</v>
      </c>
    </row>
    <row r="591" spans="1:1" x14ac:dyDescent="0.2">
      <c r="A591" s="610" t="s">
        <v>232</v>
      </c>
    </row>
    <row r="592" spans="1:1" x14ac:dyDescent="0.2">
      <c r="A592" s="611" t="s">
        <v>104</v>
      </c>
    </row>
    <row r="593" spans="1:1" x14ac:dyDescent="0.2">
      <c r="A593" s="612">
        <v>44564</v>
      </c>
    </row>
    <row r="594" spans="1:1" x14ac:dyDescent="0.2">
      <c r="A594" s="613" t="s">
        <v>105</v>
      </c>
    </row>
    <row r="595" spans="1:1" x14ac:dyDescent="0.2">
      <c r="A595" s="614" t="s">
        <v>105</v>
      </c>
    </row>
    <row r="596" spans="1:1" x14ac:dyDescent="0.2">
      <c r="A596" s="610" t="s">
        <v>233</v>
      </c>
    </row>
    <row r="597" spans="1:1" x14ac:dyDescent="0.2">
      <c r="A597" s="611" t="s">
        <v>104</v>
      </c>
    </row>
    <row r="598" spans="1:1" x14ac:dyDescent="0.2">
      <c r="A598" s="612">
        <v>44573</v>
      </c>
    </row>
    <row r="599" spans="1:1" x14ac:dyDescent="0.2">
      <c r="A599" s="613" t="s">
        <v>105</v>
      </c>
    </row>
    <row r="600" spans="1:1" x14ac:dyDescent="0.2">
      <c r="A600" s="614" t="s">
        <v>105</v>
      </c>
    </row>
    <row r="601" spans="1:1" x14ac:dyDescent="0.2">
      <c r="A601" s="610" t="s">
        <v>234</v>
      </c>
    </row>
    <row r="602" spans="1:1" x14ac:dyDescent="0.2">
      <c r="A602" s="611" t="s">
        <v>104</v>
      </c>
    </row>
    <row r="603" spans="1:1" x14ac:dyDescent="0.2">
      <c r="A603" s="612">
        <v>44573</v>
      </c>
    </row>
    <row r="604" spans="1:1" x14ac:dyDescent="0.2">
      <c r="A604" s="613" t="s">
        <v>105</v>
      </c>
    </row>
    <row r="605" spans="1:1" x14ac:dyDescent="0.2">
      <c r="A605" s="614" t="s">
        <v>105</v>
      </c>
    </row>
    <row r="606" spans="1:1" x14ac:dyDescent="0.2">
      <c r="A606" s="610" t="s">
        <v>235</v>
      </c>
    </row>
    <row r="607" spans="1:1" x14ac:dyDescent="0.2">
      <c r="A607" s="611" t="s">
        <v>104</v>
      </c>
    </row>
    <row r="608" spans="1:1" x14ac:dyDescent="0.2">
      <c r="A608" s="612">
        <v>44564</v>
      </c>
    </row>
    <row r="609" spans="1:1" x14ac:dyDescent="0.2">
      <c r="A609" s="613" t="s">
        <v>105</v>
      </c>
    </row>
    <row r="610" spans="1:1" x14ac:dyDescent="0.2">
      <c r="A610" s="614" t="s">
        <v>105</v>
      </c>
    </row>
    <row r="611" spans="1:1" x14ac:dyDescent="0.2">
      <c r="A611" s="610" t="s">
        <v>236</v>
      </c>
    </row>
    <row r="612" spans="1:1" x14ac:dyDescent="0.2">
      <c r="A612" s="611" t="s">
        <v>104</v>
      </c>
    </row>
    <row r="613" spans="1:1" x14ac:dyDescent="0.2">
      <c r="A613" s="612">
        <v>44564</v>
      </c>
    </row>
    <row r="614" spans="1:1" x14ac:dyDescent="0.2">
      <c r="A614" s="613" t="s">
        <v>105</v>
      </c>
    </row>
    <row r="615" spans="1:1" x14ac:dyDescent="0.2">
      <c r="A615" s="614" t="s">
        <v>105</v>
      </c>
    </row>
    <row r="616" spans="1:1" x14ac:dyDescent="0.2">
      <c r="A616" s="609">
        <v>3</v>
      </c>
    </row>
    <row r="617" spans="1:1" x14ac:dyDescent="0.2">
      <c r="A617" s="610" t="s">
        <v>237</v>
      </c>
    </row>
    <row r="618" spans="1:1" x14ac:dyDescent="0.2">
      <c r="A618" s="611" t="s">
        <v>104</v>
      </c>
    </row>
    <row r="619" spans="1:1" x14ac:dyDescent="0.2">
      <c r="A619" s="612">
        <v>44572</v>
      </c>
    </row>
    <row r="620" spans="1:1" x14ac:dyDescent="0.2">
      <c r="A620" s="613" t="s">
        <v>105</v>
      </c>
    </row>
    <row r="621" spans="1:1" x14ac:dyDescent="0.2">
      <c r="A621" s="614" t="s">
        <v>105</v>
      </c>
    </row>
    <row r="622" spans="1:1" x14ac:dyDescent="0.2">
      <c r="A622" s="610" t="s">
        <v>238</v>
      </c>
    </row>
    <row r="623" spans="1:1" x14ac:dyDescent="0.2">
      <c r="A623" s="611" t="s">
        <v>104</v>
      </c>
    </row>
    <row r="624" spans="1:1" x14ac:dyDescent="0.2">
      <c r="A624" s="612">
        <v>44573</v>
      </c>
    </row>
    <row r="625" spans="1:1" x14ac:dyDescent="0.2">
      <c r="A625" s="613" t="s">
        <v>105</v>
      </c>
    </row>
    <row r="626" spans="1:1" x14ac:dyDescent="0.2">
      <c r="A626" s="614" t="s">
        <v>105</v>
      </c>
    </row>
    <row r="627" spans="1:1" x14ac:dyDescent="0.2">
      <c r="A627" s="610" t="s">
        <v>239</v>
      </c>
    </row>
    <row r="628" spans="1:1" x14ac:dyDescent="0.2">
      <c r="A628" s="611" t="s">
        <v>104</v>
      </c>
    </row>
    <row r="629" spans="1:1" x14ac:dyDescent="0.2">
      <c r="A629" s="612">
        <v>44572</v>
      </c>
    </row>
    <row r="630" spans="1:1" x14ac:dyDescent="0.2">
      <c r="A630" s="613" t="s">
        <v>105</v>
      </c>
    </row>
    <row r="631" spans="1:1" x14ac:dyDescent="0.2">
      <c r="A631" s="614" t="s">
        <v>105</v>
      </c>
    </row>
    <row r="632" spans="1:1" x14ac:dyDescent="0.2">
      <c r="A632" s="610" t="s">
        <v>240</v>
      </c>
    </row>
    <row r="633" spans="1:1" x14ac:dyDescent="0.2">
      <c r="A633" s="611" t="s">
        <v>104</v>
      </c>
    </row>
    <row r="634" spans="1:1" x14ac:dyDescent="0.2">
      <c r="A634" s="612">
        <v>44572</v>
      </c>
    </row>
    <row r="635" spans="1:1" x14ac:dyDescent="0.2">
      <c r="A635" s="613" t="s">
        <v>105</v>
      </c>
    </row>
    <row r="636" spans="1:1" x14ac:dyDescent="0.2">
      <c r="A636" s="614" t="s">
        <v>105</v>
      </c>
    </row>
    <row r="637" spans="1:1" x14ac:dyDescent="0.2">
      <c r="A637" s="610" t="s">
        <v>241</v>
      </c>
    </row>
    <row r="638" spans="1:1" x14ac:dyDescent="0.2">
      <c r="A638" s="615">
        <v>44593</v>
      </c>
    </row>
    <row r="639" spans="1:1" x14ac:dyDescent="0.2">
      <c r="A639" s="612">
        <v>44593</v>
      </c>
    </row>
    <row r="640" spans="1:1" x14ac:dyDescent="0.2">
      <c r="A640" s="613" t="s">
        <v>105</v>
      </c>
    </row>
    <row r="641" spans="1:1" x14ac:dyDescent="0.2">
      <c r="A641" s="614" t="s">
        <v>105</v>
      </c>
    </row>
    <row r="642" spans="1:1" x14ac:dyDescent="0.2">
      <c r="A642" s="610" t="s">
        <v>242</v>
      </c>
    </row>
    <row r="643" spans="1:1" x14ac:dyDescent="0.2">
      <c r="A643" s="611" t="s">
        <v>104</v>
      </c>
    </row>
    <row r="644" spans="1:1" x14ac:dyDescent="0.2">
      <c r="A644" s="612">
        <v>44573</v>
      </c>
    </row>
    <row r="645" spans="1:1" x14ac:dyDescent="0.2">
      <c r="A645" s="613" t="s">
        <v>105</v>
      </c>
    </row>
    <row r="646" spans="1:1" x14ac:dyDescent="0.2">
      <c r="A646" s="614" t="s">
        <v>105</v>
      </c>
    </row>
    <row r="647" spans="1:1" x14ac:dyDescent="0.2">
      <c r="A647" s="610" t="s">
        <v>243</v>
      </c>
    </row>
    <row r="648" spans="1:1" x14ac:dyDescent="0.2">
      <c r="A648" s="611" t="s">
        <v>104</v>
      </c>
    </row>
    <row r="649" spans="1:1" x14ac:dyDescent="0.2">
      <c r="A649" s="612">
        <v>44573</v>
      </c>
    </row>
    <row r="650" spans="1:1" x14ac:dyDescent="0.2">
      <c r="A650" s="613" t="s">
        <v>105</v>
      </c>
    </row>
    <row r="651" spans="1:1" x14ac:dyDescent="0.2">
      <c r="A651" s="614" t="s">
        <v>105</v>
      </c>
    </row>
    <row r="652" spans="1:1" x14ac:dyDescent="0.2">
      <c r="A652" s="610" t="s">
        <v>244</v>
      </c>
    </row>
    <row r="653" spans="1:1" x14ac:dyDescent="0.2">
      <c r="A653" s="611" t="s">
        <v>104</v>
      </c>
    </row>
    <row r="654" spans="1:1" x14ac:dyDescent="0.2">
      <c r="A654" s="612">
        <v>44574</v>
      </c>
    </row>
    <row r="655" spans="1:1" x14ac:dyDescent="0.2">
      <c r="A655" s="613" t="s">
        <v>105</v>
      </c>
    </row>
    <row r="656" spans="1:1" x14ac:dyDescent="0.2">
      <c r="A656" s="614" t="s">
        <v>105</v>
      </c>
    </row>
    <row r="657" spans="1:1" x14ac:dyDescent="0.2">
      <c r="A657" s="610" t="s">
        <v>245</v>
      </c>
    </row>
    <row r="658" spans="1:1" x14ac:dyDescent="0.2">
      <c r="A658" s="615">
        <v>44593</v>
      </c>
    </row>
    <row r="659" spans="1:1" x14ac:dyDescent="0.2">
      <c r="A659" s="612">
        <v>44621</v>
      </c>
    </row>
    <row r="660" spans="1:1" x14ac:dyDescent="0.2">
      <c r="A660" s="613" t="s">
        <v>105</v>
      </c>
    </row>
    <row r="661" spans="1:1" x14ac:dyDescent="0.2">
      <c r="A661" s="614" t="s">
        <v>105</v>
      </c>
    </row>
    <row r="662" spans="1:1" x14ac:dyDescent="0.2">
      <c r="A662" s="610" t="s">
        <v>246</v>
      </c>
    </row>
    <row r="663" spans="1:1" x14ac:dyDescent="0.2">
      <c r="A663" s="611" t="s">
        <v>104</v>
      </c>
    </row>
    <row r="664" spans="1:1" x14ac:dyDescent="0.2">
      <c r="A664" s="612">
        <v>44572</v>
      </c>
    </row>
    <row r="665" spans="1:1" x14ac:dyDescent="0.2">
      <c r="A665" s="613" t="s">
        <v>105</v>
      </c>
    </row>
    <row r="666" spans="1:1" x14ac:dyDescent="0.2">
      <c r="A666" s="614" t="s">
        <v>105</v>
      </c>
    </row>
    <row r="667" spans="1:1" x14ac:dyDescent="0.2">
      <c r="A667" s="610" t="s">
        <v>247</v>
      </c>
    </row>
    <row r="668" spans="1:1" x14ac:dyDescent="0.2">
      <c r="A668" s="611" t="s">
        <v>104</v>
      </c>
    </row>
    <row r="669" spans="1:1" x14ac:dyDescent="0.2">
      <c r="A669" s="612">
        <v>44564</v>
      </c>
    </row>
    <row r="670" spans="1:1" x14ac:dyDescent="0.2">
      <c r="A670" s="613" t="s">
        <v>105</v>
      </c>
    </row>
    <row r="671" spans="1:1" x14ac:dyDescent="0.2">
      <c r="A671" s="614" t="s">
        <v>105</v>
      </c>
    </row>
    <row r="672" spans="1:1" x14ac:dyDescent="0.2">
      <c r="A672" s="610" t="s">
        <v>123</v>
      </c>
    </row>
    <row r="673" spans="1:1" x14ac:dyDescent="0.2">
      <c r="A673" s="611" t="s">
        <v>104</v>
      </c>
    </row>
    <row r="674" spans="1:1" x14ac:dyDescent="0.2">
      <c r="A674" s="616" t="s">
        <v>105</v>
      </c>
    </row>
    <row r="675" spans="1:1" x14ac:dyDescent="0.2">
      <c r="A675" s="613" t="s">
        <v>105</v>
      </c>
    </row>
    <row r="676" spans="1:1" x14ac:dyDescent="0.2">
      <c r="A676" s="614" t="s">
        <v>105</v>
      </c>
    </row>
    <row r="677" spans="1:1" x14ac:dyDescent="0.2">
      <c r="A677" s="610" t="s">
        <v>248</v>
      </c>
    </row>
    <row r="678" spans="1:1" x14ac:dyDescent="0.2">
      <c r="A678" s="615">
        <v>44621</v>
      </c>
    </row>
    <row r="679" spans="1:1" x14ac:dyDescent="0.2">
      <c r="A679" s="612">
        <v>44621</v>
      </c>
    </row>
    <row r="680" spans="1:1" x14ac:dyDescent="0.2">
      <c r="A680" s="613" t="s">
        <v>105</v>
      </c>
    </row>
    <row r="681" spans="1:1" x14ac:dyDescent="0.2">
      <c r="A681" s="614" t="s">
        <v>105</v>
      </c>
    </row>
    <row r="682" spans="1:1" x14ac:dyDescent="0.2">
      <c r="A682" s="610" t="s">
        <v>249</v>
      </c>
    </row>
    <row r="683" spans="1:1" x14ac:dyDescent="0.2">
      <c r="A683" s="611" t="s">
        <v>104</v>
      </c>
    </row>
    <row r="684" spans="1:1" x14ac:dyDescent="0.2">
      <c r="A684" s="612">
        <v>44565</v>
      </c>
    </row>
    <row r="685" spans="1:1" x14ac:dyDescent="0.2">
      <c r="A685" s="613" t="s">
        <v>105</v>
      </c>
    </row>
    <row r="686" spans="1:1" x14ac:dyDescent="0.2">
      <c r="A686" s="614" t="s">
        <v>105</v>
      </c>
    </row>
    <row r="687" spans="1:1" x14ac:dyDescent="0.2">
      <c r="A687" s="610" t="s">
        <v>250</v>
      </c>
    </row>
    <row r="688" spans="1:1" x14ac:dyDescent="0.2">
      <c r="A688" s="615">
        <v>44593</v>
      </c>
    </row>
    <row r="689" spans="1:1" x14ac:dyDescent="0.2">
      <c r="A689" s="612">
        <v>44593</v>
      </c>
    </row>
    <row r="690" spans="1:1" x14ac:dyDescent="0.2">
      <c r="A690" s="613" t="s">
        <v>105</v>
      </c>
    </row>
    <row r="691" spans="1:1" x14ac:dyDescent="0.2">
      <c r="A691" s="614" t="s">
        <v>105</v>
      </c>
    </row>
    <row r="692" spans="1:1" x14ac:dyDescent="0.2">
      <c r="A692" s="610" t="s">
        <v>251</v>
      </c>
    </row>
    <row r="693" spans="1:1" x14ac:dyDescent="0.2">
      <c r="A693" s="615">
        <v>44593</v>
      </c>
    </row>
    <row r="694" spans="1:1" x14ac:dyDescent="0.2">
      <c r="A694" s="612">
        <v>44593</v>
      </c>
    </row>
    <row r="695" spans="1:1" x14ac:dyDescent="0.2">
      <c r="A695" s="613" t="s">
        <v>105</v>
      </c>
    </row>
    <row r="696" spans="1:1" x14ac:dyDescent="0.2">
      <c r="A696" s="614" t="s">
        <v>105</v>
      </c>
    </row>
    <row r="697" spans="1:1" x14ac:dyDescent="0.2">
      <c r="A697" s="610" t="s">
        <v>252</v>
      </c>
    </row>
    <row r="698" spans="1:1" x14ac:dyDescent="0.2">
      <c r="A698" s="611" t="s">
        <v>104</v>
      </c>
    </row>
    <row r="699" spans="1:1" x14ac:dyDescent="0.2">
      <c r="A699" s="612">
        <v>44573</v>
      </c>
    </row>
    <row r="700" spans="1:1" x14ac:dyDescent="0.2">
      <c r="A700" s="613" t="s">
        <v>105</v>
      </c>
    </row>
    <row r="701" spans="1:1" x14ac:dyDescent="0.2">
      <c r="A701" s="614" t="s">
        <v>105</v>
      </c>
    </row>
    <row r="702" spans="1:1" x14ac:dyDescent="0.2">
      <c r="A702" s="610" t="s">
        <v>253</v>
      </c>
    </row>
    <row r="703" spans="1:1" x14ac:dyDescent="0.2">
      <c r="A703" s="611" t="s">
        <v>104</v>
      </c>
    </row>
    <row r="704" spans="1:1" x14ac:dyDescent="0.2">
      <c r="A704" s="612">
        <v>44573</v>
      </c>
    </row>
    <row r="705" spans="1:1" x14ac:dyDescent="0.2">
      <c r="A705" s="613" t="s">
        <v>105</v>
      </c>
    </row>
    <row r="706" spans="1:1" x14ac:dyDescent="0.2">
      <c r="A706" s="614" t="s">
        <v>105</v>
      </c>
    </row>
    <row r="707" spans="1:1" x14ac:dyDescent="0.2">
      <c r="A707" s="610" t="s">
        <v>254</v>
      </c>
    </row>
    <row r="708" spans="1:1" x14ac:dyDescent="0.2">
      <c r="A708" s="611" t="s">
        <v>104</v>
      </c>
    </row>
    <row r="709" spans="1:1" x14ac:dyDescent="0.2">
      <c r="A709" s="612">
        <v>44565</v>
      </c>
    </row>
    <row r="710" spans="1:1" x14ac:dyDescent="0.2">
      <c r="A710" s="613" t="s">
        <v>105</v>
      </c>
    </row>
    <row r="711" spans="1:1" x14ac:dyDescent="0.2">
      <c r="A711" s="614" t="s">
        <v>105</v>
      </c>
    </row>
    <row r="712" spans="1:1" x14ac:dyDescent="0.2">
      <c r="A712" s="610" t="s">
        <v>255</v>
      </c>
    </row>
    <row r="713" spans="1:1" x14ac:dyDescent="0.2">
      <c r="A713" s="611" t="s">
        <v>104</v>
      </c>
    </row>
    <row r="714" spans="1:1" x14ac:dyDescent="0.2">
      <c r="A714" s="612">
        <v>44564</v>
      </c>
    </row>
    <row r="715" spans="1:1" x14ac:dyDescent="0.2">
      <c r="A715" s="613" t="s">
        <v>105</v>
      </c>
    </row>
    <row r="716" spans="1:1" x14ac:dyDescent="0.2">
      <c r="A716" s="614" t="s">
        <v>105</v>
      </c>
    </row>
    <row r="717" spans="1:1" x14ac:dyDescent="0.2">
      <c r="A717" s="610" t="s">
        <v>256</v>
      </c>
    </row>
    <row r="718" spans="1:1" x14ac:dyDescent="0.2">
      <c r="A718" s="611" t="s">
        <v>104</v>
      </c>
    </row>
    <row r="719" spans="1:1" x14ac:dyDescent="0.2">
      <c r="A719" s="612">
        <v>44783</v>
      </c>
    </row>
    <row r="720" spans="1:1" x14ac:dyDescent="0.2">
      <c r="A720" s="613" t="s">
        <v>105</v>
      </c>
    </row>
    <row r="721" spans="1:1" x14ac:dyDescent="0.2">
      <c r="A721" s="614" t="s">
        <v>105</v>
      </c>
    </row>
    <row r="722" spans="1:1" x14ac:dyDescent="0.2">
      <c r="A722" s="610" t="s">
        <v>257</v>
      </c>
    </row>
    <row r="723" spans="1:1" x14ac:dyDescent="0.2">
      <c r="A723" s="611" t="s">
        <v>104</v>
      </c>
    </row>
    <row r="724" spans="1:1" x14ac:dyDescent="0.2">
      <c r="A724" s="616" t="s">
        <v>105</v>
      </c>
    </row>
    <row r="725" spans="1:1" x14ac:dyDescent="0.2">
      <c r="A725" s="613" t="s">
        <v>258</v>
      </c>
    </row>
    <row r="726" spans="1:1" x14ac:dyDescent="0.2">
      <c r="A726" s="614" t="s">
        <v>105</v>
      </c>
    </row>
    <row r="727" spans="1:1" x14ac:dyDescent="0.2">
      <c r="A727" s="610" t="s">
        <v>259</v>
      </c>
    </row>
    <row r="728" spans="1:1" x14ac:dyDescent="0.2">
      <c r="A728" s="615">
        <v>44594</v>
      </c>
    </row>
    <row r="729" spans="1:1" x14ac:dyDescent="0.2">
      <c r="A729" s="612">
        <v>44594</v>
      </c>
    </row>
    <row r="730" spans="1:1" x14ac:dyDescent="0.2">
      <c r="A730" s="613" t="s">
        <v>105</v>
      </c>
    </row>
    <row r="731" spans="1:1" x14ac:dyDescent="0.2">
      <c r="A731" s="614" t="s">
        <v>105</v>
      </c>
    </row>
    <row r="732" spans="1:1" x14ac:dyDescent="0.2">
      <c r="A732" s="610" t="s">
        <v>260</v>
      </c>
    </row>
    <row r="733" spans="1:1" x14ac:dyDescent="0.2">
      <c r="A733" s="611" t="s">
        <v>104</v>
      </c>
    </row>
    <row r="734" spans="1:1" x14ac:dyDescent="0.2">
      <c r="A734" s="612">
        <v>44790</v>
      </c>
    </row>
    <row r="735" spans="1:1" x14ac:dyDescent="0.2">
      <c r="A735" s="613" t="s">
        <v>105</v>
      </c>
    </row>
    <row r="736" spans="1:1" x14ac:dyDescent="0.2">
      <c r="A736" s="614" t="s">
        <v>105</v>
      </c>
    </row>
    <row r="737" spans="1:1" x14ac:dyDescent="0.2">
      <c r="A737" s="610" t="s">
        <v>261</v>
      </c>
    </row>
    <row r="738" spans="1:1" x14ac:dyDescent="0.2">
      <c r="A738" s="611" t="s">
        <v>104</v>
      </c>
    </row>
    <row r="739" spans="1:1" x14ac:dyDescent="0.2">
      <c r="A739" s="612">
        <v>44572</v>
      </c>
    </row>
    <row r="740" spans="1:1" x14ac:dyDescent="0.2">
      <c r="A740" s="613" t="s">
        <v>105</v>
      </c>
    </row>
    <row r="741" spans="1:1" x14ac:dyDescent="0.2">
      <c r="A741" s="614" t="s">
        <v>105</v>
      </c>
    </row>
    <row r="742" spans="1:1" x14ac:dyDescent="0.2">
      <c r="A742" s="610" t="s">
        <v>262</v>
      </c>
    </row>
    <row r="743" spans="1:1" x14ac:dyDescent="0.2">
      <c r="A743" s="611" t="s">
        <v>104</v>
      </c>
    </row>
    <row r="744" spans="1:1" x14ac:dyDescent="0.2">
      <c r="A744" s="612">
        <v>44844</v>
      </c>
    </row>
    <row r="745" spans="1:1" x14ac:dyDescent="0.2">
      <c r="A745" s="613" t="s">
        <v>105</v>
      </c>
    </row>
    <row r="746" spans="1:1" x14ac:dyDescent="0.2">
      <c r="A746" s="614" t="s">
        <v>105</v>
      </c>
    </row>
    <row r="747" spans="1:1" x14ac:dyDescent="0.2">
      <c r="A747" s="610" t="s">
        <v>263</v>
      </c>
    </row>
    <row r="748" spans="1:1" x14ac:dyDescent="0.2">
      <c r="A748" s="611" t="s">
        <v>104</v>
      </c>
    </row>
    <row r="749" spans="1:1" x14ac:dyDescent="0.2">
      <c r="A749" s="612">
        <v>44565</v>
      </c>
    </row>
    <row r="750" spans="1:1" x14ac:dyDescent="0.2">
      <c r="A750" s="613" t="s">
        <v>105</v>
      </c>
    </row>
    <row r="751" spans="1:1" x14ac:dyDescent="0.2">
      <c r="A751" s="614" t="s">
        <v>105</v>
      </c>
    </row>
    <row r="752" spans="1:1" x14ac:dyDescent="0.2">
      <c r="A752" s="610" t="s">
        <v>264</v>
      </c>
    </row>
    <row r="753" spans="1:1" x14ac:dyDescent="0.2">
      <c r="A753" s="611" t="s">
        <v>104</v>
      </c>
    </row>
    <row r="754" spans="1:1" x14ac:dyDescent="0.2">
      <c r="A754" s="612">
        <v>44565</v>
      </c>
    </row>
    <row r="755" spans="1:1" x14ac:dyDescent="0.2">
      <c r="A755" s="613" t="s">
        <v>105</v>
      </c>
    </row>
    <row r="756" spans="1:1" x14ac:dyDescent="0.2">
      <c r="A756" s="614" t="s">
        <v>105</v>
      </c>
    </row>
    <row r="757" spans="1:1" x14ac:dyDescent="0.2">
      <c r="A757" s="610" t="s">
        <v>265</v>
      </c>
    </row>
    <row r="758" spans="1:1" x14ac:dyDescent="0.2">
      <c r="A758" s="615">
        <v>44608</v>
      </c>
    </row>
    <row r="759" spans="1:1" x14ac:dyDescent="0.2">
      <c r="A759" s="612">
        <v>44608</v>
      </c>
    </row>
    <row r="760" spans="1:1" x14ac:dyDescent="0.2">
      <c r="A760" s="613" t="s">
        <v>105</v>
      </c>
    </row>
    <row r="761" spans="1:1" x14ac:dyDescent="0.2">
      <c r="A761" s="614" t="s">
        <v>105</v>
      </c>
    </row>
    <row r="762" spans="1:1" x14ac:dyDescent="0.2">
      <c r="A762" s="610" t="s">
        <v>266</v>
      </c>
    </row>
    <row r="763" spans="1:1" x14ac:dyDescent="0.2">
      <c r="A763" s="611" t="s">
        <v>104</v>
      </c>
    </row>
    <row r="764" spans="1:1" x14ac:dyDescent="0.2">
      <c r="A764" s="612">
        <v>44565</v>
      </c>
    </row>
    <row r="765" spans="1:1" x14ac:dyDescent="0.2">
      <c r="A765" s="613" t="s">
        <v>105</v>
      </c>
    </row>
    <row r="766" spans="1:1" x14ac:dyDescent="0.2">
      <c r="A766" s="614" t="s">
        <v>105</v>
      </c>
    </row>
    <row r="767" spans="1:1" x14ac:dyDescent="0.2">
      <c r="A767" s="610" t="s">
        <v>267</v>
      </c>
    </row>
    <row r="768" spans="1:1" x14ac:dyDescent="0.2">
      <c r="A768" s="611" t="s">
        <v>104</v>
      </c>
    </row>
    <row r="769" spans="1:1" x14ac:dyDescent="0.2">
      <c r="A769" s="616" t="s">
        <v>105</v>
      </c>
    </row>
    <row r="770" spans="1:1" x14ac:dyDescent="0.2">
      <c r="A770" s="613" t="s">
        <v>105</v>
      </c>
    </row>
    <row r="771" spans="1:1" x14ac:dyDescent="0.2">
      <c r="A771" s="614" t="s">
        <v>105</v>
      </c>
    </row>
    <row r="772" spans="1:1" x14ac:dyDescent="0.2">
      <c r="A772" s="610" t="s">
        <v>268</v>
      </c>
    </row>
    <row r="773" spans="1:1" x14ac:dyDescent="0.2">
      <c r="A773" s="611" t="s">
        <v>104</v>
      </c>
    </row>
    <row r="774" spans="1:1" x14ac:dyDescent="0.2">
      <c r="A774" s="612">
        <v>44573</v>
      </c>
    </row>
    <row r="775" spans="1:1" x14ac:dyDescent="0.2">
      <c r="A775" s="613" t="s">
        <v>105</v>
      </c>
    </row>
    <row r="776" spans="1:1" x14ac:dyDescent="0.2">
      <c r="A776" s="614" t="s">
        <v>105</v>
      </c>
    </row>
    <row r="777" spans="1:1" x14ac:dyDescent="0.2">
      <c r="A777" s="610" t="s">
        <v>269</v>
      </c>
    </row>
    <row r="778" spans="1:1" x14ac:dyDescent="0.2">
      <c r="A778" s="615">
        <v>44594</v>
      </c>
    </row>
    <row r="779" spans="1:1" x14ac:dyDescent="0.2">
      <c r="A779" s="612">
        <v>44594</v>
      </c>
    </row>
    <row r="780" spans="1:1" x14ac:dyDescent="0.2">
      <c r="A780" s="613" t="s">
        <v>105</v>
      </c>
    </row>
    <row r="781" spans="1:1" x14ac:dyDescent="0.2">
      <c r="A781" s="614" t="s">
        <v>105</v>
      </c>
    </row>
    <row r="782" spans="1:1" x14ac:dyDescent="0.2">
      <c r="A782" s="610" t="s">
        <v>270</v>
      </c>
    </row>
    <row r="783" spans="1:1" x14ac:dyDescent="0.2">
      <c r="A783" s="615">
        <v>44713</v>
      </c>
    </row>
    <row r="784" spans="1:1" x14ac:dyDescent="0.2">
      <c r="A784" s="612">
        <v>44713</v>
      </c>
    </row>
    <row r="785" spans="1:1" x14ac:dyDescent="0.2">
      <c r="A785" s="613" t="s">
        <v>105</v>
      </c>
    </row>
    <row r="786" spans="1:1" x14ac:dyDescent="0.2">
      <c r="A786" s="614" t="s">
        <v>105</v>
      </c>
    </row>
    <row r="787" spans="1:1" x14ac:dyDescent="0.2">
      <c r="A787" s="610" t="s">
        <v>271</v>
      </c>
    </row>
    <row r="788" spans="1:1" x14ac:dyDescent="0.2">
      <c r="A788" s="611" t="s">
        <v>104</v>
      </c>
    </row>
    <row r="789" spans="1:1" x14ac:dyDescent="0.2">
      <c r="A789" s="616" t="s">
        <v>105</v>
      </c>
    </row>
    <row r="790" spans="1:1" x14ac:dyDescent="0.2">
      <c r="A790" s="613" t="s">
        <v>272</v>
      </c>
    </row>
    <row r="791" spans="1:1" x14ac:dyDescent="0.2">
      <c r="A791" s="614" t="s">
        <v>105</v>
      </c>
    </row>
    <row r="792" spans="1:1" x14ac:dyDescent="0.2">
      <c r="A792" s="610" t="s">
        <v>273</v>
      </c>
    </row>
    <row r="793" spans="1:1" x14ac:dyDescent="0.2">
      <c r="A793" s="611" t="s">
        <v>104</v>
      </c>
    </row>
    <row r="794" spans="1:1" x14ac:dyDescent="0.2">
      <c r="A794" s="612">
        <v>44574</v>
      </c>
    </row>
    <row r="795" spans="1:1" x14ac:dyDescent="0.2">
      <c r="A795" s="613" t="s">
        <v>105</v>
      </c>
    </row>
    <row r="796" spans="1:1" x14ac:dyDescent="0.2">
      <c r="A796" s="614" t="s">
        <v>105</v>
      </c>
    </row>
    <row r="797" spans="1:1" x14ac:dyDescent="0.2">
      <c r="A797" s="610" t="s">
        <v>274</v>
      </c>
    </row>
    <row r="798" spans="1:1" x14ac:dyDescent="0.2">
      <c r="A798" s="611" t="s">
        <v>104</v>
      </c>
    </row>
    <row r="799" spans="1:1" x14ac:dyDescent="0.2">
      <c r="A799" s="612">
        <v>44564</v>
      </c>
    </row>
    <row r="800" spans="1:1" x14ac:dyDescent="0.2">
      <c r="A800" s="613" t="s">
        <v>105</v>
      </c>
    </row>
    <row r="801" spans="1:1" x14ac:dyDescent="0.2">
      <c r="A801" s="614" t="s">
        <v>105</v>
      </c>
    </row>
    <row r="802" spans="1:1" x14ac:dyDescent="0.2">
      <c r="A802" s="610" t="s">
        <v>275</v>
      </c>
    </row>
    <row r="803" spans="1:1" x14ac:dyDescent="0.2">
      <c r="A803" s="611" t="s">
        <v>104</v>
      </c>
    </row>
    <row r="804" spans="1:1" x14ac:dyDescent="0.2">
      <c r="A804" s="612">
        <v>44565</v>
      </c>
    </row>
    <row r="805" spans="1:1" x14ac:dyDescent="0.2">
      <c r="A805" s="613" t="s">
        <v>105</v>
      </c>
    </row>
    <row r="806" spans="1:1" x14ac:dyDescent="0.2">
      <c r="A806" s="614" t="s">
        <v>105</v>
      </c>
    </row>
    <row r="807" spans="1:1" x14ac:dyDescent="0.2">
      <c r="A807" s="610" t="s">
        <v>276</v>
      </c>
    </row>
    <row r="808" spans="1:1" x14ac:dyDescent="0.2">
      <c r="A808" s="611" t="s">
        <v>104</v>
      </c>
    </row>
    <row r="809" spans="1:1" x14ac:dyDescent="0.2">
      <c r="A809" s="612">
        <v>44565</v>
      </c>
    </row>
    <row r="810" spans="1:1" x14ac:dyDescent="0.2">
      <c r="A810" s="613" t="s">
        <v>105</v>
      </c>
    </row>
    <row r="811" spans="1:1" x14ac:dyDescent="0.2">
      <c r="A811" s="614" t="s">
        <v>105</v>
      </c>
    </row>
    <row r="812" spans="1:1" x14ac:dyDescent="0.2">
      <c r="A812" s="610" t="s">
        <v>277</v>
      </c>
    </row>
    <row r="813" spans="1:1" x14ac:dyDescent="0.2">
      <c r="A813" s="615">
        <v>44594</v>
      </c>
    </row>
    <row r="814" spans="1:1" x14ac:dyDescent="0.2">
      <c r="A814" s="612">
        <v>44594</v>
      </c>
    </row>
    <row r="815" spans="1:1" x14ac:dyDescent="0.2">
      <c r="A815" s="613" t="s">
        <v>105</v>
      </c>
    </row>
    <row r="816" spans="1:1" x14ac:dyDescent="0.2">
      <c r="A816" s="614" t="s">
        <v>105</v>
      </c>
    </row>
    <row r="817" spans="1:1" x14ac:dyDescent="0.2">
      <c r="A817" s="610" t="s">
        <v>278</v>
      </c>
    </row>
    <row r="818" spans="1:1" x14ac:dyDescent="0.2">
      <c r="A818" s="611" t="s">
        <v>104</v>
      </c>
    </row>
    <row r="819" spans="1:1" x14ac:dyDescent="0.2">
      <c r="A819" s="612">
        <v>44572</v>
      </c>
    </row>
    <row r="820" spans="1:1" x14ac:dyDescent="0.2">
      <c r="A820" s="613" t="s">
        <v>105</v>
      </c>
    </row>
    <row r="821" spans="1:1" x14ac:dyDescent="0.2">
      <c r="A821" s="614" t="s">
        <v>105</v>
      </c>
    </row>
    <row r="822" spans="1:1" x14ac:dyDescent="0.2">
      <c r="A822" s="610" t="s">
        <v>279</v>
      </c>
    </row>
    <row r="823" spans="1:1" x14ac:dyDescent="0.2">
      <c r="A823" s="611" t="s">
        <v>104</v>
      </c>
    </row>
    <row r="824" spans="1:1" x14ac:dyDescent="0.2">
      <c r="A824" s="612">
        <v>44573</v>
      </c>
    </row>
    <row r="825" spans="1:1" x14ac:dyDescent="0.2">
      <c r="A825" s="613" t="s">
        <v>105</v>
      </c>
    </row>
    <row r="826" spans="1:1" x14ac:dyDescent="0.2">
      <c r="A826" s="614" t="s">
        <v>105</v>
      </c>
    </row>
    <row r="827" spans="1:1" x14ac:dyDescent="0.2">
      <c r="A827" s="609">
        <v>4</v>
      </c>
    </row>
    <row r="828" spans="1:1" x14ac:dyDescent="0.2">
      <c r="A828" s="610" t="s">
        <v>280</v>
      </c>
    </row>
    <row r="829" spans="1:1" x14ac:dyDescent="0.2">
      <c r="A829" s="611" t="s">
        <v>104</v>
      </c>
    </row>
    <row r="830" spans="1:1" x14ac:dyDescent="0.2">
      <c r="A830" s="612">
        <v>44690</v>
      </c>
    </row>
    <row r="831" spans="1:1" x14ac:dyDescent="0.2">
      <c r="A831" s="613" t="s">
        <v>105</v>
      </c>
    </row>
    <row r="832" spans="1:1" x14ac:dyDescent="0.2">
      <c r="A832" s="614" t="s">
        <v>105</v>
      </c>
    </row>
    <row r="833" spans="1:1" x14ac:dyDescent="0.2">
      <c r="A833" s="610" t="s">
        <v>281</v>
      </c>
    </row>
    <row r="834" spans="1:1" x14ac:dyDescent="0.2">
      <c r="A834" s="611" t="s">
        <v>104</v>
      </c>
    </row>
    <row r="835" spans="1:1" x14ac:dyDescent="0.2">
      <c r="A835" s="612">
        <v>44564</v>
      </c>
    </row>
    <row r="836" spans="1:1" x14ac:dyDescent="0.2">
      <c r="A836" s="613" t="s">
        <v>105</v>
      </c>
    </row>
    <row r="837" spans="1:1" x14ac:dyDescent="0.2">
      <c r="A837" s="614" t="s">
        <v>105</v>
      </c>
    </row>
    <row r="838" spans="1:1" x14ac:dyDescent="0.2">
      <c r="A838" s="610" t="s">
        <v>282</v>
      </c>
    </row>
    <row r="839" spans="1:1" x14ac:dyDescent="0.2">
      <c r="A839" s="615">
        <v>44594</v>
      </c>
    </row>
    <row r="840" spans="1:1" x14ac:dyDescent="0.2">
      <c r="A840" s="612">
        <v>44594</v>
      </c>
    </row>
    <row r="841" spans="1:1" x14ac:dyDescent="0.2">
      <c r="A841" s="613" t="s">
        <v>105</v>
      </c>
    </row>
    <row r="842" spans="1:1" x14ac:dyDescent="0.2">
      <c r="A842" s="614" t="s">
        <v>105</v>
      </c>
    </row>
    <row r="843" spans="1:1" x14ac:dyDescent="0.2">
      <c r="A843" s="610" t="s">
        <v>283</v>
      </c>
    </row>
    <row r="844" spans="1:1" x14ac:dyDescent="0.2">
      <c r="A844" s="611" t="s">
        <v>104</v>
      </c>
    </row>
    <row r="845" spans="1:1" x14ac:dyDescent="0.2">
      <c r="A845" s="612">
        <v>44565</v>
      </c>
    </row>
    <row r="846" spans="1:1" x14ac:dyDescent="0.2">
      <c r="A846" s="613" t="s">
        <v>105</v>
      </c>
    </row>
    <row r="847" spans="1:1" x14ac:dyDescent="0.2">
      <c r="A847" s="614" t="s">
        <v>105</v>
      </c>
    </row>
    <row r="848" spans="1:1" x14ac:dyDescent="0.2">
      <c r="A848" s="610" t="s">
        <v>284</v>
      </c>
    </row>
    <row r="849" spans="1:1" x14ac:dyDescent="0.2">
      <c r="A849" s="611" t="s">
        <v>104</v>
      </c>
    </row>
    <row r="850" spans="1:1" x14ac:dyDescent="0.2">
      <c r="A850" s="612">
        <v>44790</v>
      </c>
    </row>
    <row r="851" spans="1:1" x14ac:dyDescent="0.2">
      <c r="A851" s="613" t="s">
        <v>105</v>
      </c>
    </row>
    <row r="852" spans="1:1" x14ac:dyDescent="0.2">
      <c r="A852" s="614" t="s">
        <v>105</v>
      </c>
    </row>
    <row r="853" spans="1:1" x14ac:dyDescent="0.2">
      <c r="A853" s="610" t="s">
        <v>285</v>
      </c>
    </row>
    <row r="854" spans="1:1" x14ac:dyDescent="0.2">
      <c r="A854" s="611" t="s">
        <v>104</v>
      </c>
    </row>
    <row r="855" spans="1:1" x14ac:dyDescent="0.2">
      <c r="A855" s="612">
        <v>44573</v>
      </c>
    </row>
    <row r="856" spans="1:1" x14ac:dyDescent="0.2">
      <c r="A856" s="613" t="s">
        <v>105</v>
      </c>
    </row>
    <row r="857" spans="1:1" x14ac:dyDescent="0.2">
      <c r="A857" s="614" t="s">
        <v>105</v>
      </c>
    </row>
    <row r="858" spans="1:1" x14ac:dyDescent="0.2">
      <c r="A858" s="610" t="s">
        <v>286</v>
      </c>
    </row>
    <row r="859" spans="1:1" x14ac:dyDescent="0.2">
      <c r="A859" s="611" t="s">
        <v>104</v>
      </c>
    </row>
    <row r="860" spans="1:1" x14ac:dyDescent="0.2">
      <c r="A860" s="612">
        <v>44783</v>
      </c>
    </row>
    <row r="861" spans="1:1" x14ac:dyDescent="0.2">
      <c r="A861" s="613" t="s">
        <v>105</v>
      </c>
    </row>
    <row r="862" spans="1:1" x14ac:dyDescent="0.2">
      <c r="A862" s="614" t="s">
        <v>105</v>
      </c>
    </row>
    <row r="863" spans="1:1" x14ac:dyDescent="0.2">
      <c r="A863" s="610" t="s">
        <v>123</v>
      </c>
    </row>
    <row r="864" spans="1:1" x14ac:dyDescent="0.2">
      <c r="A864" s="611" t="s">
        <v>104</v>
      </c>
    </row>
    <row r="865" spans="1:1" x14ac:dyDescent="0.2">
      <c r="A865" s="616" t="s">
        <v>105</v>
      </c>
    </row>
    <row r="866" spans="1:1" x14ac:dyDescent="0.2">
      <c r="A866" s="613" t="s">
        <v>105</v>
      </c>
    </row>
    <row r="867" spans="1:1" x14ac:dyDescent="0.2">
      <c r="A867" s="614" t="s">
        <v>105</v>
      </c>
    </row>
    <row r="868" spans="1:1" x14ac:dyDescent="0.2">
      <c r="A868" s="610" t="s">
        <v>287</v>
      </c>
    </row>
    <row r="869" spans="1:1" x14ac:dyDescent="0.2">
      <c r="A869" s="615">
        <v>44683</v>
      </c>
    </row>
    <row r="870" spans="1:1" x14ac:dyDescent="0.2">
      <c r="A870" s="612">
        <v>44683</v>
      </c>
    </row>
    <row r="871" spans="1:1" x14ac:dyDescent="0.2">
      <c r="A871" s="613" t="s">
        <v>105</v>
      </c>
    </row>
    <row r="872" spans="1:1" x14ac:dyDescent="0.2">
      <c r="A872" s="614" t="s">
        <v>105</v>
      </c>
    </row>
    <row r="873" spans="1:1" x14ac:dyDescent="0.2">
      <c r="A873" s="610" t="s">
        <v>288</v>
      </c>
    </row>
    <row r="874" spans="1:1" x14ac:dyDescent="0.2">
      <c r="A874" s="611" t="s">
        <v>104</v>
      </c>
    </row>
    <row r="875" spans="1:1" x14ac:dyDescent="0.2">
      <c r="A875" s="612">
        <v>44783</v>
      </c>
    </row>
    <row r="876" spans="1:1" x14ac:dyDescent="0.2">
      <c r="A876" s="613" t="s">
        <v>105</v>
      </c>
    </row>
    <row r="877" spans="1:1" x14ac:dyDescent="0.2">
      <c r="A877" s="614" t="s">
        <v>105</v>
      </c>
    </row>
    <row r="878" spans="1:1" x14ac:dyDescent="0.2">
      <c r="A878" s="610" t="s">
        <v>289</v>
      </c>
    </row>
    <row r="879" spans="1:1" x14ac:dyDescent="0.2">
      <c r="A879" s="611" t="s">
        <v>104</v>
      </c>
    </row>
    <row r="880" spans="1:1" x14ac:dyDescent="0.2">
      <c r="A880" s="612">
        <v>44564</v>
      </c>
    </row>
    <row r="881" spans="1:1" x14ac:dyDescent="0.2">
      <c r="A881" s="613" t="s">
        <v>105</v>
      </c>
    </row>
    <row r="882" spans="1:1" x14ac:dyDescent="0.2">
      <c r="A882" s="614" t="s">
        <v>105</v>
      </c>
    </row>
    <row r="883" spans="1:1" x14ac:dyDescent="0.2">
      <c r="A883" s="610" t="s">
        <v>290</v>
      </c>
    </row>
    <row r="884" spans="1:1" x14ac:dyDescent="0.2">
      <c r="A884" s="611" t="s">
        <v>104</v>
      </c>
    </row>
    <row r="885" spans="1:1" x14ac:dyDescent="0.2">
      <c r="A885" s="612">
        <v>44573</v>
      </c>
    </row>
    <row r="886" spans="1:1" x14ac:dyDescent="0.2">
      <c r="A886" s="613" t="s">
        <v>105</v>
      </c>
    </row>
    <row r="887" spans="1:1" x14ac:dyDescent="0.2">
      <c r="A887" s="614" t="s">
        <v>105</v>
      </c>
    </row>
    <row r="888" spans="1:1" x14ac:dyDescent="0.2">
      <c r="A888" s="610" t="s">
        <v>291</v>
      </c>
    </row>
    <row r="889" spans="1:1" x14ac:dyDescent="0.2">
      <c r="A889" s="611" t="s">
        <v>104</v>
      </c>
    </row>
    <row r="890" spans="1:1" x14ac:dyDescent="0.2">
      <c r="A890" s="612">
        <v>44572</v>
      </c>
    </row>
    <row r="891" spans="1:1" x14ac:dyDescent="0.2">
      <c r="A891" s="613" t="s">
        <v>105</v>
      </c>
    </row>
    <row r="892" spans="1:1" x14ac:dyDescent="0.2">
      <c r="A892" s="614" t="s">
        <v>105</v>
      </c>
    </row>
    <row r="893" spans="1:1" x14ac:dyDescent="0.2">
      <c r="A893" s="610" t="s">
        <v>292</v>
      </c>
    </row>
    <row r="894" spans="1:1" x14ac:dyDescent="0.2">
      <c r="A894" s="611" t="s">
        <v>104</v>
      </c>
    </row>
    <row r="895" spans="1:1" x14ac:dyDescent="0.2">
      <c r="A895" s="612">
        <v>44573</v>
      </c>
    </row>
    <row r="896" spans="1:1" x14ac:dyDescent="0.2">
      <c r="A896" s="613" t="s">
        <v>105</v>
      </c>
    </row>
    <row r="897" spans="1:1" x14ac:dyDescent="0.2">
      <c r="A897" s="614" t="s">
        <v>105</v>
      </c>
    </row>
    <row r="898" spans="1:1" x14ac:dyDescent="0.2">
      <c r="A898" s="610" t="s">
        <v>293</v>
      </c>
    </row>
    <row r="899" spans="1:1" x14ac:dyDescent="0.2">
      <c r="A899" s="611" t="s">
        <v>104</v>
      </c>
    </row>
    <row r="900" spans="1:1" x14ac:dyDescent="0.2">
      <c r="A900" s="612">
        <v>44572</v>
      </c>
    </row>
    <row r="901" spans="1:1" x14ac:dyDescent="0.2">
      <c r="A901" s="613" t="s">
        <v>105</v>
      </c>
    </row>
    <row r="902" spans="1:1" x14ac:dyDescent="0.2">
      <c r="A902" s="614" t="s">
        <v>105</v>
      </c>
    </row>
    <row r="903" spans="1:1" x14ac:dyDescent="0.2">
      <c r="A903" s="610" t="s">
        <v>294</v>
      </c>
    </row>
    <row r="904" spans="1:1" x14ac:dyDescent="0.2">
      <c r="A904" s="611" t="s">
        <v>104</v>
      </c>
    </row>
    <row r="905" spans="1:1" x14ac:dyDescent="0.2">
      <c r="A905" s="612">
        <v>44565</v>
      </c>
    </row>
    <row r="906" spans="1:1" x14ac:dyDescent="0.2">
      <c r="A906" s="613" t="s">
        <v>105</v>
      </c>
    </row>
    <row r="907" spans="1:1" x14ac:dyDescent="0.2">
      <c r="A907" s="614" t="s">
        <v>105</v>
      </c>
    </row>
    <row r="908" spans="1:1" x14ac:dyDescent="0.2">
      <c r="A908" s="610" t="s">
        <v>295</v>
      </c>
    </row>
    <row r="909" spans="1:1" x14ac:dyDescent="0.2">
      <c r="A909" s="611" t="s">
        <v>104</v>
      </c>
    </row>
    <row r="910" spans="1:1" x14ac:dyDescent="0.2">
      <c r="A910" s="612">
        <v>44572</v>
      </c>
    </row>
    <row r="911" spans="1:1" x14ac:dyDescent="0.2">
      <c r="A911" s="613" t="s">
        <v>105</v>
      </c>
    </row>
    <row r="912" spans="1:1" x14ac:dyDescent="0.2">
      <c r="A912" s="614" t="s">
        <v>105</v>
      </c>
    </row>
    <row r="913" spans="1:1" x14ac:dyDescent="0.2">
      <c r="A913" s="610" t="s">
        <v>296</v>
      </c>
    </row>
    <row r="914" spans="1:1" x14ac:dyDescent="0.2">
      <c r="A914" s="611" t="s">
        <v>104</v>
      </c>
    </row>
    <row r="915" spans="1:1" x14ac:dyDescent="0.2">
      <c r="A915" s="612">
        <v>44565</v>
      </c>
    </row>
    <row r="916" spans="1:1" x14ac:dyDescent="0.2">
      <c r="A916" s="613" t="s">
        <v>105</v>
      </c>
    </row>
    <row r="917" spans="1:1" x14ac:dyDescent="0.2">
      <c r="A917" s="614" t="s">
        <v>105</v>
      </c>
    </row>
    <row r="918" spans="1:1" x14ac:dyDescent="0.2">
      <c r="A918" s="610" t="s">
        <v>297</v>
      </c>
    </row>
    <row r="919" spans="1:1" x14ac:dyDescent="0.2">
      <c r="A919" s="611" t="s">
        <v>104</v>
      </c>
    </row>
    <row r="920" spans="1:1" x14ac:dyDescent="0.2">
      <c r="A920" s="612">
        <v>44573</v>
      </c>
    </row>
    <row r="921" spans="1:1" x14ac:dyDescent="0.2">
      <c r="A921" s="613" t="s">
        <v>105</v>
      </c>
    </row>
    <row r="922" spans="1:1" x14ac:dyDescent="0.2">
      <c r="A922" s="614" t="s">
        <v>105</v>
      </c>
    </row>
    <row r="923" spans="1:1" x14ac:dyDescent="0.2">
      <c r="A923" s="610" t="s">
        <v>298</v>
      </c>
    </row>
    <row r="924" spans="1:1" x14ac:dyDescent="0.2">
      <c r="A924" s="615">
        <v>44837</v>
      </c>
    </row>
    <row r="925" spans="1:1" x14ac:dyDescent="0.2">
      <c r="A925" s="612">
        <v>44837</v>
      </c>
    </row>
    <row r="926" spans="1:1" x14ac:dyDescent="0.2">
      <c r="A926" s="613" t="s">
        <v>105</v>
      </c>
    </row>
    <row r="927" spans="1:1" x14ac:dyDescent="0.2">
      <c r="A927" s="614" t="s">
        <v>105</v>
      </c>
    </row>
    <row r="928" spans="1:1" x14ac:dyDescent="0.2">
      <c r="A928" s="610" t="s">
        <v>299</v>
      </c>
    </row>
    <row r="929" spans="1:1" x14ac:dyDescent="0.2">
      <c r="A929" s="615">
        <v>44593</v>
      </c>
    </row>
    <row r="930" spans="1:1" x14ac:dyDescent="0.2">
      <c r="A930" s="612">
        <v>44593</v>
      </c>
    </row>
    <row r="931" spans="1:1" x14ac:dyDescent="0.2">
      <c r="A931" s="613" t="s">
        <v>105</v>
      </c>
    </row>
    <row r="932" spans="1:1" x14ac:dyDescent="0.2">
      <c r="A932" s="614" t="s">
        <v>105</v>
      </c>
    </row>
    <row r="933" spans="1:1" x14ac:dyDescent="0.2">
      <c r="A933" s="610" t="s">
        <v>300</v>
      </c>
    </row>
    <row r="934" spans="1:1" x14ac:dyDescent="0.2">
      <c r="A934" s="611" t="s">
        <v>104</v>
      </c>
    </row>
    <row r="935" spans="1:1" x14ac:dyDescent="0.2">
      <c r="A935" s="612">
        <v>44565</v>
      </c>
    </row>
    <row r="936" spans="1:1" x14ac:dyDescent="0.2">
      <c r="A936" s="613" t="s">
        <v>105</v>
      </c>
    </row>
    <row r="937" spans="1:1" x14ac:dyDescent="0.2">
      <c r="A937" s="614" t="s">
        <v>105</v>
      </c>
    </row>
    <row r="938" spans="1:1" x14ac:dyDescent="0.2">
      <c r="A938" s="610" t="s">
        <v>301</v>
      </c>
    </row>
    <row r="939" spans="1:1" x14ac:dyDescent="0.2">
      <c r="A939" s="611" t="s">
        <v>104</v>
      </c>
    </row>
    <row r="940" spans="1:1" x14ac:dyDescent="0.2">
      <c r="A940" s="612">
        <v>44572</v>
      </c>
    </row>
    <row r="941" spans="1:1" x14ac:dyDescent="0.2">
      <c r="A941" s="613" t="s">
        <v>105</v>
      </c>
    </row>
    <row r="942" spans="1:1" x14ac:dyDescent="0.2">
      <c r="A942" s="614" t="s">
        <v>105</v>
      </c>
    </row>
    <row r="943" spans="1:1" x14ac:dyDescent="0.2">
      <c r="A943" s="610" t="s">
        <v>302</v>
      </c>
    </row>
    <row r="944" spans="1:1" x14ac:dyDescent="0.2">
      <c r="A944" s="615">
        <v>44593</v>
      </c>
    </row>
    <row r="945" spans="1:1" x14ac:dyDescent="0.2">
      <c r="A945" s="612">
        <v>44593</v>
      </c>
    </row>
    <row r="946" spans="1:1" x14ac:dyDescent="0.2">
      <c r="A946" s="613" t="s">
        <v>105</v>
      </c>
    </row>
    <row r="947" spans="1:1" x14ac:dyDescent="0.2">
      <c r="A947" s="614" t="s">
        <v>105</v>
      </c>
    </row>
    <row r="948" spans="1:1" x14ac:dyDescent="0.2">
      <c r="A948" s="610" t="s">
        <v>303</v>
      </c>
    </row>
    <row r="949" spans="1:1" x14ac:dyDescent="0.2">
      <c r="A949" s="615">
        <v>44683</v>
      </c>
    </row>
    <row r="950" spans="1:1" x14ac:dyDescent="0.2">
      <c r="A950" s="612">
        <v>44683</v>
      </c>
    </row>
    <row r="951" spans="1:1" x14ac:dyDescent="0.2">
      <c r="A951" s="613" t="s">
        <v>105</v>
      </c>
    </row>
    <row r="952" spans="1:1" x14ac:dyDescent="0.2">
      <c r="A952" s="614" t="s">
        <v>105</v>
      </c>
    </row>
    <row r="953" spans="1:1" x14ac:dyDescent="0.2">
      <c r="A953" s="610" t="s">
        <v>304</v>
      </c>
    </row>
    <row r="954" spans="1:1" x14ac:dyDescent="0.2">
      <c r="A954" s="611" t="s">
        <v>104</v>
      </c>
    </row>
    <row r="955" spans="1:1" x14ac:dyDescent="0.2">
      <c r="A955" s="612">
        <v>44565</v>
      </c>
    </row>
    <row r="956" spans="1:1" x14ac:dyDescent="0.2">
      <c r="A956" s="613" t="s">
        <v>105</v>
      </c>
    </row>
    <row r="957" spans="1:1" x14ac:dyDescent="0.2">
      <c r="A957" s="614" t="s">
        <v>105</v>
      </c>
    </row>
    <row r="958" spans="1:1" x14ac:dyDescent="0.2">
      <c r="A958" s="610" t="s">
        <v>305</v>
      </c>
    </row>
    <row r="959" spans="1:1" x14ac:dyDescent="0.2">
      <c r="A959" s="611" t="s">
        <v>104</v>
      </c>
    </row>
    <row r="960" spans="1:1" x14ac:dyDescent="0.2">
      <c r="A960" s="612">
        <v>44564</v>
      </c>
    </row>
    <row r="961" spans="1:1" x14ac:dyDescent="0.2">
      <c r="A961" s="613" t="s">
        <v>105</v>
      </c>
    </row>
    <row r="962" spans="1:1" x14ac:dyDescent="0.2">
      <c r="A962" s="614" t="s">
        <v>105</v>
      </c>
    </row>
    <row r="963" spans="1:1" x14ac:dyDescent="0.2">
      <c r="A963" s="610" t="s">
        <v>306</v>
      </c>
    </row>
    <row r="964" spans="1:1" x14ac:dyDescent="0.2">
      <c r="A964" s="611" t="s">
        <v>104</v>
      </c>
    </row>
    <row r="965" spans="1:1" x14ac:dyDescent="0.2">
      <c r="A965" s="616" t="s">
        <v>105</v>
      </c>
    </row>
    <row r="966" spans="1:1" x14ac:dyDescent="0.2">
      <c r="A966" s="613" t="s">
        <v>307</v>
      </c>
    </row>
    <row r="967" spans="1:1" x14ac:dyDescent="0.2">
      <c r="A967" s="614" t="s">
        <v>105</v>
      </c>
    </row>
    <row r="968" spans="1:1" x14ac:dyDescent="0.2">
      <c r="A968" s="610" t="s">
        <v>308</v>
      </c>
    </row>
    <row r="969" spans="1:1" x14ac:dyDescent="0.2">
      <c r="A969" s="615">
        <v>44593</v>
      </c>
    </row>
    <row r="970" spans="1:1" x14ac:dyDescent="0.2">
      <c r="A970" s="612">
        <v>44593</v>
      </c>
    </row>
    <row r="971" spans="1:1" x14ac:dyDescent="0.2">
      <c r="A971" s="613" t="s">
        <v>105</v>
      </c>
    </row>
    <row r="972" spans="1:1" x14ac:dyDescent="0.2">
      <c r="A972" s="614" t="s">
        <v>105</v>
      </c>
    </row>
    <row r="973" spans="1:1" x14ac:dyDescent="0.2">
      <c r="A973" s="610" t="s">
        <v>309</v>
      </c>
    </row>
    <row r="974" spans="1:1" x14ac:dyDescent="0.2">
      <c r="A974" s="611" t="s">
        <v>104</v>
      </c>
    </row>
    <row r="975" spans="1:1" x14ac:dyDescent="0.2">
      <c r="A975" s="612">
        <v>44790</v>
      </c>
    </row>
    <row r="976" spans="1:1" x14ac:dyDescent="0.2">
      <c r="A976" s="613" t="s">
        <v>105</v>
      </c>
    </row>
    <row r="977" spans="1:1" x14ac:dyDescent="0.2">
      <c r="A977" s="614" t="s">
        <v>105</v>
      </c>
    </row>
    <row r="978" spans="1:1" x14ac:dyDescent="0.2">
      <c r="A978" s="609">
        <v>5</v>
      </c>
    </row>
    <row r="979" spans="1:1" x14ac:dyDescent="0.2">
      <c r="A979" s="610" t="s">
        <v>310</v>
      </c>
    </row>
    <row r="980" spans="1:1" x14ac:dyDescent="0.2">
      <c r="A980" s="615">
        <v>44683</v>
      </c>
    </row>
    <row r="981" spans="1:1" x14ac:dyDescent="0.2">
      <c r="A981" s="616" t="s">
        <v>105</v>
      </c>
    </row>
    <row r="982" spans="1:1" x14ac:dyDescent="0.2">
      <c r="A982" s="613" t="s">
        <v>311</v>
      </c>
    </row>
    <row r="983" spans="1:1" x14ac:dyDescent="0.2">
      <c r="A983" s="614" t="s">
        <v>105</v>
      </c>
    </row>
    <row r="984" spans="1:1" x14ac:dyDescent="0.2">
      <c r="A984" s="610" t="s">
        <v>312</v>
      </c>
    </row>
    <row r="985" spans="1:1" x14ac:dyDescent="0.2">
      <c r="A985" s="611" t="s">
        <v>104</v>
      </c>
    </row>
    <row r="986" spans="1:1" x14ac:dyDescent="0.2">
      <c r="A986" s="612">
        <v>44783</v>
      </c>
    </row>
    <row r="987" spans="1:1" x14ac:dyDescent="0.2">
      <c r="A987" s="613" t="s">
        <v>105</v>
      </c>
    </row>
    <row r="988" spans="1:1" x14ac:dyDescent="0.2">
      <c r="A988" s="614" t="s">
        <v>105</v>
      </c>
    </row>
    <row r="989" spans="1:1" x14ac:dyDescent="0.2">
      <c r="A989" s="610" t="s">
        <v>313</v>
      </c>
    </row>
    <row r="990" spans="1:1" x14ac:dyDescent="0.2">
      <c r="A990" s="611" t="s">
        <v>104</v>
      </c>
    </row>
    <row r="991" spans="1:1" x14ac:dyDescent="0.2">
      <c r="A991" s="612">
        <v>44573</v>
      </c>
    </row>
    <row r="992" spans="1:1" x14ac:dyDescent="0.2">
      <c r="A992" s="613" t="s">
        <v>105</v>
      </c>
    </row>
    <row r="993" spans="1:1" x14ac:dyDescent="0.2">
      <c r="A993" s="614" t="s">
        <v>314</v>
      </c>
    </row>
    <row r="994" spans="1:1" x14ac:dyDescent="0.2">
      <c r="A994" s="610" t="s">
        <v>315</v>
      </c>
    </row>
    <row r="995" spans="1:1" x14ac:dyDescent="0.2">
      <c r="A995" s="615">
        <v>44593</v>
      </c>
    </row>
    <row r="996" spans="1:1" x14ac:dyDescent="0.2">
      <c r="A996" s="612">
        <v>44593</v>
      </c>
    </row>
    <row r="997" spans="1:1" x14ac:dyDescent="0.2">
      <c r="A997" s="613" t="s">
        <v>105</v>
      </c>
    </row>
    <row r="998" spans="1:1" x14ac:dyDescent="0.2">
      <c r="A998" s="614" t="s">
        <v>105</v>
      </c>
    </row>
    <row r="999" spans="1:1" x14ac:dyDescent="0.2">
      <c r="A999" s="610" t="s">
        <v>316</v>
      </c>
    </row>
    <row r="1000" spans="1:1" x14ac:dyDescent="0.2">
      <c r="A1000" s="611" t="s">
        <v>104</v>
      </c>
    </row>
    <row r="1001" spans="1:1" x14ac:dyDescent="0.2">
      <c r="A1001" s="612">
        <v>44573</v>
      </c>
    </row>
    <row r="1002" spans="1:1" x14ac:dyDescent="0.2">
      <c r="A1002" s="613" t="s">
        <v>105</v>
      </c>
    </row>
    <row r="1003" spans="1:1" x14ac:dyDescent="0.2">
      <c r="A1003" s="614" t="s">
        <v>105</v>
      </c>
    </row>
    <row r="1004" spans="1:1" x14ac:dyDescent="0.2">
      <c r="A1004" s="610" t="s">
        <v>317</v>
      </c>
    </row>
    <row r="1005" spans="1:1" x14ac:dyDescent="0.2">
      <c r="A1005" s="611" t="s">
        <v>104</v>
      </c>
    </row>
    <row r="1006" spans="1:1" x14ac:dyDescent="0.2">
      <c r="A1006" s="612">
        <v>44573</v>
      </c>
    </row>
    <row r="1007" spans="1:1" x14ac:dyDescent="0.2">
      <c r="A1007" s="613" t="s">
        <v>105</v>
      </c>
    </row>
    <row r="1008" spans="1:1" x14ac:dyDescent="0.2">
      <c r="A1008" s="614" t="s">
        <v>105</v>
      </c>
    </row>
    <row r="1009" spans="1:1" x14ac:dyDescent="0.2">
      <c r="A1009" s="610" t="s">
        <v>123</v>
      </c>
    </row>
    <row r="1010" spans="1:1" x14ac:dyDescent="0.2">
      <c r="A1010" s="611" t="s">
        <v>104</v>
      </c>
    </row>
    <row r="1011" spans="1:1" x14ac:dyDescent="0.2">
      <c r="A1011" s="616" t="s">
        <v>105</v>
      </c>
    </row>
    <row r="1012" spans="1:1" x14ac:dyDescent="0.2">
      <c r="A1012" s="613" t="s">
        <v>105</v>
      </c>
    </row>
    <row r="1013" spans="1:1" x14ac:dyDescent="0.2">
      <c r="A1013" s="614" t="s">
        <v>105</v>
      </c>
    </row>
    <row r="1014" spans="1:1" x14ac:dyDescent="0.2">
      <c r="A1014" s="610" t="s">
        <v>318</v>
      </c>
    </row>
    <row r="1015" spans="1:1" x14ac:dyDescent="0.2">
      <c r="A1015" s="611" t="s">
        <v>104</v>
      </c>
    </row>
    <row r="1016" spans="1:1" x14ac:dyDescent="0.2">
      <c r="A1016" s="612">
        <v>44565</v>
      </c>
    </row>
    <row r="1017" spans="1:1" x14ac:dyDescent="0.2">
      <c r="A1017" s="613" t="s">
        <v>105</v>
      </c>
    </row>
    <row r="1018" spans="1:1" x14ac:dyDescent="0.2">
      <c r="A1018" s="614" t="s">
        <v>105</v>
      </c>
    </row>
    <row r="1019" spans="1:1" x14ac:dyDescent="0.2">
      <c r="A1019" s="610" t="s">
        <v>319</v>
      </c>
    </row>
    <row r="1020" spans="1:1" x14ac:dyDescent="0.2">
      <c r="A1020" s="615">
        <v>44593</v>
      </c>
    </row>
    <row r="1021" spans="1:1" x14ac:dyDescent="0.2">
      <c r="A1021" s="612">
        <v>44593</v>
      </c>
    </row>
    <row r="1022" spans="1:1" x14ac:dyDescent="0.2">
      <c r="A1022" s="613" t="s">
        <v>105</v>
      </c>
    </row>
    <row r="1023" spans="1:1" x14ac:dyDescent="0.2">
      <c r="A1023" s="614" t="s">
        <v>105</v>
      </c>
    </row>
    <row r="1024" spans="1:1" x14ac:dyDescent="0.2">
      <c r="A1024" s="610" t="s">
        <v>320</v>
      </c>
    </row>
    <row r="1025" spans="1:1" x14ac:dyDescent="0.2">
      <c r="A1025" s="611" t="s">
        <v>104</v>
      </c>
    </row>
    <row r="1026" spans="1:1" x14ac:dyDescent="0.2">
      <c r="A1026" s="612">
        <v>44573</v>
      </c>
    </row>
    <row r="1027" spans="1:1" x14ac:dyDescent="0.2">
      <c r="A1027" s="613" t="s">
        <v>105</v>
      </c>
    </row>
    <row r="1028" spans="1:1" x14ac:dyDescent="0.2">
      <c r="A1028" s="614" t="s">
        <v>105</v>
      </c>
    </row>
    <row r="1029" spans="1:1" x14ac:dyDescent="0.2">
      <c r="A1029" s="610" t="s">
        <v>321</v>
      </c>
    </row>
    <row r="1030" spans="1:1" x14ac:dyDescent="0.2">
      <c r="A1030" s="615">
        <v>44652</v>
      </c>
    </row>
    <row r="1031" spans="1:1" x14ac:dyDescent="0.2">
      <c r="A1031" s="612">
        <v>44652</v>
      </c>
    </row>
    <row r="1032" spans="1:1" x14ac:dyDescent="0.2">
      <c r="A1032" s="613" t="s">
        <v>105</v>
      </c>
    </row>
    <row r="1033" spans="1:1" x14ac:dyDescent="0.2">
      <c r="A1033" s="614" t="s">
        <v>322</v>
      </c>
    </row>
    <row r="1034" spans="1:1" x14ac:dyDescent="0.2">
      <c r="A1034" s="610" t="s">
        <v>323</v>
      </c>
    </row>
    <row r="1035" spans="1:1" x14ac:dyDescent="0.2">
      <c r="A1035" s="615">
        <v>44621</v>
      </c>
    </row>
    <row r="1036" spans="1:1" x14ac:dyDescent="0.2">
      <c r="A1036" s="612">
        <v>44621</v>
      </c>
    </row>
    <row r="1037" spans="1:1" x14ac:dyDescent="0.2">
      <c r="A1037" s="613" t="s">
        <v>105</v>
      </c>
    </row>
    <row r="1038" spans="1:1" x14ac:dyDescent="0.2">
      <c r="A1038" s="614" t="s">
        <v>105</v>
      </c>
    </row>
    <row r="1039" spans="1:1" x14ac:dyDescent="0.2">
      <c r="A1039" s="610" t="s">
        <v>324</v>
      </c>
    </row>
    <row r="1040" spans="1:1" x14ac:dyDescent="0.2">
      <c r="A1040" s="611" t="s">
        <v>104</v>
      </c>
    </row>
    <row r="1041" spans="1:1" x14ac:dyDescent="0.2">
      <c r="A1041" s="612">
        <v>44564</v>
      </c>
    </row>
    <row r="1042" spans="1:1" x14ac:dyDescent="0.2">
      <c r="A1042" s="613" t="s">
        <v>105</v>
      </c>
    </row>
    <row r="1043" spans="1:1" x14ac:dyDescent="0.2">
      <c r="A1043" s="614" t="s">
        <v>105</v>
      </c>
    </row>
    <row r="1044" spans="1:1" x14ac:dyDescent="0.2">
      <c r="A1044" s="610" t="s">
        <v>325</v>
      </c>
    </row>
    <row r="1045" spans="1:1" x14ac:dyDescent="0.2">
      <c r="A1045" s="615">
        <v>44621</v>
      </c>
    </row>
    <row r="1046" spans="1:1" x14ac:dyDescent="0.2">
      <c r="A1046" s="612">
        <v>44621</v>
      </c>
    </row>
    <row r="1047" spans="1:1" x14ac:dyDescent="0.2">
      <c r="A1047" s="613" t="s">
        <v>105</v>
      </c>
    </row>
    <row r="1048" spans="1:1" x14ac:dyDescent="0.2">
      <c r="A1048" s="614" t="s">
        <v>105</v>
      </c>
    </row>
    <row r="1049" spans="1:1" x14ac:dyDescent="0.2">
      <c r="A1049" s="610" t="s">
        <v>326</v>
      </c>
    </row>
    <row r="1050" spans="1:1" x14ac:dyDescent="0.2">
      <c r="A1050" s="611" t="s">
        <v>104</v>
      </c>
    </row>
    <row r="1051" spans="1:1" x14ac:dyDescent="0.2">
      <c r="A1051" s="612">
        <v>44783</v>
      </c>
    </row>
    <row r="1052" spans="1:1" x14ac:dyDescent="0.2">
      <c r="A1052" s="613" t="s">
        <v>105</v>
      </c>
    </row>
    <row r="1053" spans="1:1" x14ac:dyDescent="0.2">
      <c r="A1053" s="614" t="s">
        <v>105</v>
      </c>
    </row>
    <row r="1054" spans="1:1" x14ac:dyDescent="0.2">
      <c r="A1054" s="610" t="s">
        <v>327</v>
      </c>
    </row>
    <row r="1055" spans="1:1" x14ac:dyDescent="0.2">
      <c r="A1055" s="611" t="s">
        <v>104</v>
      </c>
    </row>
    <row r="1056" spans="1:1" x14ac:dyDescent="0.2">
      <c r="A1056" s="616" t="s">
        <v>105</v>
      </c>
    </row>
    <row r="1057" spans="1:1" x14ac:dyDescent="0.2">
      <c r="A1057" s="613" t="s">
        <v>328</v>
      </c>
    </row>
    <row r="1058" spans="1:1" x14ac:dyDescent="0.2">
      <c r="A1058" s="614" t="s">
        <v>105</v>
      </c>
    </row>
    <row r="1059" spans="1:1" x14ac:dyDescent="0.2">
      <c r="A1059" s="610" t="s">
        <v>329</v>
      </c>
    </row>
    <row r="1060" spans="1:1" x14ac:dyDescent="0.2">
      <c r="A1060" s="611" t="s">
        <v>104</v>
      </c>
    </row>
    <row r="1061" spans="1:1" x14ac:dyDescent="0.2">
      <c r="A1061" s="612">
        <v>44574</v>
      </c>
    </row>
    <row r="1062" spans="1:1" x14ac:dyDescent="0.2">
      <c r="A1062" s="613" t="s">
        <v>105</v>
      </c>
    </row>
    <row r="1063" spans="1:1" x14ac:dyDescent="0.2">
      <c r="A1063" s="614" t="s">
        <v>105</v>
      </c>
    </row>
    <row r="1064" spans="1:1" x14ac:dyDescent="0.2">
      <c r="A1064" s="610" t="s">
        <v>330</v>
      </c>
    </row>
    <row r="1065" spans="1:1" x14ac:dyDescent="0.2">
      <c r="A1065" s="611" t="s">
        <v>104</v>
      </c>
    </row>
    <row r="1066" spans="1:1" x14ac:dyDescent="0.2">
      <c r="A1066" s="612">
        <v>44572</v>
      </c>
    </row>
    <row r="1067" spans="1:1" x14ac:dyDescent="0.2">
      <c r="A1067" s="613" t="s">
        <v>105</v>
      </c>
    </row>
    <row r="1068" spans="1:1" x14ac:dyDescent="0.2">
      <c r="A1068" s="614" t="s">
        <v>105</v>
      </c>
    </row>
    <row r="1069" spans="1:1" x14ac:dyDescent="0.2">
      <c r="A1069" s="610" t="s">
        <v>331</v>
      </c>
    </row>
    <row r="1070" spans="1:1" x14ac:dyDescent="0.2">
      <c r="A1070" s="611" t="s">
        <v>104</v>
      </c>
    </row>
    <row r="1071" spans="1:1" x14ac:dyDescent="0.2">
      <c r="A1071" s="612">
        <v>44564</v>
      </c>
    </row>
    <row r="1072" spans="1:1" x14ac:dyDescent="0.2">
      <c r="A1072" s="613" t="s">
        <v>105</v>
      </c>
    </row>
    <row r="1073" spans="1:1" x14ac:dyDescent="0.2">
      <c r="A1073" s="614" t="s">
        <v>105</v>
      </c>
    </row>
    <row r="1074" spans="1:1" x14ac:dyDescent="0.2">
      <c r="A1074" s="610" t="s">
        <v>332</v>
      </c>
    </row>
    <row r="1075" spans="1:1" x14ac:dyDescent="0.2">
      <c r="A1075" s="611" t="s">
        <v>104</v>
      </c>
    </row>
    <row r="1076" spans="1:1" x14ac:dyDescent="0.2">
      <c r="A1076" s="612">
        <v>44573</v>
      </c>
    </row>
    <row r="1077" spans="1:1" x14ac:dyDescent="0.2">
      <c r="A1077" s="613" t="s">
        <v>105</v>
      </c>
    </row>
    <row r="1078" spans="1:1" x14ac:dyDescent="0.2">
      <c r="A1078" s="614" t="s">
        <v>105</v>
      </c>
    </row>
    <row r="1079" spans="1:1" x14ac:dyDescent="0.2">
      <c r="A1079" s="610" t="s">
        <v>333</v>
      </c>
    </row>
    <row r="1080" spans="1:1" x14ac:dyDescent="0.2">
      <c r="A1080" s="611" t="s">
        <v>104</v>
      </c>
    </row>
    <row r="1081" spans="1:1" x14ac:dyDescent="0.2">
      <c r="A1081" s="612">
        <v>44573</v>
      </c>
    </row>
    <row r="1082" spans="1:1" x14ac:dyDescent="0.2">
      <c r="A1082" s="613" t="s">
        <v>105</v>
      </c>
    </row>
    <row r="1083" spans="1:1" x14ac:dyDescent="0.2">
      <c r="A1083" s="614" t="s">
        <v>105</v>
      </c>
    </row>
    <row r="1084" spans="1:1" x14ac:dyDescent="0.2">
      <c r="A1084" s="610" t="s">
        <v>334</v>
      </c>
    </row>
    <row r="1085" spans="1:1" x14ac:dyDescent="0.2">
      <c r="A1085" s="611" t="s">
        <v>104</v>
      </c>
    </row>
    <row r="1086" spans="1:1" x14ac:dyDescent="0.2">
      <c r="A1086" s="612">
        <v>44783</v>
      </c>
    </row>
    <row r="1087" spans="1:1" x14ac:dyDescent="0.2">
      <c r="A1087" s="613" t="s">
        <v>105</v>
      </c>
    </row>
    <row r="1088" spans="1:1" x14ac:dyDescent="0.2">
      <c r="A1088" s="614" t="s">
        <v>105</v>
      </c>
    </row>
    <row r="1089" spans="1:1" x14ac:dyDescent="0.2">
      <c r="A1089" s="610" t="s">
        <v>335</v>
      </c>
    </row>
    <row r="1090" spans="1:1" x14ac:dyDescent="0.2">
      <c r="A1090" s="611" t="s">
        <v>104</v>
      </c>
    </row>
    <row r="1091" spans="1:1" x14ac:dyDescent="0.2">
      <c r="A1091" s="612">
        <v>44565</v>
      </c>
    </row>
    <row r="1092" spans="1:1" x14ac:dyDescent="0.2">
      <c r="A1092" s="613" t="s">
        <v>105</v>
      </c>
    </row>
    <row r="1093" spans="1:1" x14ac:dyDescent="0.2">
      <c r="A1093" s="614" t="s">
        <v>105</v>
      </c>
    </row>
    <row r="1094" spans="1:1" x14ac:dyDescent="0.2">
      <c r="A1094" s="609">
        <v>6</v>
      </c>
    </row>
    <row r="1095" spans="1:1" x14ac:dyDescent="0.2">
      <c r="A1095" s="610" t="s">
        <v>336</v>
      </c>
    </row>
    <row r="1096" spans="1:1" x14ac:dyDescent="0.2">
      <c r="A1096" s="615">
        <v>44621</v>
      </c>
    </row>
    <row r="1097" spans="1:1" x14ac:dyDescent="0.2">
      <c r="A1097" s="612">
        <v>44621</v>
      </c>
    </row>
    <row r="1098" spans="1:1" x14ac:dyDescent="0.2">
      <c r="A1098" s="613" t="s">
        <v>105</v>
      </c>
    </row>
    <row r="1099" spans="1:1" x14ac:dyDescent="0.2">
      <c r="A1099" s="614" t="s">
        <v>105</v>
      </c>
    </row>
    <row r="1100" spans="1:1" x14ac:dyDescent="0.2">
      <c r="A1100" s="610" t="s">
        <v>337</v>
      </c>
    </row>
    <row r="1101" spans="1:1" x14ac:dyDescent="0.2">
      <c r="A1101" s="611" t="s">
        <v>104</v>
      </c>
    </row>
    <row r="1102" spans="1:1" x14ac:dyDescent="0.2">
      <c r="A1102" s="612">
        <v>44573</v>
      </c>
    </row>
    <row r="1103" spans="1:1" x14ac:dyDescent="0.2">
      <c r="A1103" s="613" t="s">
        <v>105</v>
      </c>
    </row>
    <row r="1104" spans="1:1" x14ac:dyDescent="0.2">
      <c r="A1104" s="614" t="s">
        <v>105</v>
      </c>
    </row>
    <row r="1105" spans="1:1" x14ac:dyDescent="0.2">
      <c r="A1105" s="610" t="s">
        <v>338</v>
      </c>
    </row>
    <row r="1106" spans="1:1" x14ac:dyDescent="0.2">
      <c r="A1106" s="615">
        <v>44594</v>
      </c>
    </row>
    <row r="1107" spans="1:1" x14ac:dyDescent="0.2">
      <c r="A1107" s="612">
        <v>44594</v>
      </c>
    </row>
    <row r="1108" spans="1:1" x14ac:dyDescent="0.2">
      <c r="A1108" s="613" t="s">
        <v>105</v>
      </c>
    </row>
    <row r="1109" spans="1:1" x14ac:dyDescent="0.2">
      <c r="A1109" s="614" t="s">
        <v>105</v>
      </c>
    </row>
    <row r="1110" spans="1:1" x14ac:dyDescent="0.2">
      <c r="A1110" s="610" t="s">
        <v>339</v>
      </c>
    </row>
    <row r="1111" spans="1:1" x14ac:dyDescent="0.2">
      <c r="A1111" s="611" t="s">
        <v>104</v>
      </c>
    </row>
    <row r="1112" spans="1:1" x14ac:dyDescent="0.2">
      <c r="A1112" s="612">
        <v>44574</v>
      </c>
    </row>
    <row r="1113" spans="1:1" x14ac:dyDescent="0.2">
      <c r="A1113" s="613" t="s">
        <v>105</v>
      </c>
    </row>
    <row r="1114" spans="1:1" x14ac:dyDescent="0.2">
      <c r="A1114" s="614" t="s">
        <v>105</v>
      </c>
    </row>
    <row r="1115" spans="1:1" x14ac:dyDescent="0.2">
      <c r="A1115" s="610" t="s">
        <v>340</v>
      </c>
    </row>
    <row r="1116" spans="1:1" x14ac:dyDescent="0.2">
      <c r="A1116" s="611" t="s">
        <v>104</v>
      </c>
    </row>
    <row r="1117" spans="1:1" x14ac:dyDescent="0.2">
      <c r="A1117" s="612">
        <v>44564</v>
      </c>
    </row>
    <row r="1118" spans="1:1" x14ac:dyDescent="0.2">
      <c r="A1118" s="613" t="s">
        <v>105</v>
      </c>
    </row>
    <row r="1119" spans="1:1" x14ac:dyDescent="0.2">
      <c r="A1119" s="614" t="s">
        <v>105</v>
      </c>
    </row>
    <row r="1120" spans="1:1" x14ac:dyDescent="0.2">
      <c r="A1120" s="610" t="s">
        <v>123</v>
      </c>
    </row>
    <row r="1121" spans="1:1" x14ac:dyDescent="0.2">
      <c r="A1121" s="611" t="s">
        <v>104</v>
      </c>
    </row>
    <row r="1122" spans="1:1" x14ac:dyDescent="0.2">
      <c r="A1122" s="616" t="s">
        <v>105</v>
      </c>
    </row>
    <row r="1123" spans="1:1" x14ac:dyDescent="0.2">
      <c r="A1123" s="613" t="s">
        <v>105</v>
      </c>
    </row>
    <row r="1124" spans="1:1" x14ac:dyDescent="0.2">
      <c r="A1124" s="614" t="s">
        <v>105</v>
      </c>
    </row>
    <row r="1125" spans="1:1" x14ac:dyDescent="0.2">
      <c r="A1125" s="610" t="s">
        <v>341</v>
      </c>
    </row>
    <row r="1126" spans="1:1" x14ac:dyDescent="0.2">
      <c r="A1126" s="611" t="s">
        <v>104</v>
      </c>
    </row>
    <row r="1127" spans="1:1" x14ac:dyDescent="0.2">
      <c r="A1127" s="612">
        <v>44572</v>
      </c>
    </row>
    <row r="1128" spans="1:1" x14ac:dyDescent="0.2">
      <c r="A1128" s="613" t="s">
        <v>105</v>
      </c>
    </row>
    <row r="1129" spans="1:1" x14ac:dyDescent="0.2">
      <c r="A1129" s="614" t="s">
        <v>105</v>
      </c>
    </row>
    <row r="1130" spans="1:1" x14ac:dyDescent="0.2">
      <c r="A1130" s="610" t="s">
        <v>342</v>
      </c>
    </row>
    <row r="1131" spans="1:1" x14ac:dyDescent="0.2">
      <c r="A1131" s="615">
        <v>44593</v>
      </c>
    </row>
    <row r="1132" spans="1:1" x14ac:dyDescent="0.2">
      <c r="A1132" s="612">
        <v>44593</v>
      </c>
    </row>
    <row r="1133" spans="1:1" x14ac:dyDescent="0.2">
      <c r="A1133" s="613" t="s">
        <v>105</v>
      </c>
    </row>
    <row r="1134" spans="1:1" x14ac:dyDescent="0.2">
      <c r="A1134" s="614" t="s">
        <v>105</v>
      </c>
    </row>
    <row r="1135" spans="1:1" x14ac:dyDescent="0.2">
      <c r="A1135" s="610" t="s">
        <v>343</v>
      </c>
    </row>
    <row r="1136" spans="1:1" x14ac:dyDescent="0.2">
      <c r="A1136" s="611" t="s">
        <v>104</v>
      </c>
    </row>
    <row r="1137" spans="1:1" x14ac:dyDescent="0.2">
      <c r="A1137" s="612">
        <v>44572</v>
      </c>
    </row>
    <row r="1138" spans="1:1" x14ac:dyDescent="0.2">
      <c r="A1138" s="613" t="s">
        <v>105</v>
      </c>
    </row>
    <row r="1139" spans="1:1" x14ac:dyDescent="0.2">
      <c r="A1139" s="614" t="s">
        <v>105</v>
      </c>
    </row>
    <row r="1140" spans="1:1" x14ac:dyDescent="0.2">
      <c r="A1140" s="610" t="s">
        <v>344</v>
      </c>
    </row>
    <row r="1141" spans="1:1" x14ac:dyDescent="0.2">
      <c r="A1141" s="615">
        <v>44683</v>
      </c>
    </row>
    <row r="1142" spans="1:1" x14ac:dyDescent="0.2">
      <c r="A1142" s="612">
        <v>44683</v>
      </c>
    </row>
    <row r="1143" spans="1:1" x14ac:dyDescent="0.2">
      <c r="A1143" s="613" t="s">
        <v>105</v>
      </c>
    </row>
    <row r="1144" spans="1:1" x14ac:dyDescent="0.2">
      <c r="A1144" s="614" t="s">
        <v>105</v>
      </c>
    </row>
    <row r="1145" spans="1:1" x14ac:dyDescent="0.2">
      <c r="A1145" s="610" t="s">
        <v>345</v>
      </c>
    </row>
    <row r="1146" spans="1:1" x14ac:dyDescent="0.2">
      <c r="A1146" s="611" t="s">
        <v>104</v>
      </c>
    </row>
    <row r="1147" spans="1:1" x14ac:dyDescent="0.2">
      <c r="A1147" s="612">
        <v>44783</v>
      </c>
    </row>
    <row r="1148" spans="1:1" x14ac:dyDescent="0.2">
      <c r="A1148" s="613" t="s">
        <v>105</v>
      </c>
    </row>
    <row r="1149" spans="1:1" x14ac:dyDescent="0.2">
      <c r="A1149" s="614" t="s">
        <v>105</v>
      </c>
    </row>
    <row r="1150" spans="1:1" x14ac:dyDescent="0.2">
      <c r="A1150" s="610" t="s">
        <v>346</v>
      </c>
    </row>
    <row r="1151" spans="1:1" x14ac:dyDescent="0.2">
      <c r="A1151" s="611" t="s">
        <v>104</v>
      </c>
    </row>
    <row r="1152" spans="1:1" x14ac:dyDescent="0.2">
      <c r="A1152" s="612">
        <v>44572</v>
      </c>
    </row>
    <row r="1153" spans="1:1" x14ac:dyDescent="0.2">
      <c r="A1153" s="613" t="s">
        <v>105</v>
      </c>
    </row>
    <row r="1154" spans="1:1" x14ac:dyDescent="0.2">
      <c r="A1154" s="614" t="s">
        <v>105</v>
      </c>
    </row>
    <row r="1155" spans="1:1" x14ac:dyDescent="0.2">
      <c r="A1155" s="610" t="s">
        <v>347</v>
      </c>
    </row>
    <row r="1156" spans="1:1" x14ac:dyDescent="0.2">
      <c r="A1156" s="611" t="s">
        <v>104</v>
      </c>
    </row>
    <row r="1157" spans="1:1" x14ac:dyDescent="0.2">
      <c r="A1157" s="612">
        <v>44573</v>
      </c>
    </row>
    <row r="1158" spans="1:1" x14ac:dyDescent="0.2">
      <c r="A1158" s="613" t="s">
        <v>105</v>
      </c>
    </row>
    <row r="1159" spans="1:1" x14ac:dyDescent="0.2">
      <c r="A1159" s="614" t="s">
        <v>105</v>
      </c>
    </row>
    <row r="1160" spans="1:1" x14ac:dyDescent="0.2">
      <c r="A1160" s="610" t="s">
        <v>348</v>
      </c>
    </row>
    <row r="1161" spans="1:1" x14ac:dyDescent="0.2">
      <c r="A1161" s="611" t="s">
        <v>104</v>
      </c>
    </row>
    <row r="1162" spans="1:1" x14ac:dyDescent="0.2">
      <c r="A1162" s="612">
        <v>44783</v>
      </c>
    </row>
    <row r="1163" spans="1:1" x14ac:dyDescent="0.2">
      <c r="A1163" s="613" t="s">
        <v>105</v>
      </c>
    </row>
    <row r="1164" spans="1:1" x14ac:dyDescent="0.2">
      <c r="A1164" s="614" t="s">
        <v>105</v>
      </c>
    </row>
    <row r="1165" spans="1:1" x14ac:dyDescent="0.2">
      <c r="A1165" s="610" t="s">
        <v>349</v>
      </c>
    </row>
    <row r="1166" spans="1:1" x14ac:dyDescent="0.2">
      <c r="A1166" s="611" t="s">
        <v>104</v>
      </c>
    </row>
    <row r="1167" spans="1:1" x14ac:dyDescent="0.2">
      <c r="A1167" s="612">
        <v>44565</v>
      </c>
    </row>
    <row r="1168" spans="1:1" x14ac:dyDescent="0.2">
      <c r="A1168" s="613" t="s">
        <v>105</v>
      </c>
    </row>
    <row r="1169" spans="1:1" x14ac:dyDescent="0.2">
      <c r="A1169" s="614" t="s">
        <v>105</v>
      </c>
    </row>
    <row r="1170" spans="1:1" x14ac:dyDescent="0.2">
      <c r="A1170" s="610" t="s">
        <v>350</v>
      </c>
    </row>
    <row r="1171" spans="1:1" x14ac:dyDescent="0.2">
      <c r="A1171" s="611" t="s">
        <v>104</v>
      </c>
    </row>
    <row r="1172" spans="1:1" x14ac:dyDescent="0.2">
      <c r="A1172" s="612">
        <v>44692</v>
      </c>
    </row>
    <row r="1173" spans="1:1" x14ac:dyDescent="0.2">
      <c r="A1173" s="613" t="s">
        <v>105</v>
      </c>
    </row>
    <row r="1174" spans="1:1" x14ac:dyDescent="0.2">
      <c r="A1174" s="614" t="s">
        <v>105</v>
      </c>
    </row>
    <row r="1175" spans="1:1" x14ac:dyDescent="0.2">
      <c r="A1175" s="610" t="s">
        <v>351</v>
      </c>
    </row>
    <row r="1176" spans="1:1" x14ac:dyDescent="0.2">
      <c r="A1176" s="611" t="s">
        <v>104</v>
      </c>
    </row>
    <row r="1177" spans="1:1" x14ac:dyDescent="0.2">
      <c r="A1177" s="612">
        <v>44564</v>
      </c>
    </row>
    <row r="1178" spans="1:1" x14ac:dyDescent="0.2">
      <c r="A1178" s="613" t="s">
        <v>105</v>
      </c>
    </row>
    <row r="1179" spans="1:1" x14ac:dyDescent="0.2">
      <c r="A1179" s="614" t="s">
        <v>105</v>
      </c>
    </row>
    <row r="1180" spans="1:1" x14ac:dyDescent="0.2">
      <c r="A1180" s="610" t="s">
        <v>352</v>
      </c>
    </row>
    <row r="1181" spans="1:1" x14ac:dyDescent="0.2">
      <c r="A1181" s="615">
        <v>44594</v>
      </c>
    </row>
    <row r="1182" spans="1:1" x14ac:dyDescent="0.2">
      <c r="A1182" s="612">
        <v>44594</v>
      </c>
    </row>
    <row r="1183" spans="1:1" x14ac:dyDescent="0.2">
      <c r="A1183" s="613" t="s">
        <v>105</v>
      </c>
    </row>
    <row r="1184" spans="1:1" x14ac:dyDescent="0.2">
      <c r="A1184" s="614" t="s">
        <v>105</v>
      </c>
    </row>
    <row r="1185" spans="1:1" x14ac:dyDescent="0.2">
      <c r="A1185" s="609">
        <v>7</v>
      </c>
    </row>
    <row r="1186" spans="1:1" x14ac:dyDescent="0.2">
      <c r="A1186" s="610" t="s">
        <v>353</v>
      </c>
    </row>
    <row r="1187" spans="1:1" x14ac:dyDescent="0.2">
      <c r="A1187" s="611" t="s">
        <v>104</v>
      </c>
    </row>
    <row r="1188" spans="1:1" x14ac:dyDescent="0.2">
      <c r="A1188" s="612">
        <v>44690</v>
      </c>
    </row>
    <row r="1189" spans="1:1" x14ac:dyDescent="0.2">
      <c r="A1189" s="613" t="s">
        <v>105</v>
      </c>
    </row>
    <row r="1190" spans="1:1" x14ac:dyDescent="0.2">
      <c r="A1190" s="614" t="s">
        <v>105</v>
      </c>
    </row>
    <row r="1191" spans="1:1" x14ac:dyDescent="0.2">
      <c r="A1191" s="610" t="s">
        <v>354</v>
      </c>
    </row>
    <row r="1192" spans="1:1" x14ac:dyDescent="0.2">
      <c r="A1192" s="611" t="s">
        <v>104</v>
      </c>
    </row>
    <row r="1193" spans="1:1" x14ac:dyDescent="0.2">
      <c r="A1193" s="612">
        <v>44593</v>
      </c>
    </row>
    <row r="1194" spans="1:1" x14ac:dyDescent="0.2">
      <c r="A1194" s="613" t="s">
        <v>105</v>
      </c>
    </row>
    <row r="1195" spans="1:1" x14ac:dyDescent="0.2">
      <c r="A1195" s="614" t="s">
        <v>105</v>
      </c>
    </row>
    <row r="1196" spans="1:1" x14ac:dyDescent="0.2">
      <c r="A1196" s="610" t="s">
        <v>355</v>
      </c>
    </row>
    <row r="1197" spans="1:1" x14ac:dyDescent="0.2">
      <c r="A1197" s="611" t="s">
        <v>104</v>
      </c>
    </row>
    <row r="1198" spans="1:1" x14ac:dyDescent="0.2">
      <c r="A1198" s="612">
        <v>44573</v>
      </c>
    </row>
    <row r="1199" spans="1:1" x14ac:dyDescent="0.2">
      <c r="A1199" s="613" t="s">
        <v>105</v>
      </c>
    </row>
    <row r="1200" spans="1:1" x14ac:dyDescent="0.2">
      <c r="A1200" s="614" t="s">
        <v>105</v>
      </c>
    </row>
    <row r="1201" spans="1:1" x14ac:dyDescent="0.2">
      <c r="A1201" s="610" t="s">
        <v>356</v>
      </c>
    </row>
    <row r="1202" spans="1:1" x14ac:dyDescent="0.2">
      <c r="A1202" s="611" t="s">
        <v>104</v>
      </c>
    </row>
    <row r="1203" spans="1:1" x14ac:dyDescent="0.2">
      <c r="A1203" s="612">
        <v>44565</v>
      </c>
    </row>
    <row r="1204" spans="1:1" x14ac:dyDescent="0.2">
      <c r="A1204" s="613" t="s">
        <v>105</v>
      </c>
    </row>
    <row r="1205" spans="1:1" x14ac:dyDescent="0.2">
      <c r="A1205" s="614" t="s">
        <v>105</v>
      </c>
    </row>
    <row r="1206" spans="1:1" x14ac:dyDescent="0.2">
      <c r="A1206" s="610" t="s">
        <v>357</v>
      </c>
    </row>
    <row r="1207" spans="1:1" x14ac:dyDescent="0.2">
      <c r="A1207" s="611" t="s">
        <v>104</v>
      </c>
    </row>
    <row r="1208" spans="1:1" x14ac:dyDescent="0.2">
      <c r="A1208" s="616" t="s">
        <v>105</v>
      </c>
    </row>
    <row r="1209" spans="1:1" x14ac:dyDescent="0.2">
      <c r="A1209" s="613" t="s">
        <v>358</v>
      </c>
    </row>
    <row r="1210" spans="1:1" x14ac:dyDescent="0.2">
      <c r="A1210" s="614" t="s">
        <v>105</v>
      </c>
    </row>
    <row r="1211" spans="1:1" x14ac:dyDescent="0.2">
      <c r="A1211" s="610" t="s">
        <v>359</v>
      </c>
    </row>
    <row r="1212" spans="1:1" x14ac:dyDescent="0.2">
      <c r="A1212" s="611" t="s">
        <v>104</v>
      </c>
    </row>
    <row r="1213" spans="1:1" x14ac:dyDescent="0.2">
      <c r="A1213" s="612">
        <v>44565</v>
      </c>
    </row>
    <row r="1214" spans="1:1" x14ac:dyDescent="0.2">
      <c r="A1214" s="613" t="s">
        <v>105</v>
      </c>
    </row>
    <row r="1215" spans="1:1" x14ac:dyDescent="0.2">
      <c r="A1215" s="614" t="s">
        <v>105</v>
      </c>
    </row>
    <row r="1216" spans="1:1" x14ac:dyDescent="0.2">
      <c r="A1216" s="610" t="s">
        <v>123</v>
      </c>
    </row>
    <row r="1217" spans="1:1" x14ac:dyDescent="0.2">
      <c r="A1217" s="611" t="s">
        <v>104</v>
      </c>
    </row>
    <row r="1218" spans="1:1" x14ac:dyDescent="0.2">
      <c r="A1218" s="616" t="s">
        <v>105</v>
      </c>
    </row>
    <row r="1219" spans="1:1" x14ac:dyDescent="0.2">
      <c r="A1219" s="613" t="s">
        <v>105</v>
      </c>
    </row>
    <row r="1220" spans="1:1" x14ac:dyDescent="0.2">
      <c r="A1220" s="614" t="s">
        <v>105</v>
      </c>
    </row>
    <row r="1221" spans="1:1" x14ac:dyDescent="0.2">
      <c r="A1221" s="610" t="s">
        <v>360</v>
      </c>
    </row>
    <row r="1222" spans="1:1" x14ac:dyDescent="0.2">
      <c r="A1222" s="611" t="s">
        <v>104</v>
      </c>
    </row>
    <row r="1223" spans="1:1" x14ac:dyDescent="0.2">
      <c r="A1223" s="612">
        <v>44565</v>
      </c>
    </row>
    <row r="1224" spans="1:1" x14ac:dyDescent="0.2">
      <c r="A1224" s="613" t="s">
        <v>105</v>
      </c>
    </row>
    <row r="1225" spans="1:1" x14ac:dyDescent="0.2">
      <c r="A1225" s="614" t="s">
        <v>105</v>
      </c>
    </row>
    <row r="1226" spans="1:1" x14ac:dyDescent="0.2">
      <c r="A1226" s="610" t="s">
        <v>361</v>
      </c>
    </row>
    <row r="1227" spans="1:1" x14ac:dyDescent="0.2">
      <c r="A1227" s="611" t="s">
        <v>104</v>
      </c>
    </row>
    <row r="1228" spans="1:1" x14ac:dyDescent="0.2">
      <c r="A1228" s="612">
        <v>44565</v>
      </c>
    </row>
    <row r="1229" spans="1:1" x14ac:dyDescent="0.2">
      <c r="A1229" s="613" t="s">
        <v>105</v>
      </c>
    </row>
    <row r="1230" spans="1:1" x14ac:dyDescent="0.2">
      <c r="A1230" s="614" t="s">
        <v>105</v>
      </c>
    </row>
    <row r="1231" spans="1:1" x14ac:dyDescent="0.2">
      <c r="A1231" s="610" t="s">
        <v>362</v>
      </c>
    </row>
    <row r="1232" spans="1:1" x14ac:dyDescent="0.2">
      <c r="A1232" s="611" t="s">
        <v>104</v>
      </c>
    </row>
    <row r="1233" spans="1:1" x14ac:dyDescent="0.2">
      <c r="A1233" s="612">
        <v>44573</v>
      </c>
    </row>
    <row r="1234" spans="1:1" x14ac:dyDescent="0.2">
      <c r="A1234" s="613" t="s">
        <v>105</v>
      </c>
    </row>
    <row r="1235" spans="1:1" x14ac:dyDescent="0.2">
      <c r="A1235" s="614" t="s">
        <v>105</v>
      </c>
    </row>
    <row r="1236" spans="1:1" x14ac:dyDescent="0.2">
      <c r="A1236" s="610" t="s">
        <v>363</v>
      </c>
    </row>
    <row r="1237" spans="1:1" x14ac:dyDescent="0.2">
      <c r="A1237" s="611" t="s">
        <v>104</v>
      </c>
    </row>
    <row r="1238" spans="1:1" x14ac:dyDescent="0.2">
      <c r="A1238" s="612">
        <v>44565</v>
      </c>
    </row>
    <row r="1239" spans="1:1" x14ac:dyDescent="0.2">
      <c r="A1239" s="613" t="s">
        <v>105</v>
      </c>
    </row>
    <row r="1240" spans="1:1" x14ac:dyDescent="0.2">
      <c r="A1240" s="614" t="s">
        <v>105</v>
      </c>
    </row>
    <row r="1241" spans="1:1" x14ac:dyDescent="0.2">
      <c r="A1241" s="610" t="s">
        <v>364</v>
      </c>
    </row>
    <row r="1242" spans="1:1" x14ac:dyDescent="0.2">
      <c r="A1242" s="615">
        <v>44837</v>
      </c>
    </row>
    <row r="1243" spans="1:1" x14ac:dyDescent="0.2">
      <c r="A1243" s="612">
        <v>44837</v>
      </c>
    </row>
    <row r="1244" spans="1:1" x14ac:dyDescent="0.2">
      <c r="A1244" s="613" t="s">
        <v>105</v>
      </c>
    </row>
    <row r="1245" spans="1:1" x14ac:dyDescent="0.2">
      <c r="A1245" s="614" t="s">
        <v>105</v>
      </c>
    </row>
    <row r="1246" spans="1:1" x14ac:dyDescent="0.2">
      <c r="A1246" s="610" t="s">
        <v>365</v>
      </c>
    </row>
    <row r="1247" spans="1:1" x14ac:dyDescent="0.2">
      <c r="A1247" s="611" t="s">
        <v>104</v>
      </c>
    </row>
    <row r="1248" spans="1:1" x14ac:dyDescent="0.2">
      <c r="A1248" s="612">
        <v>44565</v>
      </c>
    </row>
    <row r="1249" spans="1:1" x14ac:dyDescent="0.2">
      <c r="A1249" s="613" t="s">
        <v>105</v>
      </c>
    </row>
    <row r="1250" spans="1:1" x14ac:dyDescent="0.2">
      <c r="A1250" s="614" t="s">
        <v>105</v>
      </c>
    </row>
    <row r="1251" spans="1:1" x14ac:dyDescent="0.2">
      <c r="A1251" s="610" t="s">
        <v>366</v>
      </c>
    </row>
    <row r="1252" spans="1:1" x14ac:dyDescent="0.2">
      <c r="A1252" s="611" t="s">
        <v>104</v>
      </c>
    </row>
    <row r="1253" spans="1:1" x14ac:dyDescent="0.2">
      <c r="A1253" s="612">
        <v>44572</v>
      </c>
    </row>
    <row r="1254" spans="1:1" x14ac:dyDescent="0.2">
      <c r="A1254" s="613" t="s">
        <v>105</v>
      </c>
    </row>
    <row r="1255" spans="1:1" x14ac:dyDescent="0.2">
      <c r="A1255" s="614" t="s">
        <v>105</v>
      </c>
    </row>
    <row r="1256" spans="1:1" x14ac:dyDescent="0.2">
      <c r="A1256" s="610" t="s">
        <v>367</v>
      </c>
    </row>
    <row r="1257" spans="1:1" x14ac:dyDescent="0.2">
      <c r="A1257" s="611" t="s">
        <v>104</v>
      </c>
    </row>
    <row r="1258" spans="1:1" x14ac:dyDescent="0.2">
      <c r="A1258" s="612">
        <v>44572</v>
      </c>
    </row>
    <row r="1259" spans="1:1" x14ac:dyDescent="0.2">
      <c r="A1259" s="613" t="s">
        <v>105</v>
      </c>
    </row>
    <row r="1260" spans="1:1" x14ac:dyDescent="0.2">
      <c r="A1260" s="614" t="s">
        <v>105</v>
      </c>
    </row>
    <row r="1261" spans="1:1" x14ac:dyDescent="0.2">
      <c r="A1261" s="610" t="s">
        <v>368</v>
      </c>
    </row>
    <row r="1262" spans="1:1" x14ac:dyDescent="0.2">
      <c r="A1262" s="611" t="s">
        <v>104</v>
      </c>
    </row>
    <row r="1263" spans="1:1" x14ac:dyDescent="0.2">
      <c r="A1263" s="612">
        <v>44572</v>
      </c>
    </row>
    <row r="1264" spans="1:1" x14ac:dyDescent="0.2">
      <c r="A1264" s="613" t="s">
        <v>105</v>
      </c>
    </row>
    <row r="1265" spans="1:1" x14ac:dyDescent="0.2">
      <c r="A1265" s="614" t="s">
        <v>105</v>
      </c>
    </row>
    <row r="1266" spans="1:1" x14ac:dyDescent="0.2">
      <c r="A1266" s="609">
        <v>8</v>
      </c>
    </row>
    <row r="1267" spans="1:1" x14ac:dyDescent="0.2">
      <c r="A1267" s="610" t="s">
        <v>369</v>
      </c>
    </row>
    <row r="1268" spans="1:1" x14ac:dyDescent="0.2">
      <c r="A1268" s="611" t="s">
        <v>104</v>
      </c>
    </row>
    <row r="1269" spans="1:1" x14ac:dyDescent="0.2">
      <c r="A1269" s="612">
        <v>44783</v>
      </c>
    </row>
    <row r="1270" spans="1:1" x14ac:dyDescent="0.2">
      <c r="A1270" s="613" t="s">
        <v>105</v>
      </c>
    </row>
    <row r="1271" spans="1:1" x14ac:dyDescent="0.2">
      <c r="A1271" s="614" t="s">
        <v>105</v>
      </c>
    </row>
    <row r="1272" spans="1:1" x14ac:dyDescent="0.2">
      <c r="A1272" s="610" t="s">
        <v>370</v>
      </c>
    </row>
    <row r="1273" spans="1:1" x14ac:dyDescent="0.2">
      <c r="A1273" s="611" t="s">
        <v>104</v>
      </c>
    </row>
    <row r="1274" spans="1:1" x14ac:dyDescent="0.2">
      <c r="A1274" s="612">
        <v>44790</v>
      </c>
    </row>
    <row r="1275" spans="1:1" x14ac:dyDescent="0.2">
      <c r="A1275" s="613" t="s">
        <v>105</v>
      </c>
    </row>
    <row r="1276" spans="1:1" x14ac:dyDescent="0.2">
      <c r="A1276" s="614" t="s">
        <v>105</v>
      </c>
    </row>
    <row r="1277" spans="1:1" x14ac:dyDescent="0.2">
      <c r="A1277" s="610" t="s">
        <v>371</v>
      </c>
    </row>
    <row r="1278" spans="1:1" x14ac:dyDescent="0.2">
      <c r="A1278" s="611" t="s">
        <v>104</v>
      </c>
    </row>
    <row r="1279" spans="1:1" x14ac:dyDescent="0.2">
      <c r="A1279" s="616" t="s">
        <v>105</v>
      </c>
    </row>
    <row r="1280" spans="1:1" x14ac:dyDescent="0.2">
      <c r="A1280" s="613" t="s">
        <v>372</v>
      </c>
    </row>
    <row r="1281" spans="1:1" x14ac:dyDescent="0.2">
      <c r="A1281" s="614" t="s">
        <v>105</v>
      </c>
    </row>
    <row r="1282" spans="1:1" x14ac:dyDescent="0.2">
      <c r="A1282" s="610" t="s">
        <v>373</v>
      </c>
    </row>
    <row r="1283" spans="1:1" x14ac:dyDescent="0.2">
      <c r="A1283" s="611" t="s">
        <v>104</v>
      </c>
    </row>
    <row r="1284" spans="1:1" x14ac:dyDescent="0.2">
      <c r="A1284" s="612">
        <v>44572</v>
      </c>
    </row>
    <row r="1285" spans="1:1" x14ac:dyDescent="0.2">
      <c r="A1285" s="613" t="s">
        <v>105</v>
      </c>
    </row>
    <row r="1286" spans="1:1" x14ac:dyDescent="0.2">
      <c r="A1286" s="614" t="s">
        <v>105</v>
      </c>
    </row>
    <row r="1287" spans="1:1" x14ac:dyDescent="0.2">
      <c r="A1287" s="610" t="s">
        <v>374</v>
      </c>
    </row>
    <row r="1288" spans="1:1" x14ac:dyDescent="0.2">
      <c r="A1288" s="611" t="s">
        <v>104</v>
      </c>
    </row>
    <row r="1289" spans="1:1" x14ac:dyDescent="0.2">
      <c r="A1289" s="612">
        <v>44565</v>
      </c>
    </row>
    <row r="1290" spans="1:1" x14ac:dyDescent="0.2">
      <c r="A1290" s="613" t="s">
        <v>105</v>
      </c>
    </row>
    <row r="1291" spans="1:1" x14ac:dyDescent="0.2">
      <c r="A1291" s="614" t="s">
        <v>105</v>
      </c>
    </row>
    <row r="1292" spans="1:1" x14ac:dyDescent="0.2">
      <c r="A1292" s="610" t="s">
        <v>375</v>
      </c>
    </row>
    <row r="1293" spans="1:1" x14ac:dyDescent="0.2">
      <c r="A1293" s="611" t="s">
        <v>104</v>
      </c>
    </row>
    <row r="1294" spans="1:1" x14ac:dyDescent="0.2">
      <c r="A1294" s="612">
        <v>44573</v>
      </c>
    </row>
    <row r="1295" spans="1:1" x14ac:dyDescent="0.2">
      <c r="A1295" s="613" t="s">
        <v>105</v>
      </c>
    </row>
    <row r="1296" spans="1:1" x14ac:dyDescent="0.2">
      <c r="A1296" s="614" t="s">
        <v>105</v>
      </c>
    </row>
    <row r="1297" spans="1:1" x14ac:dyDescent="0.2">
      <c r="A1297" s="610" t="s">
        <v>376</v>
      </c>
    </row>
    <row r="1298" spans="1:1" x14ac:dyDescent="0.2">
      <c r="A1298" s="611" t="s">
        <v>104</v>
      </c>
    </row>
    <row r="1299" spans="1:1" x14ac:dyDescent="0.2">
      <c r="A1299" s="616" t="s">
        <v>105</v>
      </c>
    </row>
    <row r="1300" spans="1:1" x14ac:dyDescent="0.2">
      <c r="A1300" s="613" t="s">
        <v>377</v>
      </c>
    </row>
    <row r="1301" spans="1:1" x14ac:dyDescent="0.2">
      <c r="A1301" s="614" t="s">
        <v>105</v>
      </c>
    </row>
    <row r="1302" spans="1:1" x14ac:dyDescent="0.2">
      <c r="A1302" s="610" t="s">
        <v>378</v>
      </c>
    </row>
    <row r="1303" spans="1:1" x14ac:dyDescent="0.2">
      <c r="A1303" s="611" t="s">
        <v>104</v>
      </c>
    </row>
    <row r="1304" spans="1:1" x14ac:dyDescent="0.2">
      <c r="A1304" s="616" t="s">
        <v>105</v>
      </c>
    </row>
    <row r="1305" spans="1:1" x14ac:dyDescent="0.2">
      <c r="A1305" s="613" t="s">
        <v>379</v>
      </c>
    </row>
    <row r="1306" spans="1:1" x14ac:dyDescent="0.2">
      <c r="A1306" s="614" t="s">
        <v>105</v>
      </c>
    </row>
    <row r="1307" spans="1:1" x14ac:dyDescent="0.2">
      <c r="A1307" s="610" t="s">
        <v>380</v>
      </c>
    </row>
    <row r="1308" spans="1:1" x14ac:dyDescent="0.2">
      <c r="A1308" s="611" t="s">
        <v>104</v>
      </c>
    </row>
    <row r="1309" spans="1:1" x14ac:dyDescent="0.2">
      <c r="A1309" s="612">
        <v>44564</v>
      </c>
    </row>
    <row r="1310" spans="1:1" x14ac:dyDescent="0.2">
      <c r="A1310" s="613" t="s">
        <v>105</v>
      </c>
    </row>
    <row r="1311" spans="1:1" x14ac:dyDescent="0.2">
      <c r="A1311" s="614" t="s">
        <v>105</v>
      </c>
    </row>
    <row r="1312" spans="1:1" x14ac:dyDescent="0.2">
      <c r="A1312" s="610" t="s">
        <v>381</v>
      </c>
    </row>
    <row r="1313" spans="1:1" x14ac:dyDescent="0.2">
      <c r="A1313" s="611" t="s">
        <v>104</v>
      </c>
    </row>
    <row r="1314" spans="1:1" x14ac:dyDescent="0.2">
      <c r="A1314" s="612">
        <v>44572</v>
      </c>
    </row>
    <row r="1315" spans="1:1" x14ac:dyDescent="0.2">
      <c r="A1315" s="613" t="s">
        <v>105</v>
      </c>
    </row>
    <row r="1316" spans="1:1" x14ac:dyDescent="0.2">
      <c r="A1316" s="614" t="s">
        <v>105</v>
      </c>
    </row>
    <row r="1317" spans="1:1" x14ac:dyDescent="0.2">
      <c r="A1317" s="610" t="s">
        <v>382</v>
      </c>
    </row>
    <row r="1318" spans="1:1" x14ac:dyDescent="0.2">
      <c r="A1318" s="611" t="s">
        <v>104</v>
      </c>
    </row>
    <row r="1319" spans="1:1" x14ac:dyDescent="0.2">
      <c r="A1319" s="616" t="s">
        <v>105</v>
      </c>
    </row>
    <row r="1320" spans="1:1" x14ac:dyDescent="0.2">
      <c r="A1320" s="613" t="s">
        <v>383</v>
      </c>
    </row>
    <row r="1321" spans="1:1" x14ac:dyDescent="0.2">
      <c r="A1321" s="614" t="s">
        <v>105</v>
      </c>
    </row>
    <row r="1322" spans="1:1" x14ac:dyDescent="0.2">
      <c r="A1322" s="610" t="s">
        <v>384</v>
      </c>
    </row>
    <row r="1323" spans="1:1" x14ac:dyDescent="0.2">
      <c r="A1323" s="611" t="s">
        <v>104</v>
      </c>
    </row>
    <row r="1324" spans="1:1" x14ac:dyDescent="0.2">
      <c r="A1324" s="612">
        <v>44790</v>
      </c>
    </row>
    <row r="1325" spans="1:1" x14ac:dyDescent="0.2">
      <c r="A1325" s="613" t="s">
        <v>105</v>
      </c>
    </row>
    <row r="1326" spans="1:1" x14ac:dyDescent="0.2">
      <c r="A1326" s="614" t="s">
        <v>105</v>
      </c>
    </row>
    <row r="1327" spans="1:1" x14ac:dyDescent="0.2">
      <c r="A1327" s="610" t="s">
        <v>385</v>
      </c>
    </row>
    <row r="1328" spans="1:1" x14ac:dyDescent="0.2">
      <c r="A1328" s="611" t="s">
        <v>104</v>
      </c>
    </row>
    <row r="1329" spans="1:1" x14ac:dyDescent="0.2">
      <c r="A1329" s="612">
        <v>44565</v>
      </c>
    </row>
    <row r="1330" spans="1:1" x14ac:dyDescent="0.2">
      <c r="A1330" s="613" t="s">
        <v>105</v>
      </c>
    </row>
    <row r="1331" spans="1:1" x14ac:dyDescent="0.2">
      <c r="A1331" s="614" t="s">
        <v>105</v>
      </c>
    </row>
    <row r="1332" spans="1:1" x14ac:dyDescent="0.2">
      <c r="A1332" s="610" t="s">
        <v>386</v>
      </c>
    </row>
    <row r="1333" spans="1:1" x14ac:dyDescent="0.2">
      <c r="A1333" s="611" t="s">
        <v>104</v>
      </c>
    </row>
    <row r="1334" spans="1:1" x14ac:dyDescent="0.2">
      <c r="A1334" s="612">
        <v>44573</v>
      </c>
    </row>
    <row r="1335" spans="1:1" x14ac:dyDescent="0.2">
      <c r="A1335" s="613" t="s">
        <v>105</v>
      </c>
    </row>
    <row r="1336" spans="1:1" x14ac:dyDescent="0.2">
      <c r="A1336" s="614" t="s">
        <v>105</v>
      </c>
    </row>
    <row r="1337" spans="1:1" x14ac:dyDescent="0.2">
      <c r="A1337" s="610" t="s">
        <v>387</v>
      </c>
    </row>
    <row r="1338" spans="1:1" x14ac:dyDescent="0.2">
      <c r="A1338" s="611" t="s">
        <v>104</v>
      </c>
    </row>
    <row r="1339" spans="1:1" x14ac:dyDescent="0.2">
      <c r="A1339" s="612">
        <v>44565</v>
      </c>
    </row>
    <row r="1340" spans="1:1" x14ac:dyDescent="0.2">
      <c r="A1340" s="613" t="s">
        <v>105</v>
      </c>
    </row>
    <row r="1341" spans="1:1" x14ac:dyDescent="0.2">
      <c r="A1341" s="614" t="s">
        <v>105</v>
      </c>
    </row>
    <row r="1342" spans="1:1" x14ac:dyDescent="0.2">
      <c r="A1342" s="609">
        <v>9</v>
      </c>
    </row>
    <row r="1343" spans="1:1" x14ac:dyDescent="0.2">
      <c r="A1343" s="610" t="s">
        <v>388</v>
      </c>
    </row>
    <row r="1344" spans="1:1" x14ac:dyDescent="0.2">
      <c r="A1344" s="611" t="s">
        <v>104</v>
      </c>
    </row>
    <row r="1345" spans="1:1" x14ac:dyDescent="0.2">
      <c r="A1345" s="612">
        <v>44573</v>
      </c>
    </row>
    <row r="1346" spans="1:1" x14ac:dyDescent="0.2">
      <c r="A1346" s="613" t="s">
        <v>105</v>
      </c>
    </row>
    <row r="1347" spans="1:1" x14ac:dyDescent="0.2">
      <c r="A1347" s="614" t="s">
        <v>105</v>
      </c>
    </row>
    <row r="1348" spans="1:1" x14ac:dyDescent="0.2">
      <c r="A1348" s="610" t="s">
        <v>389</v>
      </c>
    </row>
    <row r="1349" spans="1:1" x14ac:dyDescent="0.2">
      <c r="A1349" s="615">
        <v>44960</v>
      </c>
    </row>
    <row r="1350" spans="1:1" x14ac:dyDescent="0.2">
      <c r="A1350" s="616" t="s">
        <v>105</v>
      </c>
    </row>
    <row r="1351" spans="1:1" x14ac:dyDescent="0.2">
      <c r="A1351" s="613" t="s">
        <v>105</v>
      </c>
    </row>
    <row r="1352" spans="1:1" x14ac:dyDescent="0.2">
      <c r="A1352" s="614" t="s">
        <v>105</v>
      </c>
    </row>
    <row r="1353" spans="1:1" x14ac:dyDescent="0.2">
      <c r="A1353" s="610" t="s">
        <v>390</v>
      </c>
    </row>
    <row r="1354" spans="1:1" x14ac:dyDescent="0.2">
      <c r="A1354" s="611" t="s">
        <v>104</v>
      </c>
    </row>
    <row r="1355" spans="1:1" x14ac:dyDescent="0.2">
      <c r="A1355" s="612">
        <v>44572</v>
      </c>
    </row>
    <row r="1356" spans="1:1" x14ac:dyDescent="0.2">
      <c r="A1356" s="613" t="s">
        <v>105</v>
      </c>
    </row>
    <row r="1357" spans="1:1" x14ac:dyDescent="0.2">
      <c r="A1357" s="614" t="s">
        <v>105</v>
      </c>
    </row>
    <row r="1358" spans="1:1" x14ac:dyDescent="0.2">
      <c r="A1358" s="610" t="s">
        <v>391</v>
      </c>
    </row>
    <row r="1359" spans="1:1" x14ac:dyDescent="0.2">
      <c r="A1359" s="611" t="s">
        <v>104</v>
      </c>
    </row>
    <row r="1360" spans="1:1" x14ac:dyDescent="0.2">
      <c r="A1360" s="612">
        <v>44565</v>
      </c>
    </row>
    <row r="1361" spans="1:1" x14ac:dyDescent="0.2">
      <c r="A1361" s="613" t="s">
        <v>105</v>
      </c>
    </row>
    <row r="1362" spans="1:1" x14ac:dyDescent="0.2">
      <c r="A1362" s="614" t="s">
        <v>105</v>
      </c>
    </row>
    <row r="1363" spans="1:1" x14ac:dyDescent="0.2">
      <c r="A1363" s="610" t="s">
        <v>392</v>
      </c>
    </row>
    <row r="1364" spans="1:1" x14ac:dyDescent="0.2">
      <c r="A1364" s="611" t="s">
        <v>104</v>
      </c>
    </row>
    <row r="1365" spans="1:1" x14ac:dyDescent="0.2">
      <c r="A1365" s="612">
        <v>44564</v>
      </c>
    </row>
    <row r="1366" spans="1:1" x14ac:dyDescent="0.2">
      <c r="A1366" s="613" t="s">
        <v>105</v>
      </c>
    </row>
    <row r="1367" spans="1:1" x14ac:dyDescent="0.2">
      <c r="A1367" s="614" t="s">
        <v>105</v>
      </c>
    </row>
    <row r="1368" spans="1:1" x14ac:dyDescent="0.2">
      <c r="A1368" s="610" t="s">
        <v>393</v>
      </c>
    </row>
    <row r="1369" spans="1:1" x14ac:dyDescent="0.2">
      <c r="A1369" s="615">
        <v>44866</v>
      </c>
    </row>
    <row r="1370" spans="1:1" x14ac:dyDescent="0.2">
      <c r="A1370" s="612">
        <v>44866</v>
      </c>
    </row>
    <row r="1371" spans="1:1" x14ac:dyDescent="0.2">
      <c r="A1371" s="613" t="s">
        <v>105</v>
      </c>
    </row>
    <row r="1372" spans="1:1" x14ac:dyDescent="0.2">
      <c r="A1372" s="614" t="s">
        <v>105</v>
      </c>
    </row>
    <row r="1373" spans="1:1" x14ac:dyDescent="0.2">
      <c r="A1373" s="610" t="s">
        <v>394</v>
      </c>
    </row>
    <row r="1374" spans="1:1" x14ac:dyDescent="0.2">
      <c r="A1374" s="611" t="s">
        <v>104</v>
      </c>
    </row>
    <row r="1375" spans="1:1" x14ac:dyDescent="0.2">
      <c r="A1375" s="616" t="s">
        <v>105</v>
      </c>
    </row>
    <row r="1376" spans="1:1" x14ac:dyDescent="0.2">
      <c r="A1376" s="613" t="s">
        <v>105</v>
      </c>
    </row>
    <row r="1377" spans="1:1" x14ac:dyDescent="0.2">
      <c r="A1377" s="614" t="s">
        <v>105</v>
      </c>
    </row>
    <row r="1378" spans="1:1" x14ac:dyDescent="0.2">
      <c r="A1378" s="610" t="s">
        <v>395</v>
      </c>
    </row>
    <row r="1379" spans="1:1" x14ac:dyDescent="0.2">
      <c r="A1379" s="611" t="s">
        <v>104</v>
      </c>
    </row>
    <row r="1380" spans="1:1" x14ac:dyDescent="0.2">
      <c r="A1380" s="612">
        <v>44565</v>
      </c>
    </row>
    <row r="1381" spans="1:1" x14ac:dyDescent="0.2">
      <c r="A1381" s="613" t="s">
        <v>105</v>
      </c>
    </row>
    <row r="1382" spans="1:1" x14ac:dyDescent="0.2">
      <c r="A1382" s="614" t="s">
        <v>105</v>
      </c>
    </row>
    <row r="1383" spans="1:1" x14ac:dyDescent="0.2">
      <c r="A1383" s="610" t="s">
        <v>396</v>
      </c>
    </row>
    <row r="1384" spans="1:1" x14ac:dyDescent="0.2">
      <c r="A1384" s="611" t="s">
        <v>104</v>
      </c>
    </row>
    <row r="1385" spans="1:1" x14ac:dyDescent="0.2">
      <c r="A1385" s="612">
        <v>44565</v>
      </c>
    </row>
    <row r="1386" spans="1:1" x14ac:dyDescent="0.2">
      <c r="A1386" s="613" t="s">
        <v>105</v>
      </c>
    </row>
    <row r="1387" spans="1:1" x14ac:dyDescent="0.2">
      <c r="A1387" s="614" t="s">
        <v>105</v>
      </c>
    </row>
    <row r="1388" spans="1:1" x14ac:dyDescent="0.2">
      <c r="A1388" s="610" t="s">
        <v>397</v>
      </c>
    </row>
    <row r="1389" spans="1:1" x14ac:dyDescent="0.2">
      <c r="A1389" s="611" t="s">
        <v>104</v>
      </c>
    </row>
    <row r="1390" spans="1:1" x14ac:dyDescent="0.2">
      <c r="A1390" s="612">
        <v>44783</v>
      </c>
    </row>
    <row r="1391" spans="1:1" x14ac:dyDescent="0.2">
      <c r="A1391" s="613" t="s">
        <v>105</v>
      </c>
    </row>
    <row r="1392" spans="1:1" x14ac:dyDescent="0.2">
      <c r="A1392" s="614" t="s">
        <v>105</v>
      </c>
    </row>
    <row r="1393" spans="1:1" x14ac:dyDescent="0.2">
      <c r="A1393" s="610" t="s">
        <v>398</v>
      </c>
    </row>
    <row r="1394" spans="1:1" x14ac:dyDescent="0.2">
      <c r="A1394" s="611" t="s">
        <v>104</v>
      </c>
    </row>
    <row r="1395" spans="1:1" x14ac:dyDescent="0.2">
      <c r="A1395" s="612">
        <v>44572</v>
      </c>
    </row>
    <row r="1396" spans="1:1" x14ac:dyDescent="0.2">
      <c r="A1396" s="613" t="s">
        <v>105</v>
      </c>
    </row>
    <row r="1397" spans="1:1" x14ac:dyDescent="0.2">
      <c r="A1397" s="614" t="s">
        <v>105</v>
      </c>
    </row>
    <row r="1398" spans="1:1" x14ac:dyDescent="0.2">
      <c r="A1398" s="610" t="s">
        <v>399</v>
      </c>
    </row>
    <row r="1399" spans="1:1" x14ac:dyDescent="0.2">
      <c r="A1399" s="611" t="s">
        <v>104</v>
      </c>
    </row>
    <row r="1400" spans="1:1" x14ac:dyDescent="0.2">
      <c r="A1400" s="612">
        <v>44565</v>
      </c>
    </row>
    <row r="1401" spans="1:1" x14ac:dyDescent="0.2">
      <c r="A1401" s="613" t="s">
        <v>105</v>
      </c>
    </row>
    <row r="1402" spans="1:1" x14ac:dyDescent="0.2">
      <c r="A1402" s="614" t="s">
        <v>105</v>
      </c>
    </row>
    <row r="1403" spans="1:1" x14ac:dyDescent="0.2">
      <c r="A1403" s="610" t="s">
        <v>400</v>
      </c>
    </row>
    <row r="1404" spans="1:1" x14ac:dyDescent="0.2">
      <c r="A1404" s="611" t="s">
        <v>104</v>
      </c>
    </row>
    <row r="1405" spans="1:1" x14ac:dyDescent="0.2">
      <c r="A1405" s="612">
        <v>44565</v>
      </c>
    </row>
    <row r="1406" spans="1:1" x14ac:dyDescent="0.2">
      <c r="A1406" s="613" t="s">
        <v>105</v>
      </c>
    </row>
    <row r="1407" spans="1:1" x14ac:dyDescent="0.2">
      <c r="A1407" s="614" t="s">
        <v>105</v>
      </c>
    </row>
    <row r="1408" spans="1:1" x14ac:dyDescent="0.2">
      <c r="A1408" s="610" t="s">
        <v>401</v>
      </c>
    </row>
    <row r="1409" spans="1:1" x14ac:dyDescent="0.2">
      <c r="A1409" s="611" t="s">
        <v>104</v>
      </c>
    </row>
    <row r="1410" spans="1:1" x14ac:dyDescent="0.2">
      <c r="A1410" s="612">
        <v>44564</v>
      </c>
    </row>
    <row r="1411" spans="1:1" x14ac:dyDescent="0.2">
      <c r="A1411" s="613" t="s">
        <v>105</v>
      </c>
    </row>
    <row r="1412" spans="1:1" x14ac:dyDescent="0.2">
      <c r="A1412" s="614" t="s">
        <v>105</v>
      </c>
    </row>
    <row r="1413" spans="1:1" x14ac:dyDescent="0.2">
      <c r="A1413" s="610" t="s">
        <v>402</v>
      </c>
    </row>
    <row r="1414" spans="1:1" x14ac:dyDescent="0.2">
      <c r="A1414" s="611" t="s">
        <v>104</v>
      </c>
    </row>
    <row r="1415" spans="1:1" x14ac:dyDescent="0.2">
      <c r="A1415" s="612">
        <v>44564</v>
      </c>
    </row>
    <row r="1416" spans="1:1" x14ac:dyDescent="0.2">
      <c r="A1416" s="613" t="s">
        <v>105</v>
      </c>
    </row>
    <row r="1417" spans="1:1" x14ac:dyDescent="0.2">
      <c r="A1417" s="614" t="s">
        <v>105</v>
      </c>
    </row>
    <row r="1418" spans="1:1" x14ac:dyDescent="0.2">
      <c r="A1418" s="610" t="s">
        <v>403</v>
      </c>
    </row>
    <row r="1419" spans="1:1" x14ac:dyDescent="0.2">
      <c r="A1419" s="611" t="s">
        <v>104</v>
      </c>
    </row>
    <row r="1420" spans="1:1" x14ac:dyDescent="0.2">
      <c r="A1420" s="612">
        <v>44564</v>
      </c>
    </row>
    <row r="1421" spans="1:1" x14ac:dyDescent="0.2">
      <c r="A1421" s="613" t="s">
        <v>105</v>
      </c>
    </row>
    <row r="1422" spans="1:1" x14ac:dyDescent="0.2">
      <c r="A1422" s="614" t="s">
        <v>105</v>
      </c>
    </row>
    <row r="1423" spans="1:1" x14ac:dyDescent="0.2">
      <c r="A1423" s="609">
        <v>10</v>
      </c>
    </row>
    <row r="1424" spans="1:1" x14ac:dyDescent="0.2">
      <c r="A1424" s="610" t="s">
        <v>404</v>
      </c>
    </row>
    <row r="1425" spans="1:1" x14ac:dyDescent="0.2">
      <c r="A1425" s="611" t="s">
        <v>104</v>
      </c>
    </row>
    <row r="1426" spans="1:1" x14ac:dyDescent="0.2">
      <c r="A1426" s="612">
        <v>44564</v>
      </c>
    </row>
    <row r="1427" spans="1:1" x14ac:dyDescent="0.2">
      <c r="A1427" s="613" t="s">
        <v>105</v>
      </c>
    </row>
    <row r="1428" spans="1:1" x14ac:dyDescent="0.2">
      <c r="A1428" s="614" t="s">
        <v>105</v>
      </c>
    </row>
    <row r="1429" spans="1:1" x14ac:dyDescent="0.2">
      <c r="A1429" s="610" t="s">
        <v>405</v>
      </c>
    </row>
    <row r="1430" spans="1:1" x14ac:dyDescent="0.2">
      <c r="A1430" s="611" t="s">
        <v>104</v>
      </c>
    </row>
    <row r="1431" spans="1:1" x14ac:dyDescent="0.2">
      <c r="A1431" s="612">
        <v>44565</v>
      </c>
    </row>
    <row r="1432" spans="1:1" x14ac:dyDescent="0.2">
      <c r="A1432" s="613" t="s">
        <v>105</v>
      </c>
    </row>
    <row r="1433" spans="1:1" x14ac:dyDescent="0.2">
      <c r="A1433" s="614" t="s">
        <v>105</v>
      </c>
    </row>
    <row r="1434" spans="1:1" x14ac:dyDescent="0.2">
      <c r="A1434" s="610" t="s">
        <v>406</v>
      </c>
    </row>
    <row r="1435" spans="1:1" x14ac:dyDescent="0.2">
      <c r="A1435" s="615">
        <v>44683</v>
      </c>
    </row>
    <row r="1436" spans="1:1" x14ac:dyDescent="0.2">
      <c r="A1436" s="616" t="s">
        <v>105</v>
      </c>
    </row>
    <row r="1437" spans="1:1" x14ac:dyDescent="0.2">
      <c r="A1437" s="613" t="s">
        <v>407</v>
      </c>
    </row>
    <row r="1438" spans="1:1" x14ac:dyDescent="0.2">
      <c r="A1438" s="614" t="s">
        <v>105</v>
      </c>
    </row>
    <row r="1439" spans="1:1" x14ac:dyDescent="0.2">
      <c r="A1439" s="610" t="s">
        <v>408</v>
      </c>
    </row>
    <row r="1440" spans="1:1" x14ac:dyDescent="0.2">
      <c r="A1440" s="611" t="s">
        <v>104</v>
      </c>
    </row>
    <row r="1441" spans="1:1" x14ac:dyDescent="0.2">
      <c r="A1441" s="616" t="s">
        <v>105</v>
      </c>
    </row>
    <row r="1442" spans="1:1" x14ac:dyDescent="0.2">
      <c r="A1442" s="613" t="s">
        <v>105</v>
      </c>
    </row>
    <row r="1443" spans="1:1" x14ac:dyDescent="0.2">
      <c r="A1443" s="614" t="s">
        <v>105</v>
      </c>
    </row>
    <row r="1444" spans="1:1" x14ac:dyDescent="0.2">
      <c r="A1444" s="610" t="s">
        <v>409</v>
      </c>
    </row>
    <row r="1445" spans="1:1" x14ac:dyDescent="0.2">
      <c r="A1445" s="611" t="s">
        <v>104</v>
      </c>
    </row>
    <row r="1446" spans="1:1" x14ac:dyDescent="0.2">
      <c r="A1446" s="612">
        <v>44564</v>
      </c>
    </row>
    <row r="1447" spans="1:1" x14ac:dyDescent="0.2">
      <c r="A1447" s="613" t="s">
        <v>105</v>
      </c>
    </row>
    <row r="1448" spans="1:1" x14ac:dyDescent="0.2">
      <c r="A1448" s="614" t="s">
        <v>105</v>
      </c>
    </row>
    <row r="1449" spans="1:1" x14ac:dyDescent="0.2">
      <c r="A1449" s="610" t="s">
        <v>410</v>
      </c>
    </row>
    <row r="1450" spans="1:1" x14ac:dyDescent="0.2">
      <c r="A1450" s="611" t="s">
        <v>104</v>
      </c>
    </row>
    <row r="1451" spans="1:1" x14ac:dyDescent="0.2">
      <c r="A1451" s="612">
        <v>44565</v>
      </c>
    </row>
    <row r="1452" spans="1:1" x14ac:dyDescent="0.2">
      <c r="A1452" s="613" t="s">
        <v>105</v>
      </c>
    </row>
    <row r="1453" spans="1:1" x14ac:dyDescent="0.2">
      <c r="A1453" s="614" t="s">
        <v>105</v>
      </c>
    </row>
    <row r="1454" spans="1:1" x14ac:dyDescent="0.2">
      <c r="A1454" s="610" t="s">
        <v>411</v>
      </c>
    </row>
    <row r="1455" spans="1:1" x14ac:dyDescent="0.2">
      <c r="A1455" s="611" t="s">
        <v>104</v>
      </c>
    </row>
    <row r="1456" spans="1:1" x14ac:dyDescent="0.2">
      <c r="A1456" s="612">
        <v>44573</v>
      </c>
    </row>
    <row r="1457" spans="1:1" x14ac:dyDescent="0.2">
      <c r="A1457" s="613" t="s">
        <v>105</v>
      </c>
    </row>
    <row r="1458" spans="1:1" x14ac:dyDescent="0.2">
      <c r="A1458" s="614" t="s">
        <v>105</v>
      </c>
    </row>
    <row r="1459" spans="1:1" x14ac:dyDescent="0.2">
      <c r="A1459" s="610" t="s">
        <v>412</v>
      </c>
    </row>
    <row r="1460" spans="1:1" x14ac:dyDescent="0.2">
      <c r="A1460" s="611" t="s">
        <v>104</v>
      </c>
    </row>
    <row r="1461" spans="1:1" x14ac:dyDescent="0.2">
      <c r="A1461" s="612">
        <v>44565</v>
      </c>
    </row>
    <row r="1462" spans="1:1" x14ac:dyDescent="0.2">
      <c r="A1462" s="613" t="s">
        <v>105</v>
      </c>
    </row>
    <row r="1463" spans="1:1" x14ac:dyDescent="0.2">
      <c r="A1463" s="614" t="s">
        <v>105</v>
      </c>
    </row>
    <row r="1464" spans="1:1" x14ac:dyDescent="0.2">
      <c r="A1464" s="610" t="s">
        <v>413</v>
      </c>
    </row>
    <row r="1465" spans="1:1" x14ac:dyDescent="0.2">
      <c r="A1465" s="611" t="s">
        <v>104</v>
      </c>
    </row>
    <row r="1466" spans="1:1" x14ac:dyDescent="0.2">
      <c r="A1466" s="612">
        <v>44790</v>
      </c>
    </row>
    <row r="1467" spans="1:1" x14ac:dyDescent="0.2">
      <c r="A1467" s="613" t="s">
        <v>105</v>
      </c>
    </row>
    <row r="1468" spans="1:1" x14ac:dyDescent="0.2">
      <c r="A1468" s="614" t="s">
        <v>105</v>
      </c>
    </row>
    <row r="1469" spans="1:1" x14ac:dyDescent="0.2">
      <c r="A1469" s="610" t="s">
        <v>414</v>
      </c>
    </row>
    <row r="1470" spans="1:1" x14ac:dyDescent="0.2">
      <c r="A1470" s="611" t="s">
        <v>104</v>
      </c>
    </row>
    <row r="1471" spans="1:1" x14ac:dyDescent="0.2">
      <c r="A1471" s="612">
        <v>44565</v>
      </c>
    </row>
    <row r="1472" spans="1:1" x14ac:dyDescent="0.2">
      <c r="A1472" s="613" t="s">
        <v>105</v>
      </c>
    </row>
    <row r="1473" spans="1:1" x14ac:dyDescent="0.2">
      <c r="A1473" s="614" t="s">
        <v>105</v>
      </c>
    </row>
    <row r="1474" spans="1:1" x14ac:dyDescent="0.2">
      <c r="A1474" s="610" t="s">
        <v>415</v>
      </c>
    </row>
    <row r="1475" spans="1:1" x14ac:dyDescent="0.2">
      <c r="A1475" s="611" t="s">
        <v>104</v>
      </c>
    </row>
    <row r="1476" spans="1:1" x14ac:dyDescent="0.2">
      <c r="A1476" s="612">
        <v>44572</v>
      </c>
    </row>
    <row r="1477" spans="1:1" x14ac:dyDescent="0.2">
      <c r="A1477" s="613" t="s">
        <v>105</v>
      </c>
    </row>
    <row r="1478" spans="1:1" x14ac:dyDescent="0.2">
      <c r="A1478" s="614" t="s">
        <v>105</v>
      </c>
    </row>
    <row r="1479" spans="1:1" x14ac:dyDescent="0.2">
      <c r="A1479" s="610" t="s">
        <v>416</v>
      </c>
    </row>
    <row r="1480" spans="1:1" x14ac:dyDescent="0.2">
      <c r="A1480" s="611" t="s">
        <v>104</v>
      </c>
    </row>
    <row r="1481" spans="1:1" x14ac:dyDescent="0.2">
      <c r="A1481" s="612">
        <v>44564</v>
      </c>
    </row>
    <row r="1482" spans="1:1" x14ac:dyDescent="0.2">
      <c r="A1482" s="613" t="s">
        <v>105</v>
      </c>
    </row>
    <row r="1483" spans="1:1" x14ac:dyDescent="0.2">
      <c r="A1483" s="614" t="s">
        <v>105</v>
      </c>
    </row>
    <row r="1484" spans="1:1" x14ac:dyDescent="0.2">
      <c r="A1484" s="610" t="s">
        <v>417</v>
      </c>
    </row>
    <row r="1485" spans="1:1" x14ac:dyDescent="0.2">
      <c r="A1485" s="611" t="s">
        <v>104</v>
      </c>
    </row>
    <row r="1486" spans="1:1" x14ac:dyDescent="0.2">
      <c r="A1486" s="612">
        <v>44573</v>
      </c>
    </row>
    <row r="1487" spans="1:1" x14ac:dyDescent="0.2">
      <c r="A1487" s="613" t="s">
        <v>105</v>
      </c>
    </row>
    <row r="1488" spans="1:1" x14ac:dyDescent="0.2">
      <c r="A1488" s="614" t="s">
        <v>418</v>
      </c>
    </row>
    <row r="1489" spans="1:1" x14ac:dyDescent="0.2">
      <c r="A1489" s="609">
        <v>11</v>
      </c>
    </row>
    <row r="1490" spans="1:1" x14ac:dyDescent="0.2">
      <c r="A1490" s="610" t="s">
        <v>419</v>
      </c>
    </row>
    <row r="1491" spans="1:1" x14ac:dyDescent="0.2">
      <c r="A1491" s="611" t="s">
        <v>104</v>
      </c>
    </row>
    <row r="1492" spans="1:1" x14ac:dyDescent="0.2">
      <c r="A1492" s="612">
        <v>44573</v>
      </c>
    </row>
    <row r="1493" spans="1:1" x14ac:dyDescent="0.2">
      <c r="A1493" s="613" t="s">
        <v>105</v>
      </c>
    </row>
    <row r="1494" spans="1:1" x14ac:dyDescent="0.2">
      <c r="A1494" s="614" t="s">
        <v>105</v>
      </c>
    </row>
    <row r="1495" spans="1:1" x14ac:dyDescent="0.2">
      <c r="A1495" s="610" t="s">
        <v>420</v>
      </c>
    </row>
    <row r="1496" spans="1:1" x14ac:dyDescent="0.2">
      <c r="A1496" s="611" t="s">
        <v>104</v>
      </c>
    </row>
    <row r="1497" spans="1:1" x14ac:dyDescent="0.2">
      <c r="A1497" s="612">
        <v>44573</v>
      </c>
    </row>
    <row r="1498" spans="1:1" x14ac:dyDescent="0.2">
      <c r="A1498" s="613" t="s">
        <v>105</v>
      </c>
    </row>
    <row r="1499" spans="1:1" x14ac:dyDescent="0.2">
      <c r="A1499" s="614" t="s">
        <v>105</v>
      </c>
    </row>
    <row r="1500" spans="1:1" x14ac:dyDescent="0.2">
      <c r="A1500" s="610" t="s">
        <v>421</v>
      </c>
    </row>
    <row r="1501" spans="1:1" x14ac:dyDescent="0.2">
      <c r="A1501" s="611" t="s">
        <v>104</v>
      </c>
    </row>
    <row r="1502" spans="1:1" x14ac:dyDescent="0.2">
      <c r="A1502" s="612">
        <v>44690</v>
      </c>
    </row>
    <row r="1503" spans="1:1" x14ac:dyDescent="0.2">
      <c r="A1503" s="613" t="s">
        <v>105</v>
      </c>
    </row>
    <row r="1504" spans="1:1" x14ac:dyDescent="0.2">
      <c r="A1504" s="614" t="s">
        <v>105</v>
      </c>
    </row>
    <row r="1505" spans="1:1" x14ac:dyDescent="0.2">
      <c r="A1505" s="610" t="s">
        <v>422</v>
      </c>
    </row>
    <row r="1506" spans="1:1" x14ac:dyDescent="0.2">
      <c r="A1506" s="611" t="s">
        <v>104</v>
      </c>
    </row>
    <row r="1507" spans="1:1" x14ac:dyDescent="0.2">
      <c r="A1507" s="612">
        <v>44574</v>
      </c>
    </row>
    <row r="1508" spans="1:1" x14ac:dyDescent="0.2">
      <c r="A1508" s="613" t="s">
        <v>105</v>
      </c>
    </row>
    <row r="1509" spans="1:1" x14ac:dyDescent="0.2">
      <c r="A1509" s="614" t="s">
        <v>105</v>
      </c>
    </row>
    <row r="1510" spans="1:1" x14ac:dyDescent="0.2">
      <c r="A1510" s="610" t="s">
        <v>423</v>
      </c>
    </row>
    <row r="1511" spans="1:1" x14ac:dyDescent="0.2">
      <c r="A1511" s="615">
        <v>44593</v>
      </c>
    </row>
    <row r="1512" spans="1:1" x14ac:dyDescent="0.2">
      <c r="A1512" s="612">
        <v>44593</v>
      </c>
    </row>
    <row r="1513" spans="1:1" x14ac:dyDescent="0.2">
      <c r="A1513" s="613" t="s">
        <v>105</v>
      </c>
    </row>
    <row r="1514" spans="1:1" x14ac:dyDescent="0.2">
      <c r="A1514" s="614" t="s">
        <v>105</v>
      </c>
    </row>
    <row r="1515" spans="1:1" x14ac:dyDescent="0.2">
      <c r="A1515" s="610" t="s">
        <v>424</v>
      </c>
    </row>
    <row r="1516" spans="1:1" x14ac:dyDescent="0.2">
      <c r="A1516" s="611" t="s">
        <v>104</v>
      </c>
    </row>
    <row r="1517" spans="1:1" x14ac:dyDescent="0.2">
      <c r="A1517" s="612">
        <v>44564</v>
      </c>
    </row>
    <row r="1518" spans="1:1" x14ac:dyDescent="0.2">
      <c r="A1518" s="613" t="s">
        <v>105</v>
      </c>
    </row>
    <row r="1519" spans="1:1" x14ac:dyDescent="0.2">
      <c r="A1519" s="614" t="s">
        <v>105</v>
      </c>
    </row>
    <row r="1520" spans="1:1" x14ac:dyDescent="0.2">
      <c r="A1520" s="610" t="s">
        <v>425</v>
      </c>
    </row>
    <row r="1521" spans="1:1" x14ac:dyDescent="0.2">
      <c r="A1521" s="611" t="s">
        <v>104</v>
      </c>
    </row>
    <row r="1522" spans="1:1" x14ac:dyDescent="0.2">
      <c r="A1522" s="612">
        <v>44564</v>
      </c>
    </row>
    <row r="1523" spans="1:1" x14ac:dyDescent="0.2">
      <c r="A1523" s="613" t="s">
        <v>105</v>
      </c>
    </row>
    <row r="1524" spans="1:1" x14ac:dyDescent="0.2">
      <c r="A1524" s="614" t="s">
        <v>105</v>
      </c>
    </row>
    <row r="1525" spans="1:1" x14ac:dyDescent="0.2">
      <c r="A1525" s="610" t="s">
        <v>426</v>
      </c>
    </row>
    <row r="1526" spans="1:1" x14ac:dyDescent="0.2">
      <c r="A1526" s="611" t="s">
        <v>104</v>
      </c>
    </row>
    <row r="1527" spans="1:1" x14ac:dyDescent="0.2">
      <c r="A1527" s="612">
        <v>44564</v>
      </c>
    </row>
    <row r="1528" spans="1:1" x14ac:dyDescent="0.2">
      <c r="A1528" s="613" t="s">
        <v>105</v>
      </c>
    </row>
    <row r="1529" spans="1:1" x14ac:dyDescent="0.2">
      <c r="A1529" s="614" t="s">
        <v>105</v>
      </c>
    </row>
    <row r="1530" spans="1:1" x14ac:dyDescent="0.2">
      <c r="A1530" s="610" t="s">
        <v>427</v>
      </c>
    </row>
    <row r="1531" spans="1:1" x14ac:dyDescent="0.2">
      <c r="A1531" s="611" t="s">
        <v>104</v>
      </c>
    </row>
    <row r="1532" spans="1:1" x14ac:dyDescent="0.2">
      <c r="A1532" s="612">
        <v>44565</v>
      </c>
    </row>
    <row r="1533" spans="1:1" x14ac:dyDescent="0.2">
      <c r="A1533" s="613" t="s">
        <v>105</v>
      </c>
    </row>
    <row r="1534" spans="1:1" x14ac:dyDescent="0.2">
      <c r="A1534" s="614" t="s">
        <v>105</v>
      </c>
    </row>
    <row r="1535" spans="1:1" x14ac:dyDescent="0.2">
      <c r="A1535" s="610" t="s">
        <v>428</v>
      </c>
    </row>
    <row r="1536" spans="1:1" x14ac:dyDescent="0.2">
      <c r="A1536" s="615">
        <v>44593</v>
      </c>
    </row>
    <row r="1537" spans="1:1" x14ac:dyDescent="0.2">
      <c r="A1537" s="612">
        <v>44593</v>
      </c>
    </row>
    <row r="1538" spans="1:1" x14ac:dyDescent="0.2">
      <c r="A1538" s="613" t="s">
        <v>105</v>
      </c>
    </row>
    <row r="1539" spans="1:1" x14ac:dyDescent="0.2">
      <c r="A1539" s="614" t="s">
        <v>105</v>
      </c>
    </row>
    <row r="1540" spans="1:1" x14ac:dyDescent="0.2">
      <c r="A1540" s="609">
        <v>12</v>
      </c>
    </row>
    <row r="1541" spans="1:1" x14ac:dyDescent="0.2">
      <c r="A1541" s="610" t="s">
        <v>429</v>
      </c>
    </row>
    <row r="1542" spans="1:1" x14ac:dyDescent="0.2">
      <c r="A1542" s="615">
        <v>44713</v>
      </c>
    </row>
    <row r="1543" spans="1:1" x14ac:dyDescent="0.2">
      <c r="A1543" s="612">
        <v>44713</v>
      </c>
    </row>
    <row r="1544" spans="1:1" x14ac:dyDescent="0.2">
      <c r="A1544" s="613" t="s">
        <v>105</v>
      </c>
    </row>
    <row r="1545" spans="1:1" x14ac:dyDescent="0.2">
      <c r="A1545" s="614" t="s">
        <v>105</v>
      </c>
    </row>
    <row r="1546" spans="1:1" x14ac:dyDescent="0.2">
      <c r="A1546" s="610" t="s">
        <v>430</v>
      </c>
    </row>
    <row r="1547" spans="1:1" x14ac:dyDescent="0.2">
      <c r="A1547" s="611" t="s">
        <v>104</v>
      </c>
    </row>
    <row r="1548" spans="1:1" x14ac:dyDescent="0.2">
      <c r="A1548" s="612">
        <v>44572</v>
      </c>
    </row>
    <row r="1549" spans="1:1" x14ac:dyDescent="0.2">
      <c r="A1549" s="613" t="s">
        <v>105</v>
      </c>
    </row>
    <row r="1550" spans="1:1" x14ac:dyDescent="0.2">
      <c r="A1550" s="614" t="s">
        <v>105</v>
      </c>
    </row>
    <row r="1551" spans="1:1" x14ac:dyDescent="0.2">
      <c r="A1551" s="610" t="s">
        <v>431</v>
      </c>
    </row>
    <row r="1552" spans="1:1" x14ac:dyDescent="0.2">
      <c r="A1552" s="611" t="s">
        <v>104</v>
      </c>
    </row>
    <row r="1553" spans="1:1" x14ac:dyDescent="0.2">
      <c r="A1553" s="612">
        <v>44565</v>
      </c>
    </row>
    <row r="1554" spans="1:1" x14ac:dyDescent="0.2">
      <c r="A1554" s="613" t="s">
        <v>105</v>
      </c>
    </row>
    <row r="1555" spans="1:1" x14ac:dyDescent="0.2">
      <c r="A1555" s="614" t="s">
        <v>105</v>
      </c>
    </row>
    <row r="1556" spans="1:1" x14ac:dyDescent="0.2">
      <c r="A1556" s="610" t="s">
        <v>432</v>
      </c>
    </row>
    <row r="1557" spans="1:1" x14ac:dyDescent="0.2">
      <c r="A1557" s="611" t="s">
        <v>104</v>
      </c>
    </row>
    <row r="1558" spans="1:1" x14ac:dyDescent="0.2">
      <c r="A1558" s="612">
        <v>44564</v>
      </c>
    </row>
    <row r="1559" spans="1:1" x14ac:dyDescent="0.2">
      <c r="A1559" s="613" t="s">
        <v>105</v>
      </c>
    </row>
    <row r="1560" spans="1:1" x14ac:dyDescent="0.2">
      <c r="A1560" s="614" t="s">
        <v>105</v>
      </c>
    </row>
    <row r="1561" spans="1:1" x14ac:dyDescent="0.2">
      <c r="A1561" s="610" t="s">
        <v>433</v>
      </c>
    </row>
    <row r="1562" spans="1:1" x14ac:dyDescent="0.2">
      <c r="A1562" s="611" t="s">
        <v>104</v>
      </c>
    </row>
    <row r="1563" spans="1:1" x14ac:dyDescent="0.2">
      <c r="A1563" s="612">
        <v>44565</v>
      </c>
    </row>
    <row r="1564" spans="1:1" x14ac:dyDescent="0.2">
      <c r="A1564" s="613" t="s">
        <v>105</v>
      </c>
    </row>
    <row r="1565" spans="1:1" x14ac:dyDescent="0.2">
      <c r="A1565" s="614" t="s">
        <v>105</v>
      </c>
    </row>
    <row r="1566" spans="1:1" x14ac:dyDescent="0.2">
      <c r="A1566" s="610" t="s">
        <v>434</v>
      </c>
    </row>
    <row r="1567" spans="1:1" x14ac:dyDescent="0.2">
      <c r="A1567" s="611" t="s">
        <v>104</v>
      </c>
    </row>
    <row r="1568" spans="1:1" x14ac:dyDescent="0.2">
      <c r="A1568" s="612">
        <v>44565</v>
      </c>
    </row>
    <row r="1569" spans="1:1" x14ac:dyDescent="0.2">
      <c r="A1569" s="613" t="s">
        <v>105</v>
      </c>
    </row>
    <row r="1570" spans="1:1" x14ac:dyDescent="0.2">
      <c r="A1570" s="614" t="s">
        <v>105</v>
      </c>
    </row>
    <row r="1571" spans="1:1" x14ac:dyDescent="0.2">
      <c r="A1571" s="610" t="s">
        <v>435</v>
      </c>
    </row>
    <row r="1572" spans="1:1" x14ac:dyDescent="0.2">
      <c r="A1572" s="611" t="s">
        <v>104</v>
      </c>
    </row>
    <row r="1573" spans="1:1" x14ac:dyDescent="0.2">
      <c r="A1573" s="612">
        <v>44573</v>
      </c>
    </row>
    <row r="1574" spans="1:1" x14ac:dyDescent="0.2">
      <c r="A1574" s="613" t="s">
        <v>105</v>
      </c>
    </row>
    <row r="1575" spans="1:1" x14ac:dyDescent="0.2">
      <c r="A1575" s="614" t="s">
        <v>105</v>
      </c>
    </row>
    <row r="1576" spans="1:1" x14ac:dyDescent="0.2">
      <c r="A1576" s="610" t="s">
        <v>436</v>
      </c>
    </row>
    <row r="1577" spans="1:1" x14ac:dyDescent="0.2">
      <c r="A1577" s="615">
        <v>44594</v>
      </c>
    </row>
    <row r="1578" spans="1:1" x14ac:dyDescent="0.2">
      <c r="A1578" s="612">
        <v>44594</v>
      </c>
    </row>
    <row r="1579" spans="1:1" x14ac:dyDescent="0.2">
      <c r="A1579" s="613" t="s">
        <v>105</v>
      </c>
    </row>
    <row r="1580" spans="1:1" x14ac:dyDescent="0.2">
      <c r="A1580" s="614" t="s">
        <v>105</v>
      </c>
    </row>
    <row r="1581" spans="1:1" x14ac:dyDescent="0.2">
      <c r="A1581" s="610" t="s">
        <v>437</v>
      </c>
    </row>
    <row r="1582" spans="1:1" x14ac:dyDescent="0.2">
      <c r="A1582" s="611" t="s">
        <v>104</v>
      </c>
    </row>
    <row r="1583" spans="1:1" x14ac:dyDescent="0.2">
      <c r="A1583" s="616" t="s">
        <v>105</v>
      </c>
    </row>
    <row r="1584" spans="1:1" x14ac:dyDescent="0.2">
      <c r="A1584" s="613" t="s">
        <v>438</v>
      </c>
    </row>
    <row r="1585" spans="1:1" x14ac:dyDescent="0.2">
      <c r="A1585" s="614" t="s">
        <v>105</v>
      </c>
    </row>
    <row r="1586" spans="1:1" x14ac:dyDescent="0.2">
      <c r="A1586" s="610" t="s">
        <v>439</v>
      </c>
    </row>
    <row r="1587" spans="1:1" x14ac:dyDescent="0.2">
      <c r="A1587" s="611" t="s">
        <v>104</v>
      </c>
    </row>
    <row r="1588" spans="1:1" x14ac:dyDescent="0.2">
      <c r="A1588" s="612">
        <v>44565</v>
      </c>
    </row>
    <row r="1589" spans="1:1" x14ac:dyDescent="0.2">
      <c r="A1589" s="613" t="s">
        <v>105</v>
      </c>
    </row>
    <row r="1590" spans="1:1" x14ac:dyDescent="0.2">
      <c r="A1590" s="614" t="s">
        <v>105</v>
      </c>
    </row>
    <row r="1591" spans="1:1" x14ac:dyDescent="0.2">
      <c r="A1591" s="610" t="s">
        <v>440</v>
      </c>
    </row>
    <row r="1592" spans="1:1" x14ac:dyDescent="0.2">
      <c r="A1592" s="611" t="s">
        <v>104</v>
      </c>
    </row>
    <row r="1593" spans="1:1" x14ac:dyDescent="0.2">
      <c r="A1593" s="612">
        <v>44574</v>
      </c>
    </row>
    <row r="1594" spans="1:1" x14ac:dyDescent="0.2">
      <c r="A1594" s="613" t="s">
        <v>105</v>
      </c>
    </row>
    <row r="1595" spans="1:1" x14ac:dyDescent="0.2">
      <c r="A1595" s="614" t="s">
        <v>105</v>
      </c>
    </row>
    <row r="1596" spans="1:1" x14ac:dyDescent="0.2">
      <c r="A1596" s="610" t="s">
        <v>441</v>
      </c>
    </row>
    <row r="1597" spans="1:1" x14ac:dyDescent="0.2">
      <c r="A1597" s="611" t="s">
        <v>104</v>
      </c>
    </row>
    <row r="1598" spans="1:1" x14ac:dyDescent="0.2">
      <c r="A1598" s="612">
        <v>44565</v>
      </c>
    </row>
    <row r="1599" spans="1:1" x14ac:dyDescent="0.2">
      <c r="A1599" s="613" t="s">
        <v>105</v>
      </c>
    </row>
    <row r="1600" spans="1:1" x14ac:dyDescent="0.2">
      <c r="A1600" s="614" t="s">
        <v>105</v>
      </c>
    </row>
    <row r="1601" spans="1:1" x14ac:dyDescent="0.2">
      <c r="A1601" s="609">
        <v>13</v>
      </c>
    </row>
    <row r="1602" spans="1:1" x14ac:dyDescent="0.2">
      <c r="A1602" s="610" t="s">
        <v>442</v>
      </c>
    </row>
    <row r="1603" spans="1:1" x14ac:dyDescent="0.2">
      <c r="A1603" s="611" t="s">
        <v>104</v>
      </c>
    </row>
    <row r="1604" spans="1:1" x14ac:dyDescent="0.2">
      <c r="A1604" s="612">
        <v>44573</v>
      </c>
    </row>
    <row r="1605" spans="1:1" x14ac:dyDescent="0.2">
      <c r="A1605" s="613" t="s">
        <v>105</v>
      </c>
    </row>
    <row r="1606" spans="1:1" x14ac:dyDescent="0.2">
      <c r="A1606" s="614" t="s">
        <v>105</v>
      </c>
    </row>
    <row r="1607" spans="1:1" x14ac:dyDescent="0.2">
      <c r="A1607" s="610" t="s">
        <v>443</v>
      </c>
    </row>
    <row r="1608" spans="1:1" x14ac:dyDescent="0.2">
      <c r="A1608" s="615">
        <v>44593</v>
      </c>
    </row>
    <row r="1609" spans="1:1" x14ac:dyDescent="0.2">
      <c r="A1609" s="612">
        <v>44593</v>
      </c>
    </row>
    <row r="1610" spans="1:1" x14ac:dyDescent="0.2">
      <c r="A1610" s="613" t="s">
        <v>105</v>
      </c>
    </row>
    <row r="1611" spans="1:1" x14ac:dyDescent="0.2">
      <c r="A1611" s="614" t="s">
        <v>105</v>
      </c>
    </row>
    <row r="1612" spans="1:1" x14ac:dyDescent="0.2">
      <c r="A1612" s="610" t="s">
        <v>444</v>
      </c>
    </row>
    <row r="1613" spans="1:1" x14ac:dyDescent="0.2">
      <c r="A1613" s="611" t="s">
        <v>104</v>
      </c>
    </row>
    <row r="1614" spans="1:1" x14ac:dyDescent="0.2">
      <c r="A1614" s="612">
        <v>44690</v>
      </c>
    </row>
    <row r="1615" spans="1:1" x14ac:dyDescent="0.2">
      <c r="A1615" s="613" t="s">
        <v>105</v>
      </c>
    </row>
    <row r="1616" spans="1:1" x14ac:dyDescent="0.2">
      <c r="A1616" s="614" t="s">
        <v>105</v>
      </c>
    </row>
    <row r="1617" spans="1:1" x14ac:dyDescent="0.2">
      <c r="A1617" s="610" t="s">
        <v>445</v>
      </c>
    </row>
    <row r="1618" spans="1:1" x14ac:dyDescent="0.2">
      <c r="A1618" s="611" t="s">
        <v>104</v>
      </c>
    </row>
    <row r="1619" spans="1:1" x14ac:dyDescent="0.2">
      <c r="A1619" s="612">
        <v>44565</v>
      </c>
    </row>
    <row r="1620" spans="1:1" x14ac:dyDescent="0.2">
      <c r="A1620" s="613" t="s">
        <v>105</v>
      </c>
    </row>
    <row r="1621" spans="1:1" x14ac:dyDescent="0.2">
      <c r="A1621" s="614" t="s">
        <v>105</v>
      </c>
    </row>
    <row r="1622" spans="1:1" x14ac:dyDescent="0.2">
      <c r="A1622" s="610" t="s">
        <v>446</v>
      </c>
    </row>
    <row r="1623" spans="1:1" x14ac:dyDescent="0.2">
      <c r="A1623" s="615">
        <v>44593</v>
      </c>
    </row>
    <row r="1624" spans="1:1" x14ac:dyDescent="0.2">
      <c r="A1624" s="612">
        <v>44593</v>
      </c>
    </row>
    <row r="1625" spans="1:1" x14ac:dyDescent="0.2">
      <c r="A1625" s="613" t="s">
        <v>105</v>
      </c>
    </row>
    <row r="1626" spans="1:1" x14ac:dyDescent="0.2">
      <c r="A1626" s="614" t="s">
        <v>105</v>
      </c>
    </row>
    <row r="1627" spans="1:1" x14ac:dyDescent="0.2">
      <c r="A1627" s="610" t="s">
        <v>447</v>
      </c>
    </row>
    <row r="1628" spans="1:1" x14ac:dyDescent="0.2">
      <c r="A1628" s="615">
        <v>44683</v>
      </c>
    </row>
    <row r="1629" spans="1:1" x14ac:dyDescent="0.2">
      <c r="A1629" s="612">
        <v>44679</v>
      </c>
    </row>
    <row r="1630" spans="1:1" x14ac:dyDescent="0.2">
      <c r="A1630" s="613" t="s">
        <v>105</v>
      </c>
    </row>
    <row r="1631" spans="1:1" x14ac:dyDescent="0.2">
      <c r="A1631" s="614" t="s">
        <v>105</v>
      </c>
    </row>
    <row r="1632" spans="1:1" x14ac:dyDescent="0.2">
      <c r="A1632" s="610" t="s">
        <v>448</v>
      </c>
    </row>
    <row r="1633" spans="1:1" x14ac:dyDescent="0.2">
      <c r="A1633" s="615">
        <v>44593</v>
      </c>
    </row>
    <row r="1634" spans="1:1" x14ac:dyDescent="0.2">
      <c r="A1634" s="612">
        <v>44593</v>
      </c>
    </row>
    <row r="1635" spans="1:1" x14ac:dyDescent="0.2">
      <c r="A1635" s="613" t="s">
        <v>105</v>
      </c>
    </row>
    <row r="1636" spans="1:1" x14ac:dyDescent="0.2">
      <c r="A1636" s="614" t="s">
        <v>105</v>
      </c>
    </row>
    <row r="1637" spans="1:1" x14ac:dyDescent="0.2">
      <c r="A1637" s="610" t="s">
        <v>449</v>
      </c>
    </row>
    <row r="1638" spans="1:1" x14ac:dyDescent="0.2">
      <c r="A1638" s="611" t="s">
        <v>104</v>
      </c>
    </row>
    <row r="1639" spans="1:1" x14ac:dyDescent="0.2">
      <c r="A1639" s="612">
        <v>44564</v>
      </c>
    </row>
    <row r="1640" spans="1:1" x14ac:dyDescent="0.2">
      <c r="A1640" s="613" t="s">
        <v>105</v>
      </c>
    </row>
    <row r="1641" spans="1:1" x14ac:dyDescent="0.2">
      <c r="A1641" s="614" t="s">
        <v>105</v>
      </c>
    </row>
    <row r="1642" spans="1:1" x14ac:dyDescent="0.2">
      <c r="A1642" s="610" t="s">
        <v>450</v>
      </c>
    </row>
    <row r="1643" spans="1:1" x14ac:dyDescent="0.2">
      <c r="A1643" s="611" t="s">
        <v>104</v>
      </c>
    </row>
    <row r="1644" spans="1:1" x14ac:dyDescent="0.2">
      <c r="A1644" s="612">
        <v>44565</v>
      </c>
    </row>
    <row r="1645" spans="1:1" x14ac:dyDescent="0.2">
      <c r="A1645" s="613" t="s">
        <v>105</v>
      </c>
    </row>
    <row r="1646" spans="1:1" x14ac:dyDescent="0.2">
      <c r="A1646" s="614" t="s">
        <v>105</v>
      </c>
    </row>
    <row r="1647" spans="1:1" x14ac:dyDescent="0.2">
      <c r="A1647" s="610" t="s">
        <v>451</v>
      </c>
    </row>
    <row r="1648" spans="1:1" x14ac:dyDescent="0.2">
      <c r="A1648" s="611" t="s">
        <v>104</v>
      </c>
    </row>
    <row r="1649" spans="1:1" x14ac:dyDescent="0.2">
      <c r="A1649" s="612">
        <v>44565</v>
      </c>
    </row>
    <row r="1650" spans="1:1" x14ac:dyDescent="0.2">
      <c r="A1650" s="613" t="s">
        <v>105</v>
      </c>
    </row>
    <row r="1651" spans="1:1" x14ac:dyDescent="0.2">
      <c r="A1651" s="614" t="s">
        <v>105</v>
      </c>
    </row>
    <row r="1652" spans="1:1" x14ac:dyDescent="0.2">
      <c r="A1652" s="609">
        <v>14</v>
      </c>
    </row>
    <row r="1653" spans="1:1" x14ac:dyDescent="0.2">
      <c r="A1653" s="610" t="s">
        <v>452</v>
      </c>
    </row>
    <row r="1654" spans="1:1" x14ac:dyDescent="0.2">
      <c r="A1654" s="611" t="s">
        <v>104</v>
      </c>
    </row>
    <row r="1655" spans="1:1" x14ac:dyDescent="0.2">
      <c r="A1655" s="612">
        <v>44565</v>
      </c>
    </row>
    <row r="1656" spans="1:1" x14ac:dyDescent="0.2">
      <c r="A1656" s="613" t="s">
        <v>105</v>
      </c>
    </row>
    <row r="1657" spans="1:1" x14ac:dyDescent="0.2">
      <c r="A1657" s="614" t="s">
        <v>105</v>
      </c>
    </row>
    <row r="1658" spans="1:1" x14ac:dyDescent="0.2">
      <c r="A1658" s="610" t="s">
        <v>453</v>
      </c>
    </row>
    <row r="1659" spans="1:1" x14ac:dyDescent="0.2">
      <c r="A1659" s="611" t="s">
        <v>104</v>
      </c>
    </row>
    <row r="1660" spans="1:1" x14ac:dyDescent="0.2">
      <c r="A1660" s="616" t="s">
        <v>105</v>
      </c>
    </row>
    <row r="1661" spans="1:1" x14ac:dyDescent="0.2">
      <c r="A1661" s="613" t="s">
        <v>454</v>
      </c>
    </row>
    <row r="1662" spans="1:1" x14ac:dyDescent="0.2">
      <c r="A1662" s="614" t="s">
        <v>105</v>
      </c>
    </row>
    <row r="1663" spans="1:1" x14ac:dyDescent="0.2">
      <c r="A1663" s="610" t="s">
        <v>455</v>
      </c>
    </row>
    <row r="1664" spans="1:1" x14ac:dyDescent="0.2">
      <c r="A1664" s="611" t="s">
        <v>104</v>
      </c>
    </row>
    <row r="1665" spans="1:1" x14ac:dyDescent="0.2">
      <c r="A1665" s="612">
        <v>44564</v>
      </c>
    </row>
    <row r="1666" spans="1:1" x14ac:dyDescent="0.2">
      <c r="A1666" s="613" t="s">
        <v>105</v>
      </c>
    </row>
    <row r="1667" spans="1:1" x14ac:dyDescent="0.2">
      <c r="A1667" s="614" t="s">
        <v>105</v>
      </c>
    </row>
    <row r="1668" spans="1:1" x14ac:dyDescent="0.2">
      <c r="A1668" s="610" t="s">
        <v>456</v>
      </c>
    </row>
    <row r="1669" spans="1:1" x14ac:dyDescent="0.2">
      <c r="A1669" s="611" t="s">
        <v>104</v>
      </c>
    </row>
    <row r="1670" spans="1:1" x14ac:dyDescent="0.2">
      <c r="A1670" s="612">
        <v>44573</v>
      </c>
    </row>
    <row r="1671" spans="1:1" x14ac:dyDescent="0.2">
      <c r="A1671" s="613" t="s">
        <v>105</v>
      </c>
    </row>
    <row r="1672" spans="1:1" x14ac:dyDescent="0.2">
      <c r="A1672" s="614" t="s">
        <v>105</v>
      </c>
    </row>
    <row r="1673" spans="1:1" x14ac:dyDescent="0.2">
      <c r="A1673" s="610" t="s">
        <v>457</v>
      </c>
    </row>
    <row r="1674" spans="1:1" x14ac:dyDescent="0.2">
      <c r="A1674" s="615">
        <v>44866</v>
      </c>
    </row>
    <row r="1675" spans="1:1" x14ac:dyDescent="0.2">
      <c r="A1675" s="612">
        <v>44866</v>
      </c>
    </row>
    <row r="1676" spans="1:1" x14ac:dyDescent="0.2">
      <c r="A1676" s="613" t="s">
        <v>105</v>
      </c>
    </row>
    <row r="1677" spans="1:1" x14ac:dyDescent="0.2">
      <c r="A1677" s="614" t="s">
        <v>105</v>
      </c>
    </row>
    <row r="1678" spans="1:1" x14ac:dyDescent="0.2">
      <c r="A1678" s="610" t="s">
        <v>458</v>
      </c>
    </row>
    <row r="1679" spans="1:1" x14ac:dyDescent="0.2">
      <c r="A1679" s="611" t="s">
        <v>104</v>
      </c>
    </row>
    <row r="1680" spans="1:1" x14ac:dyDescent="0.2">
      <c r="A1680" s="612">
        <v>44565</v>
      </c>
    </row>
    <row r="1681" spans="1:1" x14ac:dyDescent="0.2">
      <c r="A1681" s="613" t="s">
        <v>105</v>
      </c>
    </row>
    <row r="1682" spans="1:1" x14ac:dyDescent="0.2">
      <c r="A1682" s="614" t="s">
        <v>105</v>
      </c>
    </row>
    <row r="1683" spans="1:1" x14ac:dyDescent="0.2">
      <c r="A1683" s="610" t="s">
        <v>459</v>
      </c>
    </row>
    <row r="1684" spans="1:1" x14ac:dyDescent="0.2">
      <c r="A1684" s="611" t="s">
        <v>104</v>
      </c>
    </row>
    <row r="1685" spans="1:1" x14ac:dyDescent="0.2">
      <c r="A1685" s="612">
        <v>44783</v>
      </c>
    </row>
    <row r="1686" spans="1:1" x14ac:dyDescent="0.2">
      <c r="A1686" s="613" t="s">
        <v>105</v>
      </c>
    </row>
    <row r="1687" spans="1:1" x14ac:dyDescent="0.2">
      <c r="A1687" s="614" t="s">
        <v>105</v>
      </c>
    </row>
    <row r="1688" spans="1:1" x14ac:dyDescent="0.2">
      <c r="A1688" s="610" t="s">
        <v>460</v>
      </c>
    </row>
    <row r="1689" spans="1:1" x14ac:dyDescent="0.2">
      <c r="A1689" s="611" t="s">
        <v>104</v>
      </c>
    </row>
    <row r="1690" spans="1:1" x14ac:dyDescent="0.2">
      <c r="A1690" s="612">
        <v>44572</v>
      </c>
    </row>
    <row r="1691" spans="1:1" x14ac:dyDescent="0.2">
      <c r="A1691" s="613" t="s">
        <v>105</v>
      </c>
    </row>
    <row r="1692" spans="1:1" x14ac:dyDescent="0.2">
      <c r="A1692" s="614" t="s">
        <v>105</v>
      </c>
    </row>
    <row r="1693" spans="1:1" x14ac:dyDescent="0.2">
      <c r="A1693" s="610" t="s">
        <v>461</v>
      </c>
    </row>
    <row r="1694" spans="1:1" x14ac:dyDescent="0.2">
      <c r="A1694" s="611" t="s">
        <v>104</v>
      </c>
    </row>
    <row r="1695" spans="1:1" x14ac:dyDescent="0.2">
      <c r="A1695" s="616" t="s">
        <v>105</v>
      </c>
    </row>
    <row r="1696" spans="1:1" x14ac:dyDescent="0.2">
      <c r="A1696" s="613" t="s">
        <v>105</v>
      </c>
    </row>
    <row r="1697" spans="1:1" x14ac:dyDescent="0.2">
      <c r="A1697" s="614" t="s">
        <v>105</v>
      </c>
    </row>
    <row r="1698" spans="1:1" x14ac:dyDescent="0.2">
      <c r="A1698" s="610" t="s">
        <v>462</v>
      </c>
    </row>
    <row r="1699" spans="1:1" x14ac:dyDescent="0.2">
      <c r="A1699" s="611" t="s">
        <v>104</v>
      </c>
    </row>
    <row r="1700" spans="1:1" x14ac:dyDescent="0.2">
      <c r="A1700" s="612">
        <v>44565</v>
      </c>
    </row>
    <row r="1701" spans="1:1" x14ac:dyDescent="0.2">
      <c r="A1701" s="613" t="s">
        <v>105</v>
      </c>
    </row>
    <row r="1702" spans="1:1" x14ac:dyDescent="0.2">
      <c r="A1702" s="614" t="s">
        <v>105</v>
      </c>
    </row>
    <row r="1703" spans="1:1" x14ac:dyDescent="0.2">
      <c r="A1703" s="609">
        <v>15</v>
      </c>
    </row>
    <row r="1704" spans="1:1" x14ac:dyDescent="0.2">
      <c r="A1704" s="610" t="s">
        <v>463</v>
      </c>
    </row>
    <row r="1705" spans="1:1" x14ac:dyDescent="0.2">
      <c r="A1705" s="611" t="s">
        <v>104</v>
      </c>
    </row>
    <row r="1706" spans="1:1" x14ac:dyDescent="0.2">
      <c r="A1706" s="612">
        <v>44572</v>
      </c>
    </row>
    <row r="1707" spans="1:1" x14ac:dyDescent="0.2">
      <c r="A1707" s="613" t="s">
        <v>105</v>
      </c>
    </row>
    <row r="1708" spans="1:1" x14ac:dyDescent="0.2">
      <c r="A1708" s="614" t="s">
        <v>105</v>
      </c>
    </row>
    <row r="1709" spans="1:1" x14ac:dyDescent="0.2">
      <c r="A1709" s="610" t="s">
        <v>464</v>
      </c>
    </row>
    <row r="1710" spans="1:1" x14ac:dyDescent="0.2">
      <c r="A1710" s="611" t="s">
        <v>104</v>
      </c>
    </row>
    <row r="1711" spans="1:1" x14ac:dyDescent="0.2">
      <c r="A1711" s="616" t="s">
        <v>105</v>
      </c>
    </row>
    <row r="1712" spans="1:1" x14ac:dyDescent="0.2">
      <c r="A1712" s="613" t="s">
        <v>105</v>
      </c>
    </row>
    <row r="1713" spans="1:1" x14ac:dyDescent="0.2">
      <c r="A1713" s="614" t="s">
        <v>105</v>
      </c>
    </row>
    <row r="1714" spans="1:1" x14ac:dyDescent="0.2">
      <c r="A1714" s="610" t="s">
        <v>465</v>
      </c>
    </row>
    <row r="1715" spans="1:1" x14ac:dyDescent="0.2">
      <c r="A1715" s="611" t="s">
        <v>104</v>
      </c>
    </row>
    <row r="1716" spans="1:1" x14ac:dyDescent="0.2">
      <c r="A1716" s="612">
        <v>44790</v>
      </c>
    </row>
    <row r="1717" spans="1:1" x14ac:dyDescent="0.2">
      <c r="A1717" s="613" t="s">
        <v>105</v>
      </c>
    </row>
    <row r="1718" spans="1:1" x14ac:dyDescent="0.2">
      <c r="A1718" s="614" t="s">
        <v>105</v>
      </c>
    </row>
    <row r="1719" spans="1:1" x14ac:dyDescent="0.2">
      <c r="A1719" s="610" t="s">
        <v>466</v>
      </c>
    </row>
    <row r="1720" spans="1:1" x14ac:dyDescent="0.2">
      <c r="A1720" s="611" t="s">
        <v>104</v>
      </c>
    </row>
    <row r="1721" spans="1:1" x14ac:dyDescent="0.2">
      <c r="A1721" s="612">
        <v>44565</v>
      </c>
    </row>
    <row r="1722" spans="1:1" x14ac:dyDescent="0.2">
      <c r="A1722" s="613" t="s">
        <v>105</v>
      </c>
    </row>
    <row r="1723" spans="1:1" x14ac:dyDescent="0.2">
      <c r="A1723" s="614" t="s">
        <v>105</v>
      </c>
    </row>
    <row r="1724" spans="1:1" x14ac:dyDescent="0.2">
      <c r="A1724" s="610" t="s">
        <v>467</v>
      </c>
    </row>
    <row r="1725" spans="1:1" x14ac:dyDescent="0.2">
      <c r="A1725" s="615">
        <v>44713</v>
      </c>
    </row>
    <row r="1726" spans="1:1" x14ac:dyDescent="0.2">
      <c r="A1726" s="612">
        <v>44713</v>
      </c>
    </row>
    <row r="1727" spans="1:1" x14ac:dyDescent="0.2">
      <c r="A1727" s="613" t="s">
        <v>105</v>
      </c>
    </row>
    <row r="1728" spans="1:1" x14ac:dyDescent="0.2">
      <c r="A1728" s="614" t="s">
        <v>105</v>
      </c>
    </row>
    <row r="1729" spans="1:1" x14ac:dyDescent="0.2">
      <c r="A1729" s="610" t="s">
        <v>468</v>
      </c>
    </row>
    <row r="1730" spans="1:1" x14ac:dyDescent="0.2">
      <c r="A1730" s="611" t="s">
        <v>104</v>
      </c>
    </row>
    <row r="1731" spans="1:1" x14ac:dyDescent="0.2">
      <c r="A1731" s="616" t="s">
        <v>105</v>
      </c>
    </row>
    <row r="1732" spans="1:1" x14ac:dyDescent="0.2">
      <c r="A1732" s="613" t="s">
        <v>105</v>
      </c>
    </row>
    <row r="1733" spans="1:1" x14ac:dyDescent="0.2">
      <c r="A1733" s="614" t="s">
        <v>105</v>
      </c>
    </row>
    <row r="1734" spans="1:1" x14ac:dyDescent="0.2">
      <c r="A1734" s="610" t="s">
        <v>469</v>
      </c>
    </row>
    <row r="1735" spans="1:1" x14ac:dyDescent="0.2">
      <c r="A1735" s="611" t="s">
        <v>104</v>
      </c>
    </row>
    <row r="1736" spans="1:1" x14ac:dyDescent="0.2">
      <c r="A1736" s="612">
        <v>44565</v>
      </c>
    </row>
    <row r="1737" spans="1:1" x14ac:dyDescent="0.2">
      <c r="A1737" s="613" t="s">
        <v>105</v>
      </c>
    </row>
    <row r="1738" spans="1:1" x14ac:dyDescent="0.2">
      <c r="A1738" s="614" t="s">
        <v>105</v>
      </c>
    </row>
    <row r="1739" spans="1:1" x14ac:dyDescent="0.2">
      <c r="A1739" s="610" t="s">
        <v>470</v>
      </c>
    </row>
    <row r="1740" spans="1:1" x14ac:dyDescent="0.2">
      <c r="A1740" s="611" t="s">
        <v>104</v>
      </c>
    </row>
    <row r="1741" spans="1:1" x14ac:dyDescent="0.2">
      <c r="A1741" s="612">
        <v>44572</v>
      </c>
    </row>
    <row r="1742" spans="1:1" x14ac:dyDescent="0.2">
      <c r="A1742" s="613" t="s">
        <v>105</v>
      </c>
    </row>
    <row r="1743" spans="1:1" x14ac:dyDescent="0.2">
      <c r="A1743" s="614" t="s">
        <v>105</v>
      </c>
    </row>
    <row r="1744" spans="1:1" x14ac:dyDescent="0.2">
      <c r="A1744" s="610" t="s">
        <v>471</v>
      </c>
    </row>
    <row r="1745" spans="1:1" x14ac:dyDescent="0.2">
      <c r="A1745" s="615">
        <v>44594</v>
      </c>
    </row>
    <row r="1746" spans="1:1" x14ac:dyDescent="0.2">
      <c r="A1746" s="612">
        <v>44594</v>
      </c>
    </row>
    <row r="1747" spans="1:1" x14ac:dyDescent="0.2">
      <c r="A1747" s="613" t="s">
        <v>105</v>
      </c>
    </row>
    <row r="1748" spans="1:1" x14ac:dyDescent="0.2">
      <c r="A1748" s="614" t="s">
        <v>105</v>
      </c>
    </row>
    <row r="1749" spans="1:1" x14ac:dyDescent="0.2">
      <c r="A1749" s="609">
        <v>16</v>
      </c>
    </row>
    <row r="1750" spans="1:1" x14ac:dyDescent="0.2">
      <c r="A1750" s="610" t="s">
        <v>472</v>
      </c>
    </row>
    <row r="1751" spans="1:1" x14ac:dyDescent="0.2">
      <c r="A1751" s="611" t="s">
        <v>104</v>
      </c>
    </row>
    <row r="1752" spans="1:1" x14ac:dyDescent="0.2">
      <c r="A1752" s="612">
        <v>44826</v>
      </c>
    </row>
    <row r="1753" spans="1:1" x14ac:dyDescent="0.2">
      <c r="A1753" s="613" t="s">
        <v>105</v>
      </c>
    </row>
    <row r="1754" spans="1:1" x14ac:dyDescent="0.2">
      <c r="A1754" s="614" t="s">
        <v>105</v>
      </c>
    </row>
    <row r="1755" spans="1:1" x14ac:dyDescent="0.2">
      <c r="A1755" s="610" t="s">
        <v>473</v>
      </c>
    </row>
    <row r="1756" spans="1:1" x14ac:dyDescent="0.2">
      <c r="A1756" s="611" t="s">
        <v>104</v>
      </c>
    </row>
    <row r="1757" spans="1:1" x14ac:dyDescent="0.2">
      <c r="A1757" s="612">
        <v>44565</v>
      </c>
    </row>
    <row r="1758" spans="1:1" x14ac:dyDescent="0.2">
      <c r="A1758" s="613" t="s">
        <v>105</v>
      </c>
    </row>
    <row r="1759" spans="1:1" x14ac:dyDescent="0.2">
      <c r="A1759" s="614" t="s">
        <v>105</v>
      </c>
    </row>
    <row r="1760" spans="1:1" x14ac:dyDescent="0.2">
      <c r="A1760" s="610" t="s">
        <v>474</v>
      </c>
    </row>
    <row r="1761" spans="1:1" x14ac:dyDescent="0.2">
      <c r="A1761" s="611" t="s">
        <v>104</v>
      </c>
    </row>
    <row r="1762" spans="1:1" x14ac:dyDescent="0.2">
      <c r="A1762" s="616" t="s">
        <v>105</v>
      </c>
    </row>
    <row r="1763" spans="1:1" x14ac:dyDescent="0.2">
      <c r="A1763" s="613" t="s">
        <v>105</v>
      </c>
    </row>
    <row r="1764" spans="1:1" x14ac:dyDescent="0.2">
      <c r="A1764" s="614" t="s">
        <v>105</v>
      </c>
    </row>
    <row r="1765" spans="1:1" x14ac:dyDescent="0.2">
      <c r="A1765" s="610" t="s">
        <v>475</v>
      </c>
    </row>
    <row r="1766" spans="1:1" x14ac:dyDescent="0.2">
      <c r="A1766" s="615">
        <v>44593</v>
      </c>
    </row>
    <row r="1767" spans="1:1" x14ac:dyDescent="0.2">
      <c r="A1767" s="612">
        <v>44593</v>
      </c>
    </row>
    <row r="1768" spans="1:1" x14ac:dyDescent="0.2">
      <c r="A1768" s="613" t="s">
        <v>105</v>
      </c>
    </row>
    <row r="1769" spans="1:1" x14ac:dyDescent="0.2">
      <c r="A1769" s="614" t="s">
        <v>105</v>
      </c>
    </row>
    <row r="1770" spans="1:1" x14ac:dyDescent="0.2">
      <c r="A1770" s="610" t="s">
        <v>476</v>
      </c>
    </row>
    <row r="1771" spans="1:1" x14ac:dyDescent="0.2">
      <c r="A1771" s="611" t="s">
        <v>104</v>
      </c>
    </row>
    <row r="1772" spans="1:1" x14ac:dyDescent="0.2">
      <c r="A1772" s="612">
        <v>44826</v>
      </c>
    </row>
    <row r="1773" spans="1:1" x14ac:dyDescent="0.2">
      <c r="A1773" s="613" t="s">
        <v>105</v>
      </c>
    </row>
    <row r="1774" spans="1:1" x14ac:dyDescent="0.2">
      <c r="A1774" s="614" t="s">
        <v>105</v>
      </c>
    </row>
    <row r="1775" spans="1:1" x14ac:dyDescent="0.2">
      <c r="A1775" s="610" t="s">
        <v>477</v>
      </c>
    </row>
    <row r="1776" spans="1:1" x14ac:dyDescent="0.2">
      <c r="A1776" s="611" t="s">
        <v>104</v>
      </c>
    </row>
    <row r="1777" spans="1:1" x14ac:dyDescent="0.2">
      <c r="A1777" s="612">
        <v>44783</v>
      </c>
    </row>
    <row r="1778" spans="1:1" x14ac:dyDescent="0.2">
      <c r="A1778" s="613" t="s">
        <v>105</v>
      </c>
    </row>
    <row r="1779" spans="1:1" x14ac:dyDescent="0.2">
      <c r="A1779" s="614" t="s">
        <v>105</v>
      </c>
    </row>
    <row r="1780" spans="1:1" x14ac:dyDescent="0.2">
      <c r="A1780" s="610" t="s">
        <v>478</v>
      </c>
    </row>
    <row r="1781" spans="1:1" x14ac:dyDescent="0.2">
      <c r="A1781" s="611" t="s">
        <v>104</v>
      </c>
    </row>
    <row r="1782" spans="1:1" x14ac:dyDescent="0.2">
      <c r="A1782" s="616" t="s">
        <v>105</v>
      </c>
    </row>
    <row r="1783" spans="1:1" x14ac:dyDescent="0.2">
      <c r="A1783" s="613" t="s">
        <v>105</v>
      </c>
    </row>
    <row r="1784" spans="1:1" x14ac:dyDescent="0.2">
      <c r="A1784" s="614" t="s">
        <v>105</v>
      </c>
    </row>
    <row r="1785" spans="1:1" x14ac:dyDescent="0.2">
      <c r="A1785" s="610" t="s">
        <v>479</v>
      </c>
    </row>
    <row r="1786" spans="1:1" x14ac:dyDescent="0.2">
      <c r="A1786" s="611" t="s">
        <v>104</v>
      </c>
    </row>
    <row r="1787" spans="1:1" x14ac:dyDescent="0.2">
      <c r="A1787" s="612">
        <v>44690</v>
      </c>
    </row>
    <row r="1788" spans="1:1" x14ac:dyDescent="0.2">
      <c r="A1788" s="613" t="s">
        <v>105</v>
      </c>
    </row>
    <row r="1789" spans="1:1" x14ac:dyDescent="0.2">
      <c r="A1789" s="614" t="s">
        <v>105</v>
      </c>
    </row>
    <row r="1790" spans="1:1" x14ac:dyDescent="0.2">
      <c r="A1790" s="610" t="s">
        <v>480</v>
      </c>
    </row>
    <row r="1791" spans="1:1" x14ac:dyDescent="0.2">
      <c r="A1791" s="611" t="s">
        <v>104</v>
      </c>
    </row>
    <row r="1792" spans="1:1" x14ac:dyDescent="0.2">
      <c r="A1792" s="616" t="s">
        <v>105</v>
      </c>
    </row>
    <row r="1793" spans="1:1" x14ac:dyDescent="0.2">
      <c r="A1793" s="613" t="s">
        <v>105</v>
      </c>
    </row>
    <row r="1794" spans="1:1" x14ac:dyDescent="0.2">
      <c r="A1794" s="614" t="s">
        <v>105</v>
      </c>
    </row>
    <row r="1795" spans="1:1" x14ac:dyDescent="0.2">
      <c r="A1795" s="610" t="s">
        <v>481</v>
      </c>
    </row>
    <row r="1796" spans="1:1" x14ac:dyDescent="0.2">
      <c r="A1796" s="611" t="s">
        <v>104</v>
      </c>
    </row>
    <row r="1797" spans="1:1" x14ac:dyDescent="0.2">
      <c r="A1797" s="612">
        <v>44565</v>
      </c>
    </row>
    <row r="1798" spans="1:1" x14ac:dyDescent="0.2">
      <c r="A1798" s="613" t="s">
        <v>105</v>
      </c>
    </row>
    <row r="1799" spans="1:1" x14ac:dyDescent="0.2">
      <c r="A1799" s="614" t="s">
        <v>105</v>
      </c>
    </row>
    <row r="1800" spans="1:1" x14ac:dyDescent="0.2">
      <c r="A1800" s="609">
        <v>17</v>
      </c>
    </row>
    <row r="1801" spans="1:1" x14ac:dyDescent="0.2">
      <c r="A1801" s="610" t="s">
        <v>482</v>
      </c>
    </row>
    <row r="1802" spans="1:1" x14ac:dyDescent="0.2">
      <c r="A1802" s="611" t="s">
        <v>104</v>
      </c>
    </row>
    <row r="1803" spans="1:1" x14ac:dyDescent="0.2">
      <c r="A1803" s="612">
        <v>44783</v>
      </c>
    </row>
    <row r="1804" spans="1:1" x14ac:dyDescent="0.2">
      <c r="A1804" s="613" t="s">
        <v>105</v>
      </c>
    </row>
    <row r="1805" spans="1:1" x14ac:dyDescent="0.2">
      <c r="A1805" s="614" t="s">
        <v>105</v>
      </c>
    </row>
    <row r="1806" spans="1:1" x14ac:dyDescent="0.2">
      <c r="A1806" s="610" t="s">
        <v>483</v>
      </c>
    </row>
    <row r="1807" spans="1:1" x14ac:dyDescent="0.2">
      <c r="A1807" s="611" t="s">
        <v>104</v>
      </c>
    </row>
    <row r="1808" spans="1:1" x14ac:dyDescent="0.2">
      <c r="A1808" s="612">
        <v>44565</v>
      </c>
    </row>
    <row r="1809" spans="1:1" x14ac:dyDescent="0.2">
      <c r="A1809" s="613" t="s">
        <v>105</v>
      </c>
    </row>
    <row r="1810" spans="1:1" x14ac:dyDescent="0.2">
      <c r="A1810" s="614" t="s">
        <v>105</v>
      </c>
    </row>
    <row r="1811" spans="1:1" x14ac:dyDescent="0.2">
      <c r="A1811" s="610" t="s">
        <v>484</v>
      </c>
    </row>
    <row r="1812" spans="1:1" x14ac:dyDescent="0.2">
      <c r="A1812" s="615">
        <v>44683</v>
      </c>
    </row>
    <row r="1813" spans="1:1" x14ac:dyDescent="0.2">
      <c r="A1813" s="612">
        <v>44683</v>
      </c>
    </row>
    <row r="1814" spans="1:1" x14ac:dyDescent="0.2">
      <c r="A1814" s="613" t="s">
        <v>105</v>
      </c>
    </row>
    <row r="1815" spans="1:1" x14ac:dyDescent="0.2">
      <c r="A1815" s="614" t="s">
        <v>105</v>
      </c>
    </row>
    <row r="1816" spans="1:1" x14ac:dyDescent="0.2">
      <c r="A1816" s="610" t="s">
        <v>485</v>
      </c>
    </row>
    <row r="1817" spans="1:1" x14ac:dyDescent="0.2">
      <c r="A1817" s="611" t="s">
        <v>104</v>
      </c>
    </row>
    <row r="1818" spans="1:1" x14ac:dyDescent="0.2">
      <c r="A1818" s="612">
        <v>44783</v>
      </c>
    </row>
    <row r="1819" spans="1:1" x14ac:dyDescent="0.2">
      <c r="A1819" s="613" t="s">
        <v>105</v>
      </c>
    </row>
    <row r="1820" spans="1:1" x14ac:dyDescent="0.2">
      <c r="A1820" s="614" t="s">
        <v>105</v>
      </c>
    </row>
    <row r="1821" spans="1:1" x14ac:dyDescent="0.2">
      <c r="A1821" s="610" t="s">
        <v>486</v>
      </c>
    </row>
    <row r="1822" spans="1:1" x14ac:dyDescent="0.2">
      <c r="A1822" s="611" t="s">
        <v>104</v>
      </c>
    </row>
    <row r="1823" spans="1:1" x14ac:dyDescent="0.2">
      <c r="A1823" s="612">
        <v>44783</v>
      </c>
    </row>
    <row r="1824" spans="1:1" x14ac:dyDescent="0.2">
      <c r="A1824" s="613" t="s">
        <v>105</v>
      </c>
    </row>
    <row r="1825" spans="1:1" x14ac:dyDescent="0.2">
      <c r="A1825" s="614" t="s">
        <v>105</v>
      </c>
    </row>
    <row r="1826" spans="1:1" x14ac:dyDescent="0.2">
      <c r="A1826" s="610" t="s">
        <v>487</v>
      </c>
    </row>
    <row r="1827" spans="1:1" x14ac:dyDescent="0.2">
      <c r="A1827" s="611" t="s">
        <v>104</v>
      </c>
    </row>
    <row r="1828" spans="1:1" x14ac:dyDescent="0.2">
      <c r="A1828" s="612">
        <v>44565</v>
      </c>
    </row>
    <row r="1829" spans="1:1" x14ac:dyDescent="0.2">
      <c r="A1829" s="613" t="s">
        <v>105</v>
      </c>
    </row>
    <row r="1830" spans="1:1" x14ac:dyDescent="0.2">
      <c r="A1830" s="614" t="s">
        <v>105</v>
      </c>
    </row>
    <row r="1831" spans="1:1" x14ac:dyDescent="0.2">
      <c r="A1831" s="610" t="s">
        <v>488</v>
      </c>
    </row>
    <row r="1832" spans="1:1" x14ac:dyDescent="0.2">
      <c r="A1832" s="611" t="s">
        <v>104</v>
      </c>
    </row>
    <row r="1833" spans="1:1" x14ac:dyDescent="0.2">
      <c r="A1833" s="616" t="s">
        <v>105</v>
      </c>
    </row>
    <row r="1834" spans="1:1" x14ac:dyDescent="0.2">
      <c r="A1834" s="613" t="s">
        <v>105</v>
      </c>
    </row>
    <row r="1835" spans="1:1" x14ac:dyDescent="0.2">
      <c r="A1835" s="614" t="s">
        <v>105</v>
      </c>
    </row>
    <row r="1836" spans="1:1" x14ac:dyDescent="0.2">
      <c r="A1836" s="610" t="s">
        <v>489</v>
      </c>
    </row>
    <row r="1837" spans="1:1" x14ac:dyDescent="0.2">
      <c r="A1837" s="611" t="s">
        <v>104</v>
      </c>
    </row>
    <row r="1838" spans="1:1" x14ac:dyDescent="0.2">
      <c r="A1838" s="616" t="s">
        <v>105</v>
      </c>
    </row>
    <row r="1839" spans="1:1" x14ac:dyDescent="0.2">
      <c r="A1839" s="613" t="s">
        <v>105</v>
      </c>
    </row>
    <row r="1840" spans="1:1" x14ac:dyDescent="0.2">
      <c r="A1840" s="614" t="s">
        <v>105</v>
      </c>
    </row>
    <row r="1841" spans="1:1" x14ac:dyDescent="0.2">
      <c r="A1841" s="610" t="s">
        <v>490</v>
      </c>
    </row>
    <row r="1842" spans="1:1" x14ac:dyDescent="0.2">
      <c r="A1842" s="611" t="s">
        <v>104</v>
      </c>
    </row>
    <row r="1843" spans="1:1" x14ac:dyDescent="0.2">
      <c r="A1843" s="612">
        <v>44783</v>
      </c>
    </row>
    <row r="1844" spans="1:1" x14ac:dyDescent="0.2">
      <c r="A1844" s="613" t="s">
        <v>105</v>
      </c>
    </row>
    <row r="1845" spans="1:1" x14ac:dyDescent="0.2">
      <c r="A1845" s="614" t="s">
        <v>105</v>
      </c>
    </row>
    <row r="1846" spans="1:1" x14ac:dyDescent="0.2">
      <c r="A1846" s="609">
        <v>18</v>
      </c>
    </row>
    <row r="1847" spans="1:1" x14ac:dyDescent="0.2">
      <c r="A1847" s="610" t="s">
        <v>491</v>
      </c>
    </row>
    <row r="1848" spans="1:1" x14ac:dyDescent="0.2">
      <c r="A1848" s="615">
        <v>44805</v>
      </c>
    </row>
    <row r="1849" spans="1:1" x14ac:dyDescent="0.2">
      <c r="A1849" s="612">
        <v>44805</v>
      </c>
    </row>
    <row r="1850" spans="1:1" x14ac:dyDescent="0.2">
      <c r="A1850" s="613" t="s">
        <v>105</v>
      </c>
    </row>
    <row r="1851" spans="1:1" x14ac:dyDescent="0.2">
      <c r="A1851" s="614" t="s">
        <v>105</v>
      </c>
    </row>
    <row r="1852" spans="1:1" x14ac:dyDescent="0.2">
      <c r="A1852" s="610" t="s">
        <v>492</v>
      </c>
    </row>
    <row r="1853" spans="1:1" x14ac:dyDescent="0.2">
      <c r="A1853" s="615">
        <v>44805</v>
      </c>
    </row>
    <row r="1854" spans="1:1" x14ac:dyDescent="0.2">
      <c r="A1854" s="612">
        <v>44805</v>
      </c>
    </row>
    <row r="1855" spans="1:1" x14ac:dyDescent="0.2">
      <c r="A1855" s="613" t="s">
        <v>105</v>
      </c>
    </row>
    <row r="1856" spans="1:1" x14ac:dyDescent="0.2">
      <c r="A1856" s="614" t="s">
        <v>105</v>
      </c>
    </row>
    <row r="1857" spans="1:1" x14ac:dyDescent="0.2">
      <c r="A1857" s="610" t="s">
        <v>493</v>
      </c>
    </row>
    <row r="1858" spans="1:1" x14ac:dyDescent="0.2">
      <c r="A1858" s="611" t="s">
        <v>104</v>
      </c>
    </row>
    <row r="1859" spans="1:1" x14ac:dyDescent="0.2">
      <c r="A1859" s="612">
        <v>44565</v>
      </c>
    </row>
    <row r="1860" spans="1:1" x14ac:dyDescent="0.2">
      <c r="A1860" s="613" t="s">
        <v>105</v>
      </c>
    </row>
    <row r="1861" spans="1:1" x14ac:dyDescent="0.2">
      <c r="A1861" s="614" t="s">
        <v>105</v>
      </c>
    </row>
    <row r="1862" spans="1:1" x14ac:dyDescent="0.2">
      <c r="A1862" s="610" t="s">
        <v>494</v>
      </c>
    </row>
    <row r="1863" spans="1:1" x14ac:dyDescent="0.2">
      <c r="A1863" s="611" t="s">
        <v>104</v>
      </c>
    </row>
    <row r="1864" spans="1:1" x14ac:dyDescent="0.2">
      <c r="A1864" s="612">
        <v>44783</v>
      </c>
    </row>
    <row r="1865" spans="1:1" x14ac:dyDescent="0.2">
      <c r="A1865" s="613" t="s">
        <v>105</v>
      </c>
    </row>
    <row r="1866" spans="1:1" x14ac:dyDescent="0.2">
      <c r="A1866" s="614" t="s">
        <v>105</v>
      </c>
    </row>
    <row r="1867" spans="1:1" x14ac:dyDescent="0.2">
      <c r="A1867" s="610" t="s">
        <v>495</v>
      </c>
    </row>
    <row r="1868" spans="1:1" x14ac:dyDescent="0.2">
      <c r="A1868" s="615">
        <v>44683</v>
      </c>
    </row>
    <row r="1869" spans="1:1" x14ac:dyDescent="0.2">
      <c r="A1869" s="612">
        <v>44683</v>
      </c>
    </row>
    <row r="1870" spans="1:1" x14ac:dyDescent="0.2">
      <c r="A1870" s="613" t="s">
        <v>105</v>
      </c>
    </row>
    <row r="1871" spans="1:1" x14ac:dyDescent="0.2">
      <c r="A1871" s="614" t="s">
        <v>105</v>
      </c>
    </row>
    <row r="1872" spans="1:1" x14ac:dyDescent="0.2">
      <c r="A1872" s="610" t="s">
        <v>496</v>
      </c>
    </row>
    <row r="1873" spans="1:1" x14ac:dyDescent="0.2">
      <c r="A1873" s="611" t="s">
        <v>104</v>
      </c>
    </row>
    <row r="1874" spans="1:1" x14ac:dyDescent="0.2">
      <c r="A1874" s="612">
        <v>44565</v>
      </c>
    </row>
    <row r="1875" spans="1:1" x14ac:dyDescent="0.2">
      <c r="A1875" s="613" t="s">
        <v>105</v>
      </c>
    </row>
    <row r="1876" spans="1:1" x14ac:dyDescent="0.2">
      <c r="A1876" s="614" t="s">
        <v>105</v>
      </c>
    </row>
    <row r="1877" spans="1:1" x14ac:dyDescent="0.2">
      <c r="A1877" s="610" t="s">
        <v>497</v>
      </c>
    </row>
    <row r="1878" spans="1:1" x14ac:dyDescent="0.2">
      <c r="A1878" s="611" t="s">
        <v>104</v>
      </c>
    </row>
    <row r="1879" spans="1:1" x14ac:dyDescent="0.2">
      <c r="A1879" s="616" t="s">
        <v>105</v>
      </c>
    </row>
    <row r="1880" spans="1:1" x14ac:dyDescent="0.2">
      <c r="A1880" s="613" t="s">
        <v>105</v>
      </c>
    </row>
    <row r="1881" spans="1:1" x14ac:dyDescent="0.2">
      <c r="A1881" s="614" t="s">
        <v>105</v>
      </c>
    </row>
    <row r="1882" spans="1:1" x14ac:dyDescent="0.2">
      <c r="A1882" s="609">
        <v>19</v>
      </c>
    </row>
    <row r="1883" spans="1:1" x14ac:dyDescent="0.2">
      <c r="A1883" s="610" t="s">
        <v>498</v>
      </c>
    </row>
    <row r="1884" spans="1:1" x14ac:dyDescent="0.2">
      <c r="A1884" s="611" t="s">
        <v>104</v>
      </c>
    </row>
    <row r="1885" spans="1:1" x14ac:dyDescent="0.2">
      <c r="A1885" s="612">
        <v>44564</v>
      </c>
    </row>
    <row r="1886" spans="1:1" x14ac:dyDescent="0.2">
      <c r="A1886" s="613" t="s">
        <v>105</v>
      </c>
    </row>
    <row r="1887" spans="1:1" x14ac:dyDescent="0.2">
      <c r="A1887" s="614" t="s">
        <v>105</v>
      </c>
    </row>
    <row r="1888" spans="1:1" x14ac:dyDescent="0.2">
      <c r="A1888" s="610" t="s">
        <v>499</v>
      </c>
    </row>
    <row r="1889" spans="1:1" x14ac:dyDescent="0.2">
      <c r="A1889" s="611" t="s">
        <v>104</v>
      </c>
    </row>
    <row r="1890" spans="1:1" x14ac:dyDescent="0.2">
      <c r="A1890" s="616" t="s">
        <v>105</v>
      </c>
    </row>
    <row r="1891" spans="1:1" x14ac:dyDescent="0.2">
      <c r="A1891" s="613" t="s">
        <v>105</v>
      </c>
    </row>
    <row r="1892" spans="1:1" x14ac:dyDescent="0.2">
      <c r="A1892" s="614" t="s">
        <v>105</v>
      </c>
    </row>
    <row r="1893" spans="1:1" x14ac:dyDescent="0.2">
      <c r="A1893" s="610" t="s">
        <v>500</v>
      </c>
    </row>
    <row r="1894" spans="1:1" x14ac:dyDescent="0.2">
      <c r="A1894" s="611" t="s">
        <v>104</v>
      </c>
    </row>
    <row r="1895" spans="1:1" x14ac:dyDescent="0.2">
      <c r="A1895" s="612">
        <v>44565</v>
      </c>
    </row>
    <row r="1896" spans="1:1" x14ac:dyDescent="0.2">
      <c r="A1896" s="613" t="s">
        <v>105</v>
      </c>
    </row>
    <row r="1897" spans="1:1" x14ac:dyDescent="0.2">
      <c r="A1897" s="614" t="s">
        <v>105</v>
      </c>
    </row>
    <row r="1898" spans="1:1" x14ac:dyDescent="0.2">
      <c r="A1898" s="610" t="s">
        <v>501</v>
      </c>
    </row>
    <row r="1899" spans="1:1" x14ac:dyDescent="0.2">
      <c r="A1899" s="611" t="s">
        <v>104</v>
      </c>
    </row>
    <row r="1900" spans="1:1" x14ac:dyDescent="0.2">
      <c r="A1900" s="612">
        <v>44783</v>
      </c>
    </row>
    <row r="1901" spans="1:1" x14ac:dyDescent="0.2">
      <c r="A1901" s="613" t="s">
        <v>105</v>
      </c>
    </row>
    <row r="1902" spans="1:1" x14ac:dyDescent="0.2">
      <c r="A1902" s="614" t="s">
        <v>105</v>
      </c>
    </row>
    <row r="1903" spans="1:1" x14ac:dyDescent="0.2">
      <c r="A1903" s="610" t="s">
        <v>502</v>
      </c>
    </row>
    <row r="1904" spans="1:1" x14ac:dyDescent="0.2">
      <c r="A1904" s="611" t="s">
        <v>104</v>
      </c>
    </row>
    <row r="1905" spans="1:1" x14ac:dyDescent="0.2">
      <c r="A1905" s="612">
        <v>44783</v>
      </c>
    </row>
    <row r="1906" spans="1:1" x14ac:dyDescent="0.2">
      <c r="A1906" s="613" t="s">
        <v>105</v>
      </c>
    </row>
    <row r="1907" spans="1:1" x14ac:dyDescent="0.2">
      <c r="A1907" s="614" t="s">
        <v>105</v>
      </c>
    </row>
    <row r="1908" spans="1:1" x14ac:dyDescent="0.2">
      <c r="A1908" s="610" t="s">
        <v>503</v>
      </c>
    </row>
    <row r="1909" spans="1:1" x14ac:dyDescent="0.2">
      <c r="A1909" s="611" t="s">
        <v>104</v>
      </c>
    </row>
    <row r="1910" spans="1:1" x14ac:dyDescent="0.2">
      <c r="A1910" s="612">
        <v>44565</v>
      </c>
    </row>
    <row r="1911" spans="1:1" x14ac:dyDescent="0.2">
      <c r="A1911" s="613" t="s">
        <v>105</v>
      </c>
    </row>
    <row r="1912" spans="1:1" x14ac:dyDescent="0.2">
      <c r="A1912" s="614" t="s">
        <v>105</v>
      </c>
    </row>
    <row r="1913" spans="1:1" x14ac:dyDescent="0.2">
      <c r="A1913" s="610" t="s">
        <v>504</v>
      </c>
    </row>
    <row r="1914" spans="1:1" x14ac:dyDescent="0.2">
      <c r="A1914" s="611" t="s">
        <v>104</v>
      </c>
    </row>
    <row r="1915" spans="1:1" x14ac:dyDescent="0.2">
      <c r="A1915" s="612">
        <v>44783</v>
      </c>
    </row>
    <row r="1916" spans="1:1" x14ac:dyDescent="0.2">
      <c r="A1916" s="613" t="s">
        <v>105</v>
      </c>
    </row>
    <row r="1917" spans="1:1" x14ac:dyDescent="0.2">
      <c r="A1917" s="614" t="s">
        <v>105</v>
      </c>
    </row>
    <row r="1918" spans="1:1" x14ac:dyDescent="0.2">
      <c r="A1918" s="609">
        <v>20</v>
      </c>
    </row>
    <row r="1919" spans="1:1" x14ac:dyDescent="0.2">
      <c r="A1919" s="610" t="s">
        <v>505</v>
      </c>
    </row>
    <row r="1920" spans="1:1" x14ac:dyDescent="0.2">
      <c r="A1920" s="611" t="s">
        <v>104</v>
      </c>
    </row>
    <row r="1921" spans="1:1" x14ac:dyDescent="0.2">
      <c r="A1921" s="612">
        <v>44783</v>
      </c>
    </row>
    <row r="1922" spans="1:1" x14ac:dyDescent="0.2">
      <c r="A1922" s="613" t="s">
        <v>105</v>
      </c>
    </row>
    <row r="1923" spans="1:1" x14ac:dyDescent="0.2">
      <c r="A1923" s="614" t="s">
        <v>105</v>
      </c>
    </row>
    <row r="1924" spans="1:1" x14ac:dyDescent="0.2">
      <c r="A1924" s="610" t="s">
        <v>506</v>
      </c>
    </row>
    <row r="1925" spans="1:1" x14ac:dyDescent="0.2">
      <c r="A1925" s="611" t="s">
        <v>104</v>
      </c>
    </row>
    <row r="1926" spans="1:1" x14ac:dyDescent="0.2">
      <c r="A1926" s="612">
        <v>44783</v>
      </c>
    </row>
    <row r="1927" spans="1:1" x14ac:dyDescent="0.2">
      <c r="A1927" s="613" t="s">
        <v>105</v>
      </c>
    </row>
    <row r="1928" spans="1:1" x14ac:dyDescent="0.2">
      <c r="A1928" s="614" t="s">
        <v>105</v>
      </c>
    </row>
    <row r="1929" spans="1:1" x14ac:dyDescent="0.2">
      <c r="A1929" s="610" t="s">
        <v>507</v>
      </c>
    </row>
    <row r="1930" spans="1:1" x14ac:dyDescent="0.2">
      <c r="A1930" s="611" t="s">
        <v>104</v>
      </c>
    </row>
    <row r="1931" spans="1:1" x14ac:dyDescent="0.2">
      <c r="A1931" s="616" t="s">
        <v>105</v>
      </c>
    </row>
    <row r="1932" spans="1:1" x14ac:dyDescent="0.2">
      <c r="A1932" s="613" t="s">
        <v>508</v>
      </c>
    </row>
    <row r="1933" spans="1:1" x14ac:dyDescent="0.2">
      <c r="A1933" s="614" t="s">
        <v>105</v>
      </c>
    </row>
    <row r="1934" spans="1:1" x14ac:dyDescent="0.2">
      <c r="A1934" s="610" t="s">
        <v>509</v>
      </c>
    </row>
    <row r="1935" spans="1:1" x14ac:dyDescent="0.2">
      <c r="A1935" s="611" t="s">
        <v>104</v>
      </c>
    </row>
    <row r="1936" spans="1:1" x14ac:dyDescent="0.2">
      <c r="A1936" s="612">
        <v>44565</v>
      </c>
    </row>
    <row r="1937" spans="1:1" x14ac:dyDescent="0.2">
      <c r="A1937" s="613" t="s">
        <v>105</v>
      </c>
    </row>
    <row r="1938" spans="1:1" x14ac:dyDescent="0.2">
      <c r="A1938" s="614" t="s">
        <v>105</v>
      </c>
    </row>
    <row r="1939" spans="1:1" x14ac:dyDescent="0.2">
      <c r="A1939" s="610" t="s">
        <v>510</v>
      </c>
    </row>
    <row r="1940" spans="1:1" x14ac:dyDescent="0.2">
      <c r="A1940" s="611" t="s">
        <v>104</v>
      </c>
    </row>
    <row r="1941" spans="1:1" x14ac:dyDescent="0.2">
      <c r="A1941" s="612">
        <v>44564</v>
      </c>
    </row>
    <row r="1942" spans="1:1" x14ac:dyDescent="0.2">
      <c r="A1942" s="613" t="s">
        <v>105</v>
      </c>
    </row>
    <row r="1943" spans="1:1" x14ac:dyDescent="0.2">
      <c r="A1943" s="614" t="s">
        <v>105</v>
      </c>
    </row>
    <row r="1944" spans="1:1" x14ac:dyDescent="0.2">
      <c r="A1944" s="610" t="s">
        <v>511</v>
      </c>
    </row>
    <row r="1945" spans="1:1" x14ac:dyDescent="0.2">
      <c r="A1945" s="611" t="s">
        <v>104</v>
      </c>
    </row>
    <row r="1946" spans="1:1" x14ac:dyDescent="0.2">
      <c r="A1946" s="612">
        <v>44783</v>
      </c>
    </row>
    <row r="1947" spans="1:1" x14ac:dyDescent="0.2">
      <c r="A1947" s="613" t="s">
        <v>105</v>
      </c>
    </row>
    <row r="1948" spans="1:1" x14ac:dyDescent="0.2">
      <c r="A1948" s="614" t="s">
        <v>105</v>
      </c>
    </row>
    <row r="1949" spans="1:1" x14ac:dyDescent="0.2">
      <c r="A1949" s="610" t="s">
        <v>512</v>
      </c>
    </row>
    <row r="1950" spans="1:1" x14ac:dyDescent="0.2">
      <c r="A1950" s="611" t="s">
        <v>104</v>
      </c>
    </row>
    <row r="1951" spans="1:1" x14ac:dyDescent="0.2">
      <c r="A1951" s="612">
        <v>44573</v>
      </c>
    </row>
    <row r="1952" spans="1:1" x14ac:dyDescent="0.2">
      <c r="A1952" s="613" t="s">
        <v>105</v>
      </c>
    </row>
    <row r="1953" spans="1:1" x14ac:dyDescent="0.2">
      <c r="A1953" s="614" t="s">
        <v>105</v>
      </c>
    </row>
    <row r="1954" spans="1:1" x14ac:dyDescent="0.2">
      <c r="A1954" s="610" t="s">
        <v>513</v>
      </c>
    </row>
    <row r="1955" spans="1:1" x14ac:dyDescent="0.2">
      <c r="A1955" s="611" t="s">
        <v>104</v>
      </c>
    </row>
    <row r="1956" spans="1:1" x14ac:dyDescent="0.2">
      <c r="A1956" s="616" t="s">
        <v>105</v>
      </c>
    </row>
    <row r="1957" spans="1:1" x14ac:dyDescent="0.2">
      <c r="A1957" s="613" t="s">
        <v>105</v>
      </c>
    </row>
    <row r="1958" spans="1:1" x14ac:dyDescent="0.2">
      <c r="A1958" s="614" t="s">
        <v>105</v>
      </c>
    </row>
    <row r="1959" spans="1:1" x14ac:dyDescent="0.2">
      <c r="A1959" s="609">
        <v>21</v>
      </c>
    </row>
    <row r="1960" spans="1:1" x14ac:dyDescent="0.2">
      <c r="A1960" s="610" t="s">
        <v>514</v>
      </c>
    </row>
    <row r="1961" spans="1:1" x14ac:dyDescent="0.2">
      <c r="A1961" s="611" t="s">
        <v>104</v>
      </c>
    </row>
    <row r="1962" spans="1:1" x14ac:dyDescent="0.2">
      <c r="A1962" s="612">
        <v>44565</v>
      </c>
    </row>
    <row r="1963" spans="1:1" x14ac:dyDescent="0.2">
      <c r="A1963" s="613" t="s">
        <v>105</v>
      </c>
    </row>
    <row r="1964" spans="1:1" x14ac:dyDescent="0.2">
      <c r="A1964" s="614" t="s">
        <v>105</v>
      </c>
    </row>
    <row r="1965" spans="1:1" x14ac:dyDescent="0.2">
      <c r="A1965" s="610" t="s">
        <v>515</v>
      </c>
    </row>
    <row r="1966" spans="1:1" x14ac:dyDescent="0.2">
      <c r="A1966" s="611" t="s">
        <v>104</v>
      </c>
    </row>
    <row r="1967" spans="1:1" x14ac:dyDescent="0.2">
      <c r="A1967" s="612">
        <v>44565</v>
      </c>
    </row>
    <row r="1968" spans="1:1" x14ac:dyDescent="0.2">
      <c r="A1968" s="613" t="s">
        <v>105</v>
      </c>
    </row>
    <row r="1969" spans="1:1" x14ac:dyDescent="0.2">
      <c r="A1969" s="614" t="s">
        <v>105</v>
      </c>
    </row>
    <row r="1970" spans="1:1" x14ac:dyDescent="0.2">
      <c r="A1970" s="610" t="s">
        <v>516</v>
      </c>
    </row>
    <row r="1971" spans="1:1" x14ac:dyDescent="0.2">
      <c r="A1971" s="611" t="s">
        <v>104</v>
      </c>
    </row>
    <row r="1972" spans="1:1" x14ac:dyDescent="0.2">
      <c r="A1972" s="616" t="s">
        <v>105</v>
      </c>
    </row>
    <row r="1973" spans="1:1" x14ac:dyDescent="0.2">
      <c r="A1973" s="613" t="s">
        <v>105</v>
      </c>
    </row>
    <row r="1974" spans="1:1" x14ac:dyDescent="0.2">
      <c r="A1974" s="614" t="s">
        <v>105</v>
      </c>
    </row>
    <row r="1975" spans="1:1" x14ac:dyDescent="0.2">
      <c r="A1975" s="610" t="s">
        <v>517</v>
      </c>
    </row>
    <row r="1976" spans="1:1" x14ac:dyDescent="0.2">
      <c r="A1976" s="611" t="s">
        <v>104</v>
      </c>
    </row>
    <row r="1977" spans="1:1" x14ac:dyDescent="0.2">
      <c r="A1977" s="612">
        <v>44783</v>
      </c>
    </row>
    <row r="1978" spans="1:1" x14ac:dyDescent="0.2">
      <c r="A1978" s="613" t="s">
        <v>105</v>
      </c>
    </row>
    <row r="1979" spans="1:1" x14ac:dyDescent="0.2">
      <c r="A1979" s="614" t="s">
        <v>105</v>
      </c>
    </row>
    <row r="1980" spans="1:1" x14ac:dyDescent="0.2">
      <c r="A1980" s="609">
        <v>22</v>
      </c>
    </row>
    <row r="1981" spans="1:1" x14ac:dyDescent="0.2">
      <c r="A1981" s="610" t="s">
        <v>518</v>
      </c>
    </row>
    <row r="1982" spans="1:1" x14ac:dyDescent="0.2">
      <c r="A1982" s="611" t="s">
        <v>104</v>
      </c>
    </row>
    <row r="1983" spans="1:1" x14ac:dyDescent="0.2">
      <c r="A1983" s="616" t="s">
        <v>105</v>
      </c>
    </row>
    <row r="1984" spans="1:1" x14ac:dyDescent="0.2">
      <c r="A1984" s="613" t="s">
        <v>519</v>
      </c>
    </row>
    <row r="1985" spans="1:1" x14ac:dyDescent="0.2">
      <c r="A1985" s="614" t="s">
        <v>105</v>
      </c>
    </row>
    <row r="1986" spans="1:1" x14ac:dyDescent="0.2">
      <c r="A1986" s="610" t="s">
        <v>520</v>
      </c>
    </row>
    <row r="1987" spans="1:1" x14ac:dyDescent="0.2">
      <c r="A1987" s="611" t="s">
        <v>104</v>
      </c>
    </row>
    <row r="1988" spans="1:1" x14ac:dyDescent="0.2">
      <c r="A1988" s="616" t="s">
        <v>105</v>
      </c>
    </row>
    <row r="1989" spans="1:1" x14ac:dyDescent="0.2">
      <c r="A1989" s="613" t="s">
        <v>105</v>
      </c>
    </row>
    <row r="1990" spans="1:1" x14ac:dyDescent="0.2">
      <c r="A1990" s="614" t="s">
        <v>105</v>
      </c>
    </row>
    <row r="1991" spans="1:1" x14ac:dyDescent="0.2">
      <c r="A1991" s="610" t="s">
        <v>521</v>
      </c>
    </row>
    <row r="1992" spans="1:1" x14ac:dyDescent="0.2">
      <c r="A1992" s="611" t="s">
        <v>104</v>
      </c>
    </row>
    <row r="1993" spans="1:1" x14ac:dyDescent="0.2">
      <c r="A1993" s="612">
        <v>44572</v>
      </c>
    </row>
    <row r="1994" spans="1:1" x14ac:dyDescent="0.2">
      <c r="A1994" s="613" t="s">
        <v>105</v>
      </c>
    </row>
    <row r="1995" spans="1:1" x14ac:dyDescent="0.2">
      <c r="A1995" s="614" t="s">
        <v>105</v>
      </c>
    </row>
    <row r="1996" spans="1:1" x14ac:dyDescent="0.2">
      <c r="A1996" s="609">
        <v>23</v>
      </c>
    </row>
    <row r="1997" spans="1:1" x14ac:dyDescent="0.2">
      <c r="A1997" s="610" t="s">
        <v>522</v>
      </c>
    </row>
    <row r="1998" spans="1:1" x14ac:dyDescent="0.2">
      <c r="A1998" s="611" t="s">
        <v>104</v>
      </c>
    </row>
    <row r="1999" spans="1:1" x14ac:dyDescent="0.2">
      <c r="A1999" s="616" t="s">
        <v>105</v>
      </c>
    </row>
    <row r="2000" spans="1:1" x14ac:dyDescent="0.2">
      <c r="A2000" s="613" t="s">
        <v>105</v>
      </c>
    </row>
    <row r="2001" spans="1:1" x14ac:dyDescent="0.2">
      <c r="A2001" s="614" t="s">
        <v>105</v>
      </c>
    </row>
    <row r="2002" spans="1:1" x14ac:dyDescent="0.2">
      <c r="A2002" s="610" t="s">
        <v>523</v>
      </c>
    </row>
    <row r="2003" spans="1:1" x14ac:dyDescent="0.2">
      <c r="A2003" s="611" t="s">
        <v>104</v>
      </c>
    </row>
    <row r="2004" spans="1:1" x14ac:dyDescent="0.2">
      <c r="A2004" s="612">
        <v>44565</v>
      </c>
    </row>
    <row r="2005" spans="1:1" x14ac:dyDescent="0.2">
      <c r="A2005" s="613" t="s">
        <v>105</v>
      </c>
    </row>
    <row r="2006" spans="1:1" x14ac:dyDescent="0.2">
      <c r="A2006" s="614" t="s">
        <v>105</v>
      </c>
    </row>
    <row r="2007" spans="1:1" x14ac:dyDescent="0.2">
      <c r="A2007" s="610" t="s">
        <v>524</v>
      </c>
    </row>
    <row r="2008" spans="1:1" x14ac:dyDescent="0.2">
      <c r="A2008" s="611" t="s">
        <v>104</v>
      </c>
    </row>
    <row r="2009" spans="1:1" x14ac:dyDescent="0.2">
      <c r="A2009" s="612">
        <v>44573</v>
      </c>
    </row>
    <row r="2010" spans="1:1" x14ac:dyDescent="0.2">
      <c r="A2010" s="613" t="s">
        <v>105</v>
      </c>
    </row>
    <row r="2011" spans="1:1" x14ac:dyDescent="0.2">
      <c r="A2011" s="614" t="s">
        <v>105</v>
      </c>
    </row>
    <row r="2012" spans="1:1" x14ac:dyDescent="0.2">
      <c r="A2012" s="609">
        <v>24</v>
      </c>
    </row>
    <row r="2013" spans="1:1" x14ac:dyDescent="0.2">
      <c r="A2013" s="610" t="s">
        <v>525</v>
      </c>
    </row>
    <row r="2014" spans="1:1" x14ac:dyDescent="0.2">
      <c r="A2014" s="611" t="s">
        <v>104</v>
      </c>
    </row>
    <row r="2015" spans="1:1" x14ac:dyDescent="0.2">
      <c r="A2015" s="616" t="s">
        <v>105</v>
      </c>
    </row>
    <row r="2016" spans="1:1" x14ac:dyDescent="0.2">
      <c r="A2016" s="613" t="s">
        <v>105</v>
      </c>
    </row>
    <row r="2017" spans="1:1" x14ac:dyDescent="0.2">
      <c r="A2017" s="614" t="s">
        <v>105</v>
      </c>
    </row>
    <row r="2018" spans="1:1" x14ac:dyDescent="0.2">
      <c r="A2018" s="610" t="s">
        <v>526</v>
      </c>
    </row>
    <row r="2019" spans="1:1" x14ac:dyDescent="0.2">
      <c r="A2019" s="611" t="s">
        <v>104</v>
      </c>
    </row>
    <row r="2020" spans="1:1" x14ac:dyDescent="0.2">
      <c r="A2020" s="612">
        <v>44565</v>
      </c>
    </row>
    <row r="2021" spans="1:1" x14ac:dyDescent="0.2">
      <c r="A2021" s="613" t="s">
        <v>105</v>
      </c>
    </row>
    <row r="2022" spans="1:1" x14ac:dyDescent="0.2">
      <c r="A2022" s="614" t="s">
        <v>105</v>
      </c>
    </row>
    <row r="2023" spans="1:1" x14ac:dyDescent="0.2">
      <c r="A2023" s="610" t="s">
        <v>527</v>
      </c>
    </row>
    <row r="2024" spans="1:1" x14ac:dyDescent="0.2">
      <c r="A2024" s="611" t="s">
        <v>104</v>
      </c>
    </row>
    <row r="2025" spans="1:1" x14ac:dyDescent="0.2">
      <c r="A2025" s="612">
        <v>44565</v>
      </c>
    </row>
    <row r="2026" spans="1:1" x14ac:dyDescent="0.2">
      <c r="A2026" s="613" t="s">
        <v>105</v>
      </c>
    </row>
    <row r="2027" spans="1:1" x14ac:dyDescent="0.2">
      <c r="A2027" s="614" t="s">
        <v>105</v>
      </c>
    </row>
    <row r="2028" spans="1:1" x14ac:dyDescent="0.2">
      <c r="A2028" s="609">
        <v>25</v>
      </c>
    </row>
    <row r="2029" spans="1:1" x14ac:dyDescent="0.2">
      <c r="A2029" s="610" t="s">
        <v>528</v>
      </c>
    </row>
    <row r="2030" spans="1:1" x14ac:dyDescent="0.2">
      <c r="A2030" s="611" t="s">
        <v>104</v>
      </c>
    </row>
    <row r="2031" spans="1:1" x14ac:dyDescent="0.2">
      <c r="A2031" s="612">
        <v>44565</v>
      </c>
    </row>
    <row r="2032" spans="1:1" x14ac:dyDescent="0.2">
      <c r="A2032" s="613" t="s">
        <v>105</v>
      </c>
    </row>
    <row r="2033" spans="1:1" x14ac:dyDescent="0.2">
      <c r="A2033" s="614" t="s">
        <v>105</v>
      </c>
    </row>
    <row r="2034" spans="1:1" x14ac:dyDescent="0.2">
      <c r="A2034" s="610" t="s">
        <v>529</v>
      </c>
    </row>
    <row r="2035" spans="1:1" x14ac:dyDescent="0.2">
      <c r="A2035" s="611" t="s">
        <v>104</v>
      </c>
    </row>
    <row r="2036" spans="1:1" x14ac:dyDescent="0.2">
      <c r="A2036" s="612">
        <v>44573</v>
      </c>
    </row>
    <row r="2037" spans="1:1" x14ac:dyDescent="0.2">
      <c r="A2037" s="613" t="s">
        <v>105</v>
      </c>
    </row>
    <row r="2038" spans="1:1" x14ac:dyDescent="0.2">
      <c r="A2038" s="614" t="s">
        <v>105</v>
      </c>
    </row>
    <row r="2039" spans="1:1" x14ac:dyDescent="0.2">
      <c r="A2039" s="610" t="s">
        <v>530</v>
      </c>
    </row>
    <row r="2040" spans="1:1" x14ac:dyDescent="0.2">
      <c r="A2040" s="615">
        <v>44683</v>
      </c>
    </row>
    <row r="2041" spans="1:1" x14ac:dyDescent="0.2">
      <c r="A2041" s="616" t="s">
        <v>105</v>
      </c>
    </row>
    <row r="2042" spans="1:1" x14ac:dyDescent="0.2">
      <c r="A2042" s="613" t="s">
        <v>531</v>
      </c>
    </row>
    <row r="2043" spans="1:1" x14ac:dyDescent="0.2">
      <c r="A2043" s="614" t="s">
        <v>105</v>
      </c>
    </row>
    <row r="2044" spans="1:1" x14ac:dyDescent="0.2">
      <c r="A2044" s="609">
        <v>26</v>
      </c>
    </row>
    <row r="2045" spans="1:1" x14ac:dyDescent="0.2">
      <c r="A2045" s="610" t="s">
        <v>532</v>
      </c>
    </row>
    <row r="2046" spans="1:1" x14ac:dyDescent="0.2">
      <c r="A2046" s="615">
        <v>44621</v>
      </c>
    </row>
    <row r="2047" spans="1:1" x14ac:dyDescent="0.2">
      <c r="A2047" s="612">
        <v>44621</v>
      </c>
    </row>
    <row r="2048" spans="1:1" x14ac:dyDescent="0.2">
      <c r="A2048" s="613" t="s">
        <v>105</v>
      </c>
    </row>
    <row r="2049" spans="1:1" x14ac:dyDescent="0.2">
      <c r="A2049" s="614" t="s">
        <v>105</v>
      </c>
    </row>
    <row r="2050" spans="1:1" x14ac:dyDescent="0.2">
      <c r="A2050" s="610" t="s">
        <v>533</v>
      </c>
    </row>
    <row r="2051" spans="1:1" x14ac:dyDescent="0.2">
      <c r="A2051" s="611" t="s">
        <v>104</v>
      </c>
    </row>
    <row r="2052" spans="1:1" x14ac:dyDescent="0.2">
      <c r="A2052" s="612">
        <v>44572</v>
      </c>
    </row>
    <row r="2053" spans="1:1" x14ac:dyDescent="0.2">
      <c r="A2053" s="613" t="s">
        <v>105</v>
      </c>
    </row>
    <row r="2054" spans="1:1" x14ac:dyDescent="0.2">
      <c r="A2054" s="614" t="s">
        <v>105</v>
      </c>
    </row>
    <row r="2055" spans="1:1" x14ac:dyDescent="0.2">
      <c r="A2055" s="610" t="s">
        <v>534</v>
      </c>
    </row>
    <row r="2056" spans="1:1" x14ac:dyDescent="0.2">
      <c r="A2056" s="611" t="s">
        <v>104</v>
      </c>
    </row>
    <row r="2057" spans="1:1" x14ac:dyDescent="0.2">
      <c r="A2057" s="612">
        <v>44564</v>
      </c>
    </row>
    <row r="2058" spans="1:1" x14ac:dyDescent="0.2">
      <c r="A2058" s="613" t="s">
        <v>105</v>
      </c>
    </row>
    <row r="2059" spans="1:1" x14ac:dyDescent="0.2">
      <c r="A2059" s="614" t="s">
        <v>105</v>
      </c>
    </row>
    <row r="2060" spans="1:1" x14ac:dyDescent="0.2">
      <c r="A2060" s="609">
        <v>27</v>
      </c>
    </row>
    <row r="2061" spans="1:1" x14ac:dyDescent="0.2">
      <c r="A2061" s="610" t="s">
        <v>535</v>
      </c>
    </row>
    <row r="2062" spans="1:1" x14ac:dyDescent="0.2">
      <c r="A2062" s="611" t="s">
        <v>104</v>
      </c>
    </row>
    <row r="2063" spans="1:1" x14ac:dyDescent="0.2">
      <c r="A2063" s="612">
        <v>44565</v>
      </c>
    </row>
    <row r="2064" spans="1:1" x14ac:dyDescent="0.2">
      <c r="A2064" s="613" t="s">
        <v>105</v>
      </c>
    </row>
    <row r="2065" spans="1:1" x14ac:dyDescent="0.2">
      <c r="A2065" s="614" t="s">
        <v>105</v>
      </c>
    </row>
    <row r="2066" spans="1:1" x14ac:dyDescent="0.2">
      <c r="A2066" s="610" t="s">
        <v>536</v>
      </c>
    </row>
    <row r="2067" spans="1:1" x14ac:dyDescent="0.2">
      <c r="A2067" s="611" t="s">
        <v>104</v>
      </c>
    </row>
    <row r="2068" spans="1:1" x14ac:dyDescent="0.2">
      <c r="A2068" s="612">
        <v>44564</v>
      </c>
    </row>
    <row r="2069" spans="1:1" x14ac:dyDescent="0.2">
      <c r="A2069" s="613" t="s">
        <v>105</v>
      </c>
    </row>
    <row r="2070" spans="1:1" x14ac:dyDescent="0.2">
      <c r="A2070" s="614" t="s">
        <v>105</v>
      </c>
    </row>
    <row r="2071" spans="1:1" x14ac:dyDescent="0.2">
      <c r="A2071" s="609">
        <v>28</v>
      </c>
    </row>
    <row r="2072" spans="1:1" x14ac:dyDescent="0.2">
      <c r="A2072" s="610" t="s">
        <v>537</v>
      </c>
    </row>
    <row r="2073" spans="1:1" x14ac:dyDescent="0.2">
      <c r="A2073" s="615">
        <v>44683</v>
      </c>
    </row>
    <row r="2074" spans="1:1" x14ac:dyDescent="0.2">
      <c r="A2074" s="616" t="s">
        <v>105</v>
      </c>
    </row>
    <row r="2075" spans="1:1" x14ac:dyDescent="0.2">
      <c r="A2075" s="613" t="s">
        <v>538</v>
      </c>
    </row>
    <row r="2076" spans="1:1" x14ac:dyDescent="0.2">
      <c r="A2076" s="614" t="s">
        <v>105</v>
      </c>
    </row>
    <row r="2077" spans="1:1" x14ac:dyDescent="0.2">
      <c r="A2077" s="610" t="s">
        <v>539</v>
      </c>
    </row>
    <row r="2078" spans="1:1" x14ac:dyDescent="0.2">
      <c r="A2078" s="611" t="s">
        <v>104</v>
      </c>
    </row>
    <row r="2079" spans="1:1" x14ac:dyDescent="0.2">
      <c r="A2079" s="612">
        <v>44564</v>
      </c>
    </row>
    <row r="2080" spans="1:1" x14ac:dyDescent="0.2">
      <c r="A2080" s="613" t="s">
        <v>105</v>
      </c>
    </row>
    <row r="2081" spans="1:1" x14ac:dyDescent="0.2">
      <c r="A2081" s="614" t="s">
        <v>105</v>
      </c>
    </row>
    <row r="2082" spans="1:1" x14ac:dyDescent="0.2">
      <c r="A2082" s="610" t="s">
        <v>540</v>
      </c>
    </row>
    <row r="2083" spans="1:1" x14ac:dyDescent="0.2">
      <c r="A2083" s="611" t="s">
        <v>104</v>
      </c>
    </row>
    <row r="2084" spans="1:1" x14ac:dyDescent="0.2">
      <c r="A2084" s="612">
        <v>44565</v>
      </c>
    </row>
    <row r="2085" spans="1:1" x14ac:dyDescent="0.2">
      <c r="A2085" s="613" t="s">
        <v>105</v>
      </c>
    </row>
    <row r="2086" spans="1:1" x14ac:dyDescent="0.2">
      <c r="A2086" s="614" t="s">
        <v>105</v>
      </c>
    </row>
    <row r="2087" spans="1:1" x14ac:dyDescent="0.2">
      <c r="A2087" s="609">
        <v>29</v>
      </c>
    </row>
    <row r="2088" spans="1:1" x14ac:dyDescent="0.2">
      <c r="A2088" s="610" t="s">
        <v>541</v>
      </c>
    </row>
    <row r="2089" spans="1:1" x14ac:dyDescent="0.2">
      <c r="A2089" s="611" t="s">
        <v>104</v>
      </c>
    </row>
    <row r="2090" spans="1:1" x14ac:dyDescent="0.2">
      <c r="A2090" s="612">
        <v>44564</v>
      </c>
    </row>
    <row r="2091" spans="1:1" x14ac:dyDescent="0.2">
      <c r="A2091" s="613" t="s">
        <v>105</v>
      </c>
    </row>
    <row r="2092" spans="1:1" x14ac:dyDescent="0.2">
      <c r="A2092" s="614" t="s">
        <v>105</v>
      </c>
    </row>
    <row r="2093" spans="1:1" x14ac:dyDescent="0.2">
      <c r="A2093" s="610" t="s">
        <v>542</v>
      </c>
    </row>
    <row r="2094" spans="1:1" x14ac:dyDescent="0.2">
      <c r="A2094" s="611" t="s">
        <v>104</v>
      </c>
    </row>
    <row r="2095" spans="1:1" x14ac:dyDescent="0.2">
      <c r="A2095" s="612">
        <v>44565</v>
      </c>
    </row>
    <row r="2096" spans="1:1" x14ac:dyDescent="0.2">
      <c r="A2096" s="613" t="s">
        <v>105</v>
      </c>
    </row>
    <row r="2097" spans="1:1" x14ac:dyDescent="0.2">
      <c r="A2097" s="614" t="s">
        <v>105</v>
      </c>
    </row>
    <row r="2098" spans="1:1" x14ac:dyDescent="0.2">
      <c r="A2098" s="610" t="s">
        <v>543</v>
      </c>
    </row>
    <row r="2099" spans="1:1" x14ac:dyDescent="0.2">
      <c r="A2099" s="615">
        <v>44594</v>
      </c>
    </row>
    <row r="2100" spans="1:1" x14ac:dyDescent="0.2">
      <c r="A2100" s="612">
        <v>44594</v>
      </c>
    </row>
    <row r="2101" spans="1:1" x14ac:dyDescent="0.2">
      <c r="A2101" s="613" t="s">
        <v>105</v>
      </c>
    </row>
    <row r="2102" spans="1:1" x14ac:dyDescent="0.2">
      <c r="A2102" s="614" t="s">
        <v>105</v>
      </c>
    </row>
    <row r="2103" spans="1:1" x14ac:dyDescent="0.2">
      <c r="A2103" s="609">
        <v>30</v>
      </c>
    </row>
    <row r="2104" spans="1:1" x14ac:dyDescent="0.2">
      <c r="A2104" s="610" t="s">
        <v>544</v>
      </c>
    </row>
    <row r="2105" spans="1:1" x14ac:dyDescent="0.2">
      <c r="A2105" s="611" t="s">
        <v>104</v>
      </c>
    </row>
    <row r="2106" spans="1:1" x14ac:dyDescent="0.2">
      <c r="A2106" s="612">
        <v>44572</v>
      </c>
    </row>
    <row r="2107" spans="1:1" x14ac:dyDescent="0.2">
      <c r="A2107" s="613" t="s">
        <v>105</v>
      </c>
    </row>
    <row r="2108" spans="1:1" x14ac:dyDescent="0.2">
      <c r="A2108" s="614" t="s">
        <v>105</v>
      </c>
    </row>
    <row r="2109" spans="1:1" x14ac:dyDescent="0.2">
      <c r="A2109" s="610" t="s">
        <v>545</v>
      </c>
    </row>
    <row r="2110" spans="1:1" x14ac:dyDescent="0.2">
      <c r="A2110" s="611" t="s">
        <v>104</v>
      </c>
    </row>
    <row r="2111" spans="1:1" x14ac:dyDescent="0.2">
      <c r="A2111" s="612">
        <v>44572</v>
      </c>
    </row>
    <row r="2112" spans="1:1" x14ac:dyDescent="0.2">
      <c r="A2112" s="613" t="s">
        <v>105</v>
      </c>
    </row>
    <row r="2113" spans="1:1" x14ac:dyDescent="0.2">
      <c r="A2113" s="614" t="s">
        <v>105</v>
      </c>
    </row>
    <row r="2114" spans="1:1" x14ac:dyDescent="0.2">
      <c r="A2114" s="610" t="s">
        <v>546</v>
      </c>
    </row>
    <row r="2115" spans="1:1" x14ac:dyDescent="0.2">
      <c r="A2115" s="615">
        <v>44593</v>
      </c>
    </row>
    <row r="2116" spans="1:1" x14ac:dyDescent="0.2">
      <c r="A2116" s="612">
        <v>44594</v>
      </c>
    </row>
    <row r="2117" spans="1:1" x14ac:dyDescent="0.2">
      <c r="A2117" s="613" t="s">
        <v>105</v>
      </c>
    </row>
    <row r="2118" spans="1:1" x14ac:dyDescent="0.2">
      <c r="A2118" s="614" t="s">
        <v>105</v>
      </c>
    </row>
    <row r="2119" spans="1:1" x14ac:dyDescent="0.2">
      <c r="A2119" s="610" t="s">
        <v>547</v>
      </c>
    </row>
    <row r="2120" spans="1:1" x14ac:dyDescent="0.2">
      <c r="A2120" s="611" t="s">
        <v>104</v>
      </c>
    </row>
    <row r="2121" spans="1:1" x14ac:dyDescent="0.2">
      <c r="A2121" s="612">
        <v>44565</v>
      </c>
    </row>
    <row r="2122" spans="1:1" x14ac:dyDescent="0.2">
      <c r="A2122" s="613" t="s">
        <v>105</v>
      </c>
    </row>
    <row r="2123" spans="1:1" x14ac:dyDescent="0.2">
      <c r="A2123" s="614" t="s">
        <v>105</v>
      </c>
    </row>
    <row r="2124" spans="1:1" x14ac:dyDescent="0.2">
      <c r="A2124" s="609">
        <v>31</v>
      </c>
    </row>
    <row r="2125" spans="1:1" x14ac:dyDescent="0.2">
      <c r="A2125" s="610" t="s">
        <v>548</v>
      </c>
    </row>
    <row r="2126" spans="1:1" x14ac:dyDescent="0.2">
      <c r="A2126" s="615">
        <v>44593</v>
      </c>
    </row>
    <row r="2127" spans="1:1" x14ac:dyDescent="0.2">
      <c r="A2127" s="612">
        <v>44593</v>
      </c>
    </row>
    <row r="2128" spans="1:1" x14ac:dyDescent="0.2">
      <c r="A2128" s="613" t="s">
        <v>105</v>
      </c>
    </row>
    <row r="2129" spans="1:1" x14ac:dyDescent="0.2">
      <c r="A2129" s="614" t="s">
        <v>105</v>
      </c>
    </row>
    <row r="2130" spans="1:1" x14ac:dyDescent="0.2">
      <c r="A2130" s="610" t="s">
        <v>549</v>
      </c>
    </row>
    <row r="2131" spans="1:1" x14ac:dyDescent="0.2">
      <c r="A2131" s="615">
        <v>44683</v>
      </c>
    </row>
    <row r="2132" spans="1:1" x14ac:dyDescent="0.2">
      <c r="A2132" s="612">
        <v>44683</v>
      </c>
    </row>
    <row r="2133" spans="1:1" x14ac:dyDescent="0.2">
      <c r="A2133" s="613" t="s">
        <v>105</v>
      </c>
    </row>
    <row r="2134" spans="1:1" x14ac:dyDescent="0.2">
      <c r="A2134" s="614" t="s">
        <v>105</v>
      </c>
    </row>
    <row r="2135" spans="1:1" x14ac:dyDescent="0.2">
      <c r="A2135" s="610" t="s">
        <v>550</v>
      </c>
    </row>
    <row r="2136" spans="1:1" x14ac:dyDescent="0.2">
      <c r="A2136" s="611" t="s">
        <v>104</v>
      </c>
    </row>
    <row r="2137" spans="1:1" x14ac:dyDescent="0.2">
      <c r="A2137" s="612">
        <v>44573</v>
      </c>
    </row>
    <row r="2138" spans="1:1" x14ac:dyDescent="0.2">
      <c r="A2138" s="613" t="s">
        <v>105</v>
      </c>
    </row>
    <row r="2139" spans="1:1" x14ac:dyDescent="0.2">
      <c r="A2139" s="614" t="s">
        <v>105</v>
      </c>
    </row>
    <row r="2140" spans="1:1" x14ac:dyDescent="0.2">
      <c r="A2140" s="609">
        <v>32</v>
      </c>
    </row>
    <row r="2141" spans="1:1" x14ac:dyDescent="0.2">
      <c r="A2141" s="610" t="s">
        <v>551</v>
      </c>
    </row>
    <row r="2142" spans="1:1" x14ac:dyDescent="0.2">
      <c r="A2142" s="615">
        <v>44621</v>
      </c>
    </row>
    <row r="2143" spans="1:1" x14ac:dyDescent="0.2">
      <c r="A2143" s="612">
        <v>44621</v>
      </c>
    </row>
    <row r="2144" spans="1:1" x14ac:dyDescent="0.2">
      <c r="A2144" s="613" t="s">
        <v>105</v>
      </c>
    </row>
    <row r="2145" spans="1:1" x14ac:dyDescent="0.2">
      <c r="A2145" s="614" t="s">
        <v>105</v>
      </c>
    </row>
    <row r="2146" spans="1:1" x14ac:dyDescent="0.2">
      <c r="A2146" s="610" t="s">
        <v>552</v>
      </c>
    </row>
    <row r="2147" spans="1:1" x14ac:dyDescent="0.2">
      <c r="A2147" s="615">
        <v>44594</v>
      </c>
    </row>
    <row r="2148" spans="1:1" x14ac:dyDescent="0.2">
      <c r="A2148" s="612">
        <v>44594</v>
      </c>
    </row>
    <row r="2149" spans="1:1" x14ac:dyDescent="0.2">
      <c r="A2149" s="613" t="s">
        <v>105</v>
      </c>
    </row>
    <row r="2150" spans="1:1" x14ac:dyDescent="0.2">
      <c r="A2150" s="614" t="s">
        <v>105</v>
      </c>
    </row>
    <row r="2151" spans="1:1" x14ac:dyDescent="0.2">
      <c r="A2151" s="609">
        <v>33</v>
      </c>
    </row>
    <row r="2152" spans="1:1" x14ac:dyDescent="0.2">
      <c r="A2152" s="610" t="s">
        <v>553</v>
      </c>
    </row>
    <row r="2153" spans="1:1" x14ac:dyDescent="0.2">
      <c r="A2153" s="615">
        <v>44593</v>
      </c>
    </row>
    <row r="2154" spans="1:1" x14ac:dyDescent="0.2">
      <c r="A2154" s="612">
        <v>44593</v>
      </c>
    </row>
    <row r="2155" spans="1:1" x14ac:dyDescent="0.2">
      <c r="A2155" s="613" t="s">
        <v>105</v>
      </c>
    </row>
    <row r="2156" spans="1:1" x14ac:dyDescent="0.2">
      <c r="A2156" s="614" t="s">
        <v>105</v>
      </c>
    </row>
    <row r="2157" spans="1:1" x14ac:dyDescent="0.2">
      <c r="A2157" s="610" t="s">
        <v>554</v>
      </c>
    </row>
    <row r="2158" spans="1:1" x14ac:dyDescent="0.2">
      <c r="A2158" s="611" t="s">
        <v>104</v>
      </c>
    </row>
    <row r="2159" spans="1:1" x14ac:dyDescent="0.2">
      <c r="A2159" s="612">
        <v>44573</v>
      </c>
    </row>
    <row r="2160" spans="1:1" x14ac:dyDescent="0.2">
      <c r="A2160" s="613" t="s">
        <v>105</v>
      </c>
    </row>
    <row r="2161" spans="1:1" x14ac:dyDescent="0.2">
      <c r="A2161" s="614" t="s">
        <v>105</v>
      </c>
    </row>
    <row r="2162" spans="1:1" x14ac:dyDescent="0.2">
      <c r="A2162" s="609">
        <v>34</v>
      </c>
    </row>
    <row r="2163" spans="1:1" x14ac:dyDescent="0.2">
      <c r="A2163" s="610" t="s">
        <v>555</v>
      </c>
    </row>
    <row r="2164" spans="1:1" x14ac:dyDescent="0.2">
      <c r="A2164" s="615">
        <v>44621</v>
      </c>
    </row>
    <row r="2165" spans="1:1" x14ac:dyDescent="0.2">
      <c r="A2165" s="612">
        <v>44621</v>
      </c>
    </row>
    <row r="2166" spans="1:1" x14ac:dyDescent="0.2">
      <c r="A2166" s="613" t="s">
        <v>105</v>
      </c>
    </row>
    <row r="2167" spans="1:1" x14ac:dyDescent="0.2">
      <c r="A2167" s="614" t="s">
        <v>105</v>
      </c>
    </row>
    <row r="2168" spans="1:1" x14ac:dyDescent="0.2">
      <c r="A2168" s="610" t="s">
        <v>556</v>
      </c>
    </row>
    <row r="2169" spans="1:1" x14ac:dyDescent="0.2">
      <c r="A2169" s="611" t="s">
        <v>104</v>
      </c>
    </row>
    <row r="2170" spans="1:1" x14ac:dyDescent="0.2">
      <c r="A2170" s="612">
        <v>44564</v>
      </c>
    </row>
    <row r="2171" spans="1:1" x14ac:dyDescent="0.2">
      <c r="A2171" s="613" t="s">
        <v>105</v>
      </c>
    </row>
    <row r="2172" spans="1:1" x14ac:dyDescent="0.2">
      <c r="A2172" s="614" t="s">
        <v>105</v>
      </c>
    </row>
    <row r="2173" spans="1:1" x14ac:dyDescent="0.2">
      <c r="A2173" s="610" t="s">
        <v>557</v>
      </c>
    </row>
    <row r="2174" spans="1:1" x14ac:dyDescent="0.2">
      <c r="A2174" s="611" t="s">
        <v>104</v>
      </c>
    </row>
    <row r="2175" spans="1:1" x14ac:dyDescent="0.2">
      <c r="A2175" s="612">
        <v>44573</v>
      </c>
    </row>
    <row r="2176" spans="1:1" x14ac:dyDescent="0.2">
      <c r="A2176" s="613" t="s">
        <v>105</v>
      </c>
    </row>
    <row r="2177" spans="1:1" x14ac:dyDescent="0.2">
      <c r="A2177" s="614" t="s">
        <v>105</v>
      </c>
    </row>
    <row r="2178" spans="1:1" x14ac:dyDescent="0.2">
      <c r="A2178" s="609">
        <v>35</v>
      </c>
    </row>
    <row r="2179" spans="1:1" x14ac:dyDescent="0.2">
      <c r="A2179" s="610" t="s">
        <v>558</v>
      </c>
    </row>
    <row r="2180" spans="1:1" x14ac:dyDescent="0.2">
      <c r="A2180" s="615">
        <v>44683</v>
      </c>
    </row>
    <row r="2181" spans="1:1" x14ac:dyDescent="0.2">
      <c r="A2181" s="612">
        <v>44683</v>
      </c>
    </row>
    <row r="2182" spans="1:1" x14ac:dyDescent="0.2">
      <c r="A2182" s="613" t="s">
        <v>105</v>
      </c>
    </row>
    <row r="2183" spans="1:1" x14ac:dyDescent="0.2">
      <c r="A2183" s="614" t="s">
        <v>105</v>
      </c>
    </row>
    <row r="2184" spans="1:1" x14ac:dyDescent="0.2">
      <c r="A2184" s="610" t="s">
        <v>559</v>
      </c>
    </row>
    <row r="2185" spans="1:1" x14ac:dyDescent="0.2">
      <c r="A2185" s="611" t="s">
        <v>104</v>
      </c>
    </row>
    <row r="2186" spans="1:1" x14ac:dyDescent="0.2">
      <c r="A2186" s="612">
        <v>44573</v>
      </c>
    </row>
    <row r="2187" spans="1:1" x14ac:dyDescent="0.2">
      <c r="A2187" s="613" t="s">
        <v>105</v>
      </c>
    </row>
    <row r="2188" spans="1:1" x14ac:dyDescent="0.2">
      <c r="A2188" s="614" t="s">
        <v>105</v>
      </c>
    </row>
    <row r="2189" spans="1:1" x14ac:dyDescent="0.2">
      <c r="A2189" s="610" t="s">
        <v>560</v>
      </c>
    </row>
    <row r="2190" spans="1:1" x14ac:dyDescent="0.2">
      <c r="A2190" s="611" t="s">
        <v>104</v>
      </c>
    </row>
    <row r="2191" spans="1:1" x14ac:dyDescent="0.2">
      <c r="A2191" s="612">
        <v>44565</v>
      </c>
    </row>
    <row r="2192" spans="1:1" x14ac:dyDescent="0.2">
      <c r="A2192" s="613" t="s">
        <v>105</v>
      </c>
    </row>
    <row r="2193" spans="1:1" x14ac:dyDescent="0.2">
      <c r="A2193" s="614" t="s">
        <v>105</v>
      </c>
    </row>
    <row r="2194" spans="1:1" x14ac:dyDescent="0.2">
      <c r="A2194" s="610" t="s">
        <v>561</v>
      </c>
    </row>
    <row r="2195" spans="1:1" x14ac:dyDescent="0.2">
      <c r="A2195" s="611" t="s">
        <v>104</v>
      </c>
    </row>
    <row r="2196" spans="1:1" x14ac:dyDescent="0.2">
      <c r="A2196" s="612">
        <v>44565</v>
      </c>
    </row>
    <row r="2197" spans="1:1" x14ac:dyDescent="0.2">
      <c r="A2197" s="613" t="s">
        <v>105</v>
      </c>
    </row>
    <row r="2198" spans="1:1" x14ac:dyDescent="0.2">
      <c r="A2198" s="614" t="s">
        <v>105</v>
      </c>
    </row>
    <row r="2199" spans="1:1" x14ac:dyDescent="0.2">
      <c r="A2199" s="609">
        <v>36</v>
      </c>
    </row>
    <row r="2200" spans="1:1" x14ac:dyDescent="0.2">
      <c r="A2200" s="610" t="s">
        <v>562</v>
      </c>
    </row>
    <row r="2201" spans="1:1" x14ac:dyDescent="0.2">
      <c r="A2201" s="611" t="s">
        <v>104</v>
      </c>
    </row>
    <row r="2202" spans="1:1" x14ac:dyDescent="0.2">
      <c r="A2202" s="612">
        <v>44573</v>
      </c>
    </row>
    <row r="2203" spans="1:1" x14ac:dyDescent="0.2">
      <c r="A2203" s="613" t="s">
        <v>105</v>
      </c>
    </row>
    <row r="2204" spans="1:1" x14ac:dyDescent="0.2">
      <c r="A2204" s="614" t="s">
        <v>105</v>
      </c>
    </row>
    <row r="2205" spans="1:1" x14ac:dyDescent="0.2">
      <c r="A2205" s="610" t="s">
        <v>563</v>
      </c>
    </row>
    <row r="2206" spans="1:1" x14ac:dyDescent="0.2">
      <c r="A2206" s="611" t="s">
        <v>104</v>
      </c>
    </row>
    <row r="2207" spans="1:1" x14ac:dyDescent="0.2">
      <c r="A2207" s="612">
        <v>44565</v>
      </c>
    </row>
    <row r="2208" spans="1:1" x14ac:dyDescent="0.2">
      <c r="A2208" s="613" t="s">
        <v>105</v>
      </c>
    </row>
    <row r="2209" spans="1:1" x14ac:dyDescent="0.2">
      <c r="A2209" s="614" t="s">
        <v>105</v>
      </c>
    </row>
    <row r="2210" spans="1:1" x14ac:dyDescent="0.2">
      <c r="A2210" s="609">
        <v>37</v>
      </c>
    </row>
    <row r="2211" spans="1:1" x14ac:dyDescent="0.2">
      <c r="A2211" s="610" t="s">
        <v>564</v>
      </c>
    </row>
    <row r="2212" spans="1:1" x14ac:dyDescent="0.2">
      <c r="A2212" s="611" t="s">
        <v>104</v>
      </c>
    </row>
    <row r="2213" spans="1:1" x14ac:dyDescent="0.2">
      <c r="A2213" s="612">
        <v>44573</v>
      </c>
    </row>
    <row r="2214" spans="1:1" x14ac:dyDescent="0.2">
      <c r="A2214" s="613" t="s">
        <v>105</v>
      </c>
    </row>
    <row r="2215" spans="1:1" x14ac:dyDescent="0.2">
      <c r="A2215" s="614" t="s">
        <v>105</v>
      </c>
    </row>
    <row r="2216" spans="1:1" x14ac:dyDescent="0.2">
      <c r="A2216" s="610" t="s">
        <v>565</v>
      </c>
    </row>
    <row r="2217" spans="1:1" x14ac:dyDescent="0.2">
      <c r="A2217" s="615">
        <v>44593</v>
      </c>
    </row>
    <row r="2218" spans="1:1" x14ac:dyDescent="0.2">
      <c r="A2218" s="612">
        <v>44594</v>
      </c>
    </row>
    <row r="2219" spans="1:1" x14ac:dyDescent="0.2">
      <c r="A2219" s="613" t="s">
        <v>105</v>
      </c>
    </row>
    <row r="2220" spans="1:1" x14ac:dyDescent="0.2">
      <c r="A2220" s="614" t="s">
        <v>105</v>
      </c>
    </row>
    <row r="2221" spans="1:1" x14ac:dyDescent="0.2">
      <c r="A2221" s="610" t="s">
        <v>566</v>
      </c>
    </row>
    <row r="2222" spans="1:1" x14ac:dyDescent="0.2">
      <c r="A2222" s="611" t="s">
        <v>104</v>
      </c>
    </row>
    <row r="2223" spans="1:1" x14ac:dyDescent="0.2">
      <c r="A2223" s="612">
        <v>44565</v>
      </c>
    </row>
    <row r="2224" spans="1:1" x14ac:dyDescent="0.2">
      <c r="A2224" s="613" t="s">
        <v>105</v>
      </c>
    </row>
    <row r="2225" spans="1:1" x14ac:dyDescent="0.2">
      <c r="A2225" s="614" t="s">
        <v>105</v>
      </c>
    </row>
    <row r="2226" spans="1:1" x14ac:dyDescent="0.2">
      <c r="A2226" s="609">
        <v>38</v>
      </c>
    </row>
    <row r="2227" spans="1:1" x14ac:dyDescent="0.2">
      <c r="A2227" s="610" t="s">
        <v>567</v>
      </c>
    </row>
    <row r="2228" spans="1:1" x14ac:dyDescent="0.2">
      <c r="A2228" s="611" t="s">
        <v>104</v>
      </c>
    </row>
    <row r="2229" spans="1:1" x14ac:dyDescent="0.2">
      <c r="A2229" s="612">
        <v>44572</v>
      </c>
    </row>
    <row r="2230" spans="1:1" x14ac:dyDescent="0.2">
      <c r="A2230" s="613" t="s">
        <v>105</v>
      </c>
    </row>
    <row r="2231" spans="1:1" x14ac:dyDescent="0.2">
      <c r="A2231" s="614" t="s">
        <v>105</v>
      </c>
    </row>
    <row r="2232" spans="1:1" x14ac:dyDescent="0.2">
      <c r="A2232" s="610" t="s">
        <v>568</v>
      </c>
    </row>
    <row r="2233" spans="1:1" x14ac:dyDescent="0.2">
      <c r="A2233" s="615">
        <v>44593</v>
      </c>
    </row>
    <row r="2234" spans="1:1" x14ac:dyDescent="0.2">
      <c r="A2234" s="612">
        <v>44593</v>
      </c>
    </row>
    <row r="2235" spans="1:1" x14ac:dyDescent="0.2">
      <c r="A2235" s="613" t="s">
        <v>105</v>
      </c>
    </row>
    <row r="2236" spans="1:1" x14ac:dyDescent="0.2">
      <c r="A2236" s="614" t="s">
        <v>105</v>
      </c>
    </row>
    <row r="2237" spans="1:1" x14ac:dyDescent="0.2">
      <c r="A2237" s="610" t="s">
        <v>569</v>
      </c>
    </row>
    <row r="2238" spans="1:1" x14ac:dyDescent="0.2">
      <c r="A2238" s="611" t="s">
        <v>104</v>
      </c>
    </row>
    <row r="2239" spans="1:1" x14ac:dyDescent="0.2">
      <c r="A2239" s="612">
        <v>44565</v>
      </c>
    </row>
    <row r="2240" spans="1:1" x14ac:dyDescent="0.2">
      <c r="A2240" s="613" t="s">
        <v>105</v>
      </c>
    </row>
    <row r="2241" spans="1:1" x14ac:dyDescent="0.2">
      <c r="A2241" s="614" t="s">
        <v>105</v>
      </c>
    </row>
    <row r="2242" spans="1:1" x14ac:dyDescent="0.2">
      <c r="A2242" s="610" t="s">
        <v>570</v>
      </c>
    </row>
    <row r="2243" spans="1:1" x14ac:dyDescent="0.2">
      <c r="A2243" s="611" t="s">
        <v>104</v>
      </c>
    </row>
    <row r="2244" spans="1:1" x14ac:dyDescent="0.2">
      <c r="A2244" s="612">
        <v>44594</v>
      </c>
    </row>
    <row r="2245" spans="1:1" x14ac:dyDescent="0.2">
      <c r="A2245" s="613" t="s">
        <v>105</v>
      </c>
    </row>
    <row r="2246" spans="1:1" x14ac:dyDescent="0.2">
      <c r="A2246" s="614" t="s">
        <v>105</v>
      </c>
    </row>
    <row r="2247" spans="1:1" x14ac:dyDescent="0.2">
      <c r="A2247" s="609">
        <v>39</v>
      </c>
    </row>
    <row r="2248" spans="1:1" x14ac:dyDescent="0.2">
      <c r="A2248" s="610" t="s">
        <v>571</v>
      </c>
    </row>
    <row r="2249" spans="1:1" x14ac:dyDescent="0.2">
      <c r="A2249" s="611" t="s">
        <v>104</v>
      </c>
    </row>
    <row r="2250" spans="1:1" x14ac:dyDescent="0.2">
      <c r="A2250" s="612">
        <v>44573</v>
      </c>
    </row>
    <row r="2251" spans="1:1" x14ac:dyDescent="0.2">
      <c r="A2251" s="613" t="s">
        <v>105</v>
      </c>
    </row>
    <row r="2252" spans="1:1" x14ac:dyDescent="0.2">
      <c r="A2252" s="614" t="s">
        <v>105</v>
      </c>
    </row>
    <row r="2253" spans="1:1" x14ac:dyDescent="0.2">
      <c r="A2253" s="610" t="s">
        <v>572</v>
      </c>
    </row>
    <row r="2254" spans="1:1" x14ac:dyDescent="0.2">
      <c r="A2254" s="611" t="s">
        <v>104</v>
      </c>
    </row>
    <row r="2255" spans="1:1" x14ac:dyDescent="0.2">
      <c r="A2255" s="612">
        <v>44573</v>
      </c>
    </row>
    <row r="2256" spans="1:1" x14ac:dyDescent="0.2">
      <c r="A2256" s="613" t="s">
        <v>105</v>
      </c>
    </row>
    <row r="2257" spans="1:1" x14ac:dyDescent="0.2">
      <c r="A2257" s="614" t="s">
        <v>573</v>
      </c>
    </row>
    <row r="2258" spans="1:1" x14ac:dyDescent="0.2">
      <c r="A2258" s="610" t="s">
        <v>574</v>
      </c>
    </row>
    <row r="2259" spans="1:1" x14ac:dyDescent="0.2">
      <c r="A2259" s="611" t="s">
        <v>104</v>
      </c>
    </row>
    <row r="2260" spans="1:1" x14ac:dyDescent="0.2">
      <c r="A2260" s="612">
        <v>44565</v>
      </c>
    </row>
    <row r="2261" spans="1:1" x14ac:dyDescent="0.2">
      <c r="A2261" s="613" t="s">
        <v>105</v>
      </c>
    </row>
    <row r="2262" spans="1:1" x14ac:dyDescent="0.2">
      <c r="A2262" s="614" t="s">
        <v>105</v>
      </c>
    </row>
    <row r="2263" spans="1:1" x14ac:dyDescent="0.2">
      <c r="A2263" s="610" t="s">
        <v>575</v>
      </c>
    </row>
    <row r="2264" spans="1:1" x14ac:dyDescent="0.2">
      <c r="A2264" s="611" t="s">
        <v>104</v>
      </c>
    </row>
    <row r="2265" spans="1:1" x14ac:dyDescent="0.2">
      <c r="A2265" s="616" t="s">
        <v>105</v>
      </c>
    </row>
    <row r="2266" spans="1:1" x14ac:dyDescent="0.2">
      <c r="A2266" s="613" t="s">
        <v>576</v>
      </c>
    </row>
    <row r="2267" spans="1:1" x14ac:dyDescent="0.2">
      <c r="A2267" s="614" t="s">
        <v>105</v>
      </c>
    </row>
    <row r="2268" spans="1:1" x14ac:dyDescent="0.2">
      <c r="A2268" s="609">
        <v>40</v>
      </c>
    </row>
    <row r="2269" spans="1:1" x14ac:dyDescent="0.2">
      <c r="A2269" s="610" t="s">
        <v>577</v>
      </c>
    </row>
    <row r="2270" spans="1:1" x14ac:dyDescent="0.2">
      <c r="A2270" s="611" t="s">
        <v>104</v>
      </c>
    </row>
    <row r="2271" spans="1:1" x14ac:dyDescent="0.2">
      <c r="A2271" s="612">
        <v>44564</v>
      </c>
    </row>
    <row r="2272" spans="1:1" x14ac:dyDescent="0.2">
      <c r="A2272" s="613" t="s">
        <v>105</v>
      </c>
    </row>
    <row r="2273" spans="1:1" x14ac:dyDescent="0.2">
      <c r="A2273" s="614" t="s">
        <v>105</v>
      </c>
    </row>
    <row r="2274" spans="1:1" x14ac:dyDescent="0.2">
      <c r="A2274" s="610" t="s">
        <v>578</v>
      </c>
    </row>
    <row r="2275" spans="1:1" x14ac:dyDescent="0.2">
      <c r="A2275" s="611" t="s">
        <v>104</v>
      </c>
    </row>
    <row r="2276" spans="1:1" x14ac:dyDescent="0.2">
      <c r="A2276" s="612">
        <v>44564</v>
      </c>
    </row>
    <row r="2277" spans="1:1" x14ac:dyDescent="0.2">
      <c r="A2277" s="613" t="s">
        <v>105</v>
      </c>
    </row>
    <row r="2278" spans="1:1" x14ac:dyDescent="0.2">
      <c r="A2278" s="614" t="s">
        <v>105</v>
      </c>
    </row>
    <row r="2279" spans="1:1" x14ac:dyDescent="0.2">
      <c r="A2279" s="610" t="s">
        <v>579</v>
      </c>
    </row>
    <row r="2280" spans="1:1" x14ac:dyDescent="0.2">
      <c r="A2280" s="611" t="s">
        <v>104</v>
      </c>
    </row>
    <row r="2281" spans="1:1" x14ac:dyDescent="0.2">
      <c r="A2281" s="612">
        <v>44565</v>
      </c>
    </row>
    <row r="2282" spans="1:1" x14ac:dyDescent="0.2">
      <c r="A2282" s="613" t="s">
        <v>105</v>
      </c>
    </row>
    <row r="2283" spans="1:1" x14ac:dyDescent="0.2">
      <c r="A2283" s="614" t="s">
        <v>105</v>
      </c>
    </row>
    <row r="2284" spans="1:1" x14ac:dyDescent="0.2">
      <c r="A2284" s="609">
        <v>41</v>
      </c>
    </row>
    <row r="2285" spans="1:1" x14ac:dyDescent="0.2">
      <c r="A2285" s="610" t="s">
        <v>580</v>
      </c>
    </row>
    <row r="2286" spans="1:1" x14ac:dyDescent="0.2">
      <c r="A2286" s="611" t="s">
        <v>104</v>
      </c>
    </row>
    <row r="2287" spans="1:1" x14ac:dyDescent="0.2">
      <c r="A2287" s="612">
        <v>44572</v>
      </c>
    </row>
    <row r="2288" spans="1:1" x14ac:dyDescent="0.2">
      <c r="A2288" s="613" t="s">
        <v>105</v>
      </c>
    </row>
    <row r="2289" spans="1:1" x14ac:dyDescent="0.2">
      <c r="A2289" s="614" t="s">
        <v>105</v>
      </c>
    </row>
    <row r="2290" spans="1:1" x14ac:dyDescent="0.2">
      <c r="A2290" s="610" t="s">
        <v>581</v>
      </c>
    </row>
    <row r="2291" spans="1:1" x14ac:dyDescent="0.2">
      <c r="A2291" s="611" t="s">
        <v>104</v>
      </c>
    </row>
    <row r="2292" spans="1:1" x14ac:dyDescent="0.2">
      <c r="A2292" s="612">
        <v>44564</v>
      </c>
    </row>
    <row r="2293" spans="1:1" x14ac:dyDescent="0.2">
      <c r="A2293" s="613" t="s">
        <v>105</v>
      </c>
    </row>
    <row r="2294" spans="1:1" x14ac:dyDescent="0.2">
      <c r="A2294" s="614" t="s">
        <v>105</v>
      </c>
    </row>
    <row r="2295" spans="1:1" x14ac:dyDescent="0.2">
      <c r="A2295" s="609">
        <v>42</v>
      </c>
    </row>
    <row r="2296" spans="1:1" x14ac:dyDescent="0.2">
      <c r="A2296" s="610" t="s">
        <v>582</v>
      </c>
    </row>
    <row r="2297" spans="1:1" x14ac:dyDescent="0.2">
      <c r="A2297" s="615">
        <v>44683</v>
      </c>
    </row>
    <row r="2298" spans="1:1" x14ac:dyDescent="0.2">
      <c r="A2298" s="612">
        <v>44683</v>
      </c>
    </row>
    <row r="2299" spans="1:1" x14ac:dyDescent="0.2">
      <c r="A2299" s="613" t="s">
        <v>105</v>
      </c>
    </row>
    <row r="2300" spans="1:1" x14ac:dyDescent="0.2">
      <c r="A2300" s="614" t="s">
        <v>105</v>
      </c>
    </row>
    <row r="2301" spans="1:1" x14ac:dyDescent="0.2">
      <c r="A2301" s="610" t="s">
        <v>583</v>
      </c>
    </row>
    <row r="2302" spans="1:1" x14ac:dyDescent="0.2">
      <c r="A2302" s="611" t="s">
        <v>104</v>
      </c>
    </row>
    <row r="2303" spans="1:1" x14ac:dyDescent="0.2">
      <c r="A2303" s="612">
        <v>44565</v>
      </c>
    </row>
    <row r="2304" spans="1:1" x14ac:dyDescent="0.2">
      <c r="A2304" s="613" t="s">
        <v>105</v>
      </c>
    </row>
    <row r="2305" spans="1:1" x14ac:dyDescent="0.2">
      <c r="A2305" s="614" t="s">
        <v>105</v>
      </c>
    </row>
    <row r="2306" spans="1:1" x14ac:dyDescent="0.2">
      <c r="A2306" s="609">
        <v>43</v>
      </c>
    </row>
    <row r="2307" spans="1:1" x14ac:dyDescent="0.2">
      <c r="A2307" s="610" t="s">
        <v>584</v>
      </c>
    </row>
    <row r="2308" spans="1:1" x14ac:dyDescent="0.2">
      <c r="A2308" s="611" t="s">
        <v>104</v>
      </c>
    </row>
    <row r="2309" spans="1:1" x14ac:dyDescent="0.2">
      <c r="A2309" s="612">
        <v>44564</v>
      </c>
    </row>
    <row r="2310" spans="1:1" x14ac:dyDescent="0.2">
      <c r="A2310" s="613" t="s">
        <v>105</v>
      </c>
    </row>
    <row r="2311" spans="1:1" x14ac:dyDescent="0.2">
      <c r="A2311" s="614" t="s">
        <v>105</v>
      </c>
    </row>
    <row r="2312" spans="1:1" x14ac:dyDescent="0.2">
      <c r="A2312" s="609">
        <v>44</v>
      </c>
    </row>
    <row r="2313" spans="1:1" x14ac:dyDescent="0.2">
      <c r="A2313" s="610" t="s">
        <v>585</v>
      </c>
    </row>
    <row r="2314" spans="1:1" x14ac:dyDescent="0.2">
      <c r="A2314" s="611" t="s">
        <v>104</v>
      </c>
    </row>
    <row r="2315" spans="1:1" x14ac:dyDescent="0.2">
      <c r="A2315" s="612">
        <v>44565</v>
      </c>
    </row>
    <row r="2316" spans="1:1" x14ac:dyDescent="0.2">
      <c r="A2316" s="613" t="s">
        <v>105</v>
      </c>
    </row>
    <row r="2317" spans="1:1" x14ac:dyDescent="0.2">
      <c r="A2317" s="614" t="s">
        <v>105</v>
      </c>
    </row>
    <row r="2318" spans="1:1" x14ac:dyDescent="0.2">
      <c r="A2318" s="610" t="s">
        <v>586</v>
      </c>
    </row>
    <row r="2319" spans="1:1" x14ac:dyDescent="0.2">
      <c r="A2319" s="611" t="s">
        <v>104</v>
      </c>
    </row>
    <row r="2320" spans="1:1" x14ac:dyDescent="0.2">
      <c r="A2320" s="612">
        <v>44573</v>
      </c>
    </row>
    <row r="2321" spans="1:1" x14ac:dyDescent="0.2">
      <c r="A2321" s="613" t="s">
        <v>105</v>
      </c>
    </row>
    <row r="2322" spans="1:1" x14ac:dyDescent="0.2">
      <c r="A2322" s="614" t="s">
        <v>105</v>
      </c>
    </row>
    <row r="2323" spans="1:1" x14ac:dyDescent="0.2">
      <c r="A2323" s="610" t="s">
        <v>587</v>
      </c>
    </row>
    <row r="2324" spans="1:1" x14ac:dyDescent="0.2">
      <c r="A2324" s="611" t="s">
        <v>104</v>
      </c>
    </row>
    <row r="2325" spans="1:1" x14ac:dyDescent="0.2">
      <c r="A2325" s="612">
        <v>44572</v>
      </c>
    </row>
    <row r="2326" spans="1:1" x14ac:dyDescent="0.2">
      <c r="A2326" s="613" t="s">
        <v>105</v>
      </c>
    </row>
    <row r="2327" spans="1:1" x14ac:dyDescent="0.2">
      <c r="A2327" s="614" t="s">
        <v>105</v>
      </c>
    </row>
    <row r="2328" spans="1:1" x14ac:dyDescent="0.2">
      <c r="A2328" s="609">
        <v>45</v>
      </c>
    </row>
    <row r="2329" spans="1:1" x14ac:dyDescent="0.2">
      <c r="A2329" s="610" t="s">
        <v>588</v>
      </c>
    </row>
    <row r="2330" spans="1:1" x14ac:dyDescent="0.2">
      <c r="A2330" s="615">
        <v>44621</v>
      </c>
    </row>
    <row r="2331" spans="1:1" x14ac:dyDescent="0.2">
      <c r="A2331" s="612">
        <v>44621</v>
      </c>
    </row>
    <row r="2332" spans="1:1" x14ac:dyDescent="0.2">
      <c r="A2332" s="613" t="s">
        <v>105</v>
      </c>
    </row>
    <row r="2333" spans="1:1" x14ac:dyDescent="0.2">
      <c r="A2333" s="614" t="s">
        <v>105</v>
      </c>
    </row>
    <row r="2334" spans="1:1" x14ac:dyDescent="0.2">
      <c r="A2334" s="609">
        <v>46</v>
      </c>
    </row>
    <row r="2335" spans="1:1" x14ac:dyDescent="0.2">
      <c r="A2335" s="610" t="s">
        <v>589</v>
      </c>
    </row>
    <row r="2336" spans="1:1" x14ac:dyDescent="0.2">
      <c r="A2336" s="611" t="s">
        <v>104</v>
      </c>
    </row>
    <row r="2337" spans="1:1" x14ac:dyDescent="0.2">
      <c r="A2337" s="612">
        <v>44572</v>
      </c>
    </row>
    <row r="2338" spans="1:1" x14ac:dyDescent="0.2">
      <c r="A2338" s="613" t="s">
        <v>105</v>
      </c>
    </row>
    <row r="2339" spans="1:1" x14ac:dyDescent="0.2">
      <c r="A2339" s="614" t="s">
        <v>105</v>
      </c>
    </row>
    <row r="2340" spans="1:1" x14ac:dyDescent="0.2">
      <c r="A2340" s="609">
        <v>47</v>
      </c>
    </row>
    <row r="2341" spans="1:1" x14ac:dyDescent="0.2">
      <c r="A2341" s="610" t="s">
        <v>590</v>
      </c>
    </row>
    <row r="2342" spans="1:1" x14ac:dyDescent="0.2">
      <c r="A2342" s="611" t="s">
        <v>104</v>
      </c>
    </row>
    <row r="2343" spans="1:1" x14ac:dyDescent="0.2">
      <c r="A2343" s="612">
        <v>44572</v>
      </c>
    </row>
    <row r="2344" spans="1:1" x14ac:dyDescent="0.2">
      <c r="A2344" s="613" t="s">
        <v>105</v>
      </c>
    </row>
    <row r="2345" spans="1:1" x14ac:dyDescent="0.2">
      <c r="A2345" s="614" t="s">
        <v>591</v>
      </c>
    </row>
    <row r="2346" spans="1:1" x14ac:dyDescent="0.2">
      <c r="A2346" s="609">
        <v>48</v>
      </c>
    </row>
    <row r="2347" spans="1:1" x14ac:dyDescent="0.2">
      <c r="A2347" s="610" t="s">
        <v>592</v>
      </c>
    </row>
    <row r="2348" spans="1:1" x14ac:dyDescent="0.2">
      <c r="A2348" s="611" t="s">
        <v>104</v>
      </c>
    </row>
    <row r="2349" spans="1:1" x14ac:dyDescent="0.2">
      <c r="A2349" s="612">
        <v>44572</v>
      </c>
    </row>
    <row r="2350" spans="1:1" x14ac:dyDescent="0.2">
      <c r="A2350" s="613" t="s">
        <v>105</v>
      </c>
    </row>
    <row r="2351" spans="1:1" x14ac:dyDescent="0.2">
      <c r="A2351" s="614" t="s">
        <v>105</v>
      </c>
    </row>
    <row r="2352" spans="1:1" x14ac:dyDescent="0.2">
      <c r="A2352" s="610" t="s">
        <v>593</v>
      </c>
    </row>
    <row r="2353" spans="1:1" x14ac:dyDescent="0.2">
      <c r="A2353" s="611" t="s">
        <v>104</v>
      </c>
    </row>
    <row r="2354" spans="1:1" x14ac:dyDescent="0.2">
      <c r="A2354" s="612">
        <v>44564</v>
      </c>
    </row>
    <row r="2355" spans="1:1" x14ac:dyDescent="0.2">
      <c r="A2355" s="613" t="s">
        <v>105</v>
      </c>
    </row>
    <row r="2356" spans="1:1" x14ac:dyDescent="0.2">
      <c r="A2356" s="614" t="s">
        <v>105</v>
      </c>
    </row>
    <row r="2357" spans="1:1" x14ac:dyDescent="0.2">
      <c r="A2357" s="610" t="s">
        <v>594</v>
      </c>
    </row>
    <row r="2358" spans="1:1" x14ac:dyDescent="0.2">
      <c r="A2358" s="611" t="s">
        <v>104</v>
      </c>
    </row>
    <row r="2359" spans="1:1" x14ac:dyDescent="0.2">
      <c r="A2359" s="612">
        <v>44652</v>
      </c>
    </row>
    <row r="2360" spans="1:1" x14ac:dyDescent="0.2">
      <c r="A2360" s="613" t="s">
        <v>105</v>
      </c>
    </row>
    <row r="2361" spans="1:1" x14ac:dyDescent="0.2">
      <c r="A2361" s="614" t="s">
        <v>595</v>
      </c>
    </row>
    <row r="2362" spans="1:1" x14ac:dyDescent="0.2">
      <c r="A2362" s="609">
        <v>49</v>
      </c>
    </row>
    <row r="2363" spans="1:1" x14ac:dyDescent="0.2">
      <c r="A2363" s="610" t="s">
        <v>596</v>
      </c>
    </row>
    <row r="2364" spans="1:1" x14ac:dyDescent="0.2">
      <c r="A2364" s="611" t="s">
        <v>104</v>
      </c>
    </row>
    <row r="2365" spans="1:1" x14ac:dyDescent="0.2">
      <c r="A2365" s="612">
        <v>44573</v>
      </c>
    </row>
    <row r="2366" spans="1:1" x14ac:dyDescent="0.2">
      <c r="A2366" s="613" t="s">
        <v>105</v>
      </c>
    </row>
    <row r="2367" spans="1:1" x14ac:dyDescent="0.2">
      <c r="A2367" s="614" t="s">
        <v>105</v>
      </c>
    </row>
    <row r="2368" spans="1:1" x14ac:dyDescent="0.2">
      <c r="A2368" s="610" t="s">
        <v>597</v>
      </c>
    </row>
    <row r="2369" spans="1:1" x14ac:dyDescent="0.2">
      <c r="A2369" s="611" t="s">
        <v>104</v>
      </c>
    </row>
    <row r="2370" spans="1:1" x14ac:dyDescent="0.2">
      <c r="A2370" s="612">
        <v>44572</v>
      </c>
    </row>
    <row r="2371" spans="1:1" x14ac:dyDescent="0.2">
      <c r="A2371" s="613" t="s">
        <v>105</v>
      </c>
    </row>
    <row r="2372" spans="1:1" x14ac:dyDescent="0.2">
      <c r="A2372" s="614" t="s">
        <v>105</v>
      </c>
    </row>
    <row r="2373" spans="1:1" x14ac:dyDescent="0.2">
      <c r="A2373" s="609">
        <v>50</v>
      </c>
    </row>
    <row r="2374" spans="1:1" x14ac:dyDescent="0.2">
      <c r="A2374" s="610" t="s">
        <v>598</v>
      </c>
    </row>
    <row r="2375" spans="1:1" x14ac:dyDescent="0.2">
      <c r="A2375" s="611" t="s">
        <v>104</v>
      </c>
    </row>
    <row r="2376" spans="1:1" x14ac:dyDescent="0.2">
      <c r="A2376" s="612">
        <v>44574</v>
      </c>
    </row>
    <row r="2377" spans="1:1" x14ac:dyDescent="0.2">
      <c r="A2377" s="613" t="s">
        <v>105</v>
      </c>
    </row>
    <row r="2378" spans="1:1" x14ac:dyDescent="0.2">
      <c r="A2378" s="614" t="s">
        <v>105</v>
      </c>
    </row>
    <row r="2379" spans="1:1" x14ac:dyDescent="0.2">
      <c r="A2379" s="609">
        <v>51</v>
      </c>
    </row>
    <row r="2380" spans="1:1" x14ac:dyDescent="0.2">
      <c r="A2380" s="610" t="s">
        <v>599</v>
      </c>
    </row>
    <row r="2381" spans="1:1" x14ac:dyDescent="0.2">
      <c r="A2381" s="611" t="s">
        <v>104</v>
      </c>
    </row>
    <row r="2382" spans="1:1" x14ac:dyDescent="0.2">
      <c r="A2382" s="612">
        <v>44564</v>
      </c>
    </row>
    <row r="2383" spans="1:1" x14ac:dyDescent="0.2">
      <c r="A2383" s="613" t="s">
        <v>105</v>
      </c>
    </row>
    <row r="2384" spans="1:1" x14ac:dyDescent="0.2">
      <c r="A2384" s="614" t="s">
        <v>105</v>
      </c>
    </row>
    <row r="2385" spans="1:1" x14ac:dyDescent="0.2">
      <c r="A2385" s="609">
        <v>52</v>
      </c>
    </row>
    <row r="2386" spans="1:1" x14ac:dyDescent="0.2">
      <c r="A2386" s="610" t="s">
        <v>600</v>
      </c>
    </row>
    <row r="2387" spans="1:1" x14ac:dyDescent="0.2">
      <c r="A2387" s="615">
        <v>44593</v>
      </c>
    </row>
    <row r="2388" spans="1:1" x14ac:dyDescent="0.2">
      <c r="A2388" s="612">
        <v>44593</v>
      </c>
    </row>
    <row r="2389" spans="1:1" x14ac:dyDescent="0.2">
      <c r="A2389" s="613" t="s">
        <v>105</v>
      </c>
    </row>
    <row r="2390" spans="1:1" x14ac:dyDescent="0.2">
      <c r="A2390" s="614" t="s">
        <v>105</v>
      </c>
    </row>
    <row r="2391" spans="1:1" x14ac:dyDescent="0.2">
      <c r="A2391" s="609">
        <v>53</v>
      </c>
    </row>
    <row r="2392" spans="1:1" x14ac:dyDescent="0.2">
      <c r="A2392" s="610" t="s">
        <v>601</v>
      </c>
    </row>
    <row r="2393" spans="1:1" x14ac:dyDescent="0.2">
      <c r="A2393" s="615">
        <v>44621</v>
      </c>
    </row>
    <row r="2394" spans="1:1" x14ac:dyDescent="0.2">
      <c r="A2394" s="612">
        <v>44621</v>
      </c>
    </row>
    <row r="2395" spans="1:1" x14ac:dyDescent="0.2">
      <c r="A2395" s="613" t="s">
        <v>105</v>
      </c>
    </row>
    <row r="2396" spans="1:1" x14ac:dyDescent="0.2">
      <c r="A2396" s="614" t="s">
        <v>105</v>
      </c>
    </row>
    <row r="2397" spans="1:1" x14ac:dyDescent="0.2">
      <c r="A2397" s="609">
        <v>54</v>
      </c>
    </row>
    <row r="2398" spans="1:1" x14ac:dyDescent="0.2">
      <c r="A2398" s="610" t="s">
        <v>602</v>
      </c>
    </row>
    <row r="2399" spans="1:1" x14ac:dyDescent="0.2">
      <c r="A2399" s="611" t="s">
        <v>104</v>
      </c>
    </row>
    <row r="2400" spans="1:1" x14ac:dyDescent="0.2">
      <c r="A2400" s="612">
        <v>44564</v>
      </c>
    </row>
    <row r="2401" spans="1:1" x14ac:dyDescent="0.2">
      <c r="A2401" s="613" t="s">
        <v>105</v>
      </c>
    </row>
    <row r="2402" spans="1:1" x14ac:dyDescent="0.2">
      <c r="A2402" s="614" t="s">
        <v>105</v>
      </c>
    </row>
    <row r="2403" spans="1:1" x14ac:dyDescent="0.2">
      <c r="A2403" s="610" t="s">
        <v>603</v>
      </c>
    </row>
    <row r="2404" spans="1:1" x14ac:dyDescent="0.2">
      <c r="A2404" s="611" t="s">
        <v>104</v>
      </c>
    </row>
    <row r="2405" spans="1:1" x14ac:dyDescent="0.2">
      <c r="A2405" s="612">
        <v>44564</v>
      </c>
    </row>
    <row r="2406" spans="1:1" x14ac:dyDescent="0.2">
      <c r="A2406" s="613" t="s">
        <v>105</v>
      </c>
    </row>
    <row r="2407" spans="1:1" x14ac:dyDescent="0.2">
      <c r="A2407" s="614" t="s">
        <v>604</v>
      </c>
    </row>
    <row r="2408" spans="1:1" x14ac:dyDescent="0.2">
      <c r="A2408" s="610" t="s">
        <v>605</v>
      </c>
    </row>
    <row r="2409" spans="1:1" x14ac:dyDescent="0.2">
      <c r="A2409" s="615">
        <v>44621</v>
      </c>
    </row>
    <row r="2410" spans="1:1" x14ac:dyDescent="0.2">
      <c r="A2410" s="612">
        <v>44621</v>
      </c>
    </row>
    <row r="2411" spans="1:1" x14ac:dyDescent="0.2">
      <c r="A2411" s="613" t="s">
        <v>105</v>
      </c>
    </row>
    <row r="2412" spans="1:1" x14ac:dyDescent="0.2">
      <c r="A2412" s="614" t="s">
        <v>105</v>
      </c>
    </row>
    <row r="2413" spans="1:1" x14ac:dyDescent="0.2">
      <c r="A2413" s="609">
        <v>55</v>
      </c>
    </row>
    <row r="2414" spans="1:1" x14ac:dyDescent="0.2">
      <c r="A2414" s="610" t="s">
        <v>606</v>
      </c>
    </row>
    <row r="2415" spans="1:1" x14ac:dyDescent="0.2">
      <c r="A2415" s="611" t="s">
        <v>104</v>
      </c>
    </row>
    <row r="2416" spans="1:1" x14ac:dyDescent="0.2">
      <c r="A2416" s="612">
        <v>44572</v>
      </c>
    </row>
    <row r="2417" spans="1:1" x14ac:dyDescent="0.2">
      <c r="A2417" s="613" t="s">
        <v>105</v>
      </c>
    </row>
    <row r="2418" spans="1:1" x14ac:dyDescent="0.2">
      <c r="A2418" s="614" t="s">
        <v>105</v>
      </c>
    </row>
    <row r="2419" spans="1:1" x14ac:dyDescent="0.2">
      <c r="A2419" s="609">
        <v>56</v>
      </c>
    </row>
    <row r="2420" spans="1:1" x14ac:dyDescent="0.2">
      <c r="A2420" s="610" t="s">
        <v>607</v>
      </c>
    </row>
    <row r="2421" spans="1:1" x14ac:dyDescent="0.2">
      <c r="A2421" s="615">
        <v>44622</v>
      </c>
    </row>
    <row r="2422" spans="1:1" x14ac:dyDescent="0.2">
      <c r="A2422" s="612">
        <v>44622</v>
      </c>
    </row>
    <row r="2423" spans="1:1" x14ac:dyDescent="0.2">
      <c r="A2423" s="613" t="s">
        <v>105</v>
      </c>
    </row>
    <row r="2424" spans="1:1" x14ac:dyDescent="0.2">
      <c r="A2424" s="614" t="s">
        <v>105</v>
      </c>
    </row>
    <row r="2425" spans="1:1" x14ac:dyDescent="0.2">
      <c r="A2425" s="610" t="s">
        <v>608</v>
      </c>
    </row>
    <row r="2426" spans="1:1" x14ac:dyDescent="0.2">
      <c r="A2426" s="611" t="s">
        <v>104</v>
      </c>
    </row>
    <row r="2427" spans="1:1" x14ac:dyDescent="0.2">
      <c r="A2427" s="612">
        <v>44565</v>
      </c>
    </row>
    <row r="2428" spans="1:1" x14ac:dyDescent="0.2">
      <c r="A2428" s="613" t="s">
        <v>105</v>
      </c>
    </row>
    <row r="2429" spans="1:1" x14ac:dyDescent="0.2">
      <c r="A2429" s="614" t="s">
        <v>105</v>
      </c>
    </row>
    <row r="2430" spans="1:1" x14ac:dyDescent="0.2">
      <c r="A2430" s="610" t="s">
        <v>609</v>
      </c>
    </row>
    <row r="2431" spans="1:1" x14ac:dyDescent="0.2">
      <c r="A2431" s="615">
        <v>44593</v>
      </c>
    </row>
    <row r="2432" spans="1:1" x14ac:dyDescent="0.2">
      <c r="A2432" s="612">
        <v>44593</v>
      </c>
    </row>
    <row r="2433" spans="1:1" x14ac:dyDescent="0.2">
      <c r="A2433" s="613" t="s">
        <v>105</v>
      </c>
    </row>
    <row r="2434" spans="1:1" x14ac:dyDescent="0.2">
      <c r="A2434" s="614" t="s">
        <v>105</v>
      </c>
    </row>
    <row r="2435" spans="1:1" x14ac:dyDescent="0.2">
      <c r="A2435" s="609">
        <v>57</v>
      </c>
    </row>
    <row r="2436" spans="1:1" x14ac:dyDescent="0.2">
      <c r="A2436" s="610" t="s">
        <v>610</v>
      </c>
    </row>
    <row r="2437" spans="1:1" x14ac:dyDescent="0.2">
      <c r="A2437" s="611" t="s">
        <v>104</v>
      </c>
    </row>
    <row r="2438" spans="1:1" x14ac:dyDescent="0.2">
      <c r="A2438" s="612">
        <v>44564</v>
      </c>
    </row>
    <row r="2439" spans="1:1" x14ac:dyDescent="0.2">
      <c r="A2439" s="613" t="s">
        <v>105</v>
      </c>
    </row>
    <row r="2440" spans="1:1" x14ac:dyDescent="0.2">
      <c r="A2440" s="614" t="s">
        <v>105</v>
      </c>
    </row>
    <row r="2441" spans="1:1" x14ac:dyDescent="0.2">
      <c r="A2441" s="609">
        <v>58</v>
      </c>
    </row>
    <row r="2442" spans="1:1" x14ac:dyDescent="0.2">
      <c r="A2442" s="610" t="s">
        <v>611</v>
      </c>
    </row>
    <row r="2443" spans="1:1" x14ac:dyDescent="0.2">
      <c r="A2443" s="611" t="s">
        <v>104</v>
      </c>
    </row>
    <row r="2444" spans="1:1" x14ac:dyDescent="0.2">
      <c r="A2444" s="612">
        <v>44572</v>
      </c>
    </row>
    <row r="2445" spans="1:1" x14ac:dyDescent="0.2">
      <c r="A2445" s="613" t="s">
        <v>105</v>
      </c>
    </row>
    <row r="2446" spans="1:1" x14ac:dyDescent="0.2">
      <c r="A2446" s="614" t="s">
        <v>105</v>
      </c>
    </row>
    <row r="2447" spans="1:1" x14ac:dyDescent="0.2">
      <c r="A2447" s="610" t="s">
        <v>612</v>
      </c>
    </row>
    <row r="2448" spans="1:1" x14ac:dyDescent="0.2">
      <c r="A2448" s="615">
        <v>44593</v>
      </c>
    </row>
    <row r="2449" spans="1:1" x14ac:dyDescent="0.2">
      <c r="A2449" s="612">
        <v>44593</v>
      </c>
    </row>
    <row r="2450" spans="1:1" x14ac:dyDescent="0.2">
      <c r="A2450" s="613" t="s">
        <v>105</v>
      </c>
    </row>
    <row r="2451" spans="1:1" x14ac:dyDescent="0.2">
      <c r="A2451" s="614" t="s">
        <v>105</v>
      </c>
    </row>
    <row r="2452" spans="1:1" x14ac:dyDescent="0.2">
      <c r="A2452" s="609">
        <v>59</v>
      </c>
    </row>
    <row r="2453" spans="1:1" x14ac:dyDescent="0.2">
      <c r="A2453" s="610" t="s">
        <v>613</v>
      </c>
    </row>
    <row r="2454" spans="1:1" x14ac:dyDescent="0.2">
      <c r="A2454" s="611" t="s">
        <v>104</v>
      </c>
    </row>
    <row r="2455" spans="1:1" x14ac:dyDescent="0.2">
      <c r="A2455" s="612">
        <v>44564</v>
      </c>
    </row>
    <row r="2456" spans="1:1" x14ac:dyDescent="0.2">
      <c r="A2456" s="613" t="s">
        <v>105</v>
      </c>
    </row>
    <row r="2457" spans="1:1" x14ac:dyDescent="0.2">
      <c r="A2457" s="614" t="s">
        <v>105</v>
      </c>
    </row>
    <row r="2458" spans="1:1" x14ac:dyDescent="0.2">
      <c r="A2458" s="609">
        <v>60</v>
      </c>
    </row>
    <row r="2459" spans="1:1" x14ac:dyDescent="0.2">
      <c r="A2459" s="610" t="s">
        <v>614</v>
      </c>
    </row>
    <row r="2460" spans="1:1" x14ac:dyDescent="0.2">
      <c r="A2460" s="611" t="s">
        <v>104</v>
      </c>
    </row>
    <row r="2461" spans="1:1" x14ac:dyDescent="0.2">
      <c r="A2461" s="612">
        <v>44564</v>
      </c>
    </row>
    <row r="2462" spans="1:1" x14ac:dyDescent="0.2">
      <c r="A2462" s="613" t="s">
        <v>105</v>
      </c>
    </row>
    <row r="2463" spans="1:1" x14ac:dyDescent="0.2">
      <c r="A2463" s="614" t="s">
        <v>105</v>
      </c>
    </row>
    <row r="2464" spans="1:1" x14ac:dyDescent="0.2">
      <c r="A2464" s="610" t="s">
        <v>615</v>
      </c>
    </row>
    <row r="2465" spans="1:1" x14ac:dyDescent="0.2">
      <c r="A2465" s="611" t="s">
        <v>104</v>
      </c>
    </row>
    <row r="2466" spans="1:1" x14ac:dyDescent="0.2">
      <c r="A2466" s="612">
        <v>44574</v>
      </c>
    </row>
    <row r="2467" spans="1:1" x14ac:dyDescent="0.2">
      <c r="A2467" s="613" t="s">
        <v>105</v>
      </c>
    </row>
    <row r="2468" spans="1:1" x14ac:dyDescent="0.2">
      <c r="A2468" s="614" t="s">
        <v>105</v>
      </c>
    </row>
    <row r="2469" spans="1:1" x14ac:dyDescent="0.2">
      <c r="A2469" s="610" t="s">
        <v>616</v>
      </c>
    </row>
    <row r="2470" spans="1:1" x14ac:dyDescent="0.2">
      <c r="A2470" s="611" t="s">
        <v>104</v>
      </c>
    </row>
    <row r="2471" spans="1:1" x14ac:dyDescent="0.2">
      <c r="A2471" s="612">
        <v>44565</v>
      </c>
    </row>
    <row r="2472" spans="1:1" x14ac:dyDescent="0.2">
      <c r="A2472" s="613" t="s">
        <v>105</v>
      </c>
    </row>
    <row r="2473" spans="1:1" x14ac:dyDescent="0.2">
      <c r="A2473" s="614" t="s">
        <v>105</v>
      </c>
    </row>
    <row r="2474" spans="1:1" x14ac:dyDescent="0.2">
      <c r="A2474" s="609">
        <v>61</v>
      </c>
    </row>
    <row r="2475" spans="1:1" x14ac:dyDescent="0.2">
      <c r="A2475" s="610" t="s">
        <v>617</v>
      </c>
    </row>
    <row r="2476" spans="1:1" x14ac:dyDescent="0.2">
      <c r="A2476" s="611" t="s">
        <v>104</v>
      </c>
    </row>
    <row r="2477" spans="1:1" x14ac:dyDescent="0.2">
      <c r="A2477" s="612">
        <v>44572</v>
      </c>
    </row>
    <row r="2478" spans="1:1" x14ac:dyDescent="0.2">
      <c r="A2478" s="613" t="s">
        <v>105</v>
      </c>
    </row>
    <row r="2479" spans="1:1" x14ac:dyDescent="0.2">
      <c r="A2479" s="614" t="s">
        <v>105</v>
      </c>
    </row>
    <row r="2480" spans="1:1" x14ac:dyDescent="0.2">
      <c r="A2480" s="609">
        <v>62</v>
      </c>
    </row>
    <row r="2481" spans="1:1" x14ac:dyDescent="0.2">
      <c r="A2481" s="610" t="s">
        <v>618</v>
      </c>
    </row>
    <row r="2482" spans="1:1" x14ac:dyDescent="0.2">
      <c r="A2482" s="615">
        <v>44593</v>
      </c>
    </row>
    <row r="2483" spans="1:1" x14ac:dyDescent="0.2">
      <c r="A2483" s="612">
        <v>44593</v>
      </c>
    </row>
    <row r="2484" spans="1:1" x14ac:dyDescent="0.2">
      <c r="A2484" s="613" t="s">
        <v>105</v>
      </c>
    </row>
    <row r="2485" spans="1:1" x14ac:dyDescent="0.2">
      <c r="A2485" s="614" t="s">
        <v>105</v>
      </c>
    </row>
    <row r="2486" spans="1:1" x14ac:dyDescent="0.2">
      <c r="A2486" s="610" t="s">
        <v>619</v>
      </c>
    </row>
    <row r="2487" spans="1:1" x14ac:dyDescent="0.2">
      <c r="A2487" s="611" t="s">
        <v>104</v>
      </c>
    </row>
    <row r="2488" spans="1:1" x14ac:dyDescent="0.2">
      <c r="A2488" s="612">
        <v>44573</v>
      </c>
    </row>
    <row r="2489" spans="1:1" x14ac:dyDescent="0.2">
      <c r="A2489" s="613" t="s">
        <v>105</v>
      </c>
    </row>
    <row r="2490" spans="1:1" x14ac:dyDescent="0.2">
      <c r="A2490" s="614" t="s">
        <v>105</v>
      </c>
    </row>
    <row r="2491" spans="1:1" x14ac:dyDescent="0.2">
      <c r="A2491" s="610" t="s">
        <v>620</v>
      </c>
    </row>
    <row r="2492" spans="1:1" x14ac:dyDescent="0.2">
      <c r="A2492" s="611" t="s">
        <v>104</v>
      </c>
    </row>
    <row r="2493" spans="1:1" x14ac:dyDescent="0.2">
      <c r="A2493" s="612">
        <v>44565</v>
      </c>
    </row>
    <row r="2494" spans="1:1" x14ac:dyDescent="0.2">
      <c r="A2494" s="613" t="s">
        <v>105</v>
      </c>
    </row>
    <row r="2495" spans="1:1" x14ac:dyDescent="0.2">
      <c r="A2495" s="614" t="s">
        <v>105</v>
      </c>
    </row>
    <row r="2496" spans="1:1" x14ac:dyDescent="0.2">
      <c r="A2496" s="609">
        <v>63</v>
      </c>
    </row>
    <row r="2497" spans="1:1" x14ac:dyDescent="0.2">
      <c r="A2497" s="610" t="s">
        <v>621</v>
      </c>
    </row>
    <row r="2498" spans="1:1" x14ac:dyDescent="0.2">
      <c r="A2498" s="611" t="s">
        <v>104</v>
      </c>
    </row>
    <row r="2499" spans="1:1" x14ac:dyDescent="0.2">
      <c r="A2499" s="612">
        <v>44565</v>
      </c>
    </row>
    <row r="2500" spans="1:1" x14ac:dyDescent="0.2">
      <c r="A2500" s="613" t="s">
        <v>105</v>
      </c>
    </row>
    <row r="2501" spans="1:1" x14ac:dyDescent="0.2">
      <c r="A2501" s="614" t="s">
        <v>105</v>
      </c>
    </row>
    <row r="2502" spans="1:1" x14ac:dyDescent="0.2">
      <c r="A2502" s="609">
        <v>64</v>
      </c>
    </row>
    <row r="2503" spans="1:1" x14ac:dyDescent="0.2">
      <c r="A2503" s="610" t="s">
        <v>622</v>
      </c>
    </row>
    <row r="2504" spans="1:1" x14ac:dyDescent="0.2">
      <c r="A2504" s="611" t="s">
        <v>104</v>
      </c>
    </row>
    <row r="2505" spans="1:1" x14ac:dyDescent="0.2">
      <c r="A2505" s="612">
        <v>44565</v>
      </c>
    </row>
    <row r="2506" spans="1:1" x14ac:dyDescent="0.2">
      <c r="A2506" s="613" t="s">
        <v>105</v>
      </c>
    </row>
    <row r="2507" spans="1:1" x14ac:dyDescent="0.2">
      <c r="A2507" s="614" t="s">
        <v>105</v>
      </c>
    </row>
    <row r="2508" spans="1:1" x14ac:dyDescent="0.2">
      <c r="A2508" s="609">
        <v>65</v>
      </c>
    </row>
    <row r="2509" spans="1:1" x14ac:dyDescent="0.2">
      <c r="A2509" s="610" t="s">
        <v>623</v>
      </c>
    </row>
    <row r="2510" spans="1:1" x14ac:dyDescent="0.2">
      <c r="A2510" s="611" t="s">
        <v>104</v>
      </c>
    </row>
    <row r="2511" spans="1:1" x14ac:dyDescent="0.2">
      <c r="A2511" s="612">
        <v>44573</v>
      </c>
    </row>
    <row r="2512" spans="1:1" x14ac:dyDescent="0.2">
      <c r="A2512" s="613" t="s">
        <v>105</v>
      </c>
    </row>
    <row r="2513" spans="1:1" x14ac:dyDescent="0.2">
      <c r="A2513" s="614" t="s">
        <v>105</v>
      </c>
    </row>
    <row r="2514" spans="1:1" x14ac:dyDescent="0.2">
      <c r="A2514" s="610" t="s">
        <v>624</v>
      </c>
    </row>
    <row r="2515" spans="1:1" x14ac:dyDescent="0.2">
      <c r="A2515" s="611" t="s">
        <v>104</v>
      </c>
    </row>
    <row r="2516" spans="1:1" x14ac:dyDescent="0.2">
      <c r="A2516" s="612">
        <v>44572</v>
      </c>
    </row>
    <row r="2517" spans="1:1" x14ac:dyDescent="0.2">
      <c r="A2517" s="613" t="s">
        <v>105</v>
      </c>
    </row>
    <row r="2518" spans="1:1" x14ac:dyDescent="0.2">
      <c r="A2518" s="614" t="s">
        <v>105</v>
      </c>
    </row>
    <row r="2519" spans="1:1" x14ac:dyDescent="0.2">
      <c r="A2519" s="609">
        <v>66</v>
      </c>
    </row>
    <row r="2520" spans="1:1" x14ac:dyDescent="0.2">
      <c r="A2520" s="610" t="s">
        <v>625</v>
      </c>
    </row>
    <row r="2521" spans="1:1" x14ac:dyDescent="0.2">
      <c r="A2521" s="615">
        <v>44593</v>
      </c>
    </row>
    <row r="2522" spans="1:1" x14ac:dyDescent="0.2">
      <c r="A2522" s="612">
        <v>44593</v>
      </c>
    </row>
    <row r="2523" spans="1:1" x14ac:dyDescent="0.2">
      <c r="A2523" s="613" t="s">
        <v>105</v>
      </c>
    </row>
    <row r="2524" spans="1:1" x14ac:dyDescent="0.2">
      <c r="A2524" s="614" t="s">
        <v>105</v>
      </c>
    </row>
    <row r="2525" spans="1:1" x14ac:dyDescent="0.2">
      <c r="A2525" s="610" t="s">
        <v>626</v>
      </c>
    </row>
    <row r="2526" spans="1:1" x14ac:dyDescent="0.2">
      <c r="A2526" s="611" t="s">
        <v>104</v>
      </c>
    </row>
    <row r="2527" spans="1:1" x14ac:dyDescent="0.2">
      <c r="A2527" s="612">
        <v>44573</v>
      </c>
    </row>
    <row r="2528" spans="1:1" x14ac:dyDescent="0.2">
      <c r="A2528" s="613" t="s">
        <v>105</v>
      </c>
    </row>
    <row r="2529" spans="1:1" x14ac:dyDescent="0.2">
      <c r="A2529" s="614" t="s">
        <v>105</v>
      </c>
    </row>
    <row r="2530" spans="1:1" x14ac:dyDescent="0.2">
      <c r="A2530" s="610" t="s">
        <v>627</v>
      </c>
    </row>
    <row r="2531" spans="1:1" x14ac:dyDescent="0.2">
      <c r="A2531" s="611" t="s">
        <v>104</v>
      </c>
    </row>
    <row r="2532" spans="1:1" x14ac:dyDescent="0.2">
      <c r="A2532" s="612">
        <v>44573</v>
      </c>
    </row>
    <row r="2533" spans="1:1" x14ac:dyDescent="0.2">
      <c r="A2533" s="613" t="s">
        <v>105</v>
      </c>
    </row>
    <row r="2534" spans="1:1" x14ac:dyDescent="0.2">
      <c r="A2534" s="614" t="s">
        <v>105</v>
      </c>
    </row>
    <row r="2535" spans="1:1" x14ac:dyDescent="0.2">
      <c r="A2535" s="610" t="s">
        <v>628</v>
      </c>
    </row>
    <row r="2536" spans="1:1" x14ac:dyDescent="0.2">
      <c r="A2536" s="611" t="s">
        <v>104</v>
      </c>
    </row>
    <row r="2537" spans="1:1" x14ac:dyDescent="0.2">
      <c r="A2537" s="612">
        <v>44565</v>
      </c>
    </row>
    <row r="2538" spans="1:1" x14ac:dyDescent="0.2">
      <c r="A2538" s="613" t="s">
        <v>105</v>
      </c>
    </row>
    <row r="2539" spans="1:1" x14ac:dyDescent="0.2">
      <c r="A2539" s="614" t="s">
        <v>105</v>
      </c>
    </row>
    <row r="2540" spans="1:1" x14ac:dyDescent="0.2">
      <c r="A2540" s="609">
        <v>67</v>
      </c>
    </row>
    <row r="2541" spans="1:1" x14ac:dyDescent="0.2">
      <c r="A2541" s="610" t="s">
        <v>629</v>
      </c>
    </row>
    <row r="2542" spans="1:1" x14ac:dyDescent="0.2">
      <c r="A2542" s="615">
        <v>44683</v>
      </c>
    </row>
    <row r="2543" spans="1:1" x14ac:dyDescent="0.2">
      <c r="A2543" s="612">
        <v>44683</v>
      </c>
    </row>
    <row r="2544" spans="1:1" x14ac:dyDescent="0.2">
      <c r="A2544" s="613" t="s">
        <v>105</v>
      </c>
    </row>
    <row r="2545" spans="1:1" x14ac:dyDescent="0.2">
      <c r="A2545" s="614" t="s">
        <v>105</v>
      </c>
    </row>
    <row r="2546" spans="1:1" x14ac:dyDescent="0.2">
      <c r="A2546" s="610" t="s">
        <v>630</v>
      </c>
    </row>
    <row r="2547" spans="1:1" x14ac:dyDescent="0.2">
      <c r="A2547" s="611" t="s">
        <v>104</v>
      </c>
    </row>
    <row r="2548" spans="1:1" x14ac:dyDescent="0.2">
      <c r="A2548" s="612">
        <v>44565</v>
      </c>
    </row>
    <row r="2549" spans="1:1" x14ac:dyDescent="0.2">
      <c r="A2549" s="613" t="s">
        <v>105</v>
      </c>
    </row>
    <row r="2550" spans="1:1" x14ac:dyDescent="0.2">
      <c r="A2550" s="614" t="s">
        <v>105</v>
      </c>
    </row>
    <row r="2551" spans="1:1" x14ac:dyDescent="0.2">
      <c r="A2551" s="609">
        <v>68</v>
      </c>
    </row>
    <row r="2552" spans="1:1" x14ac:dyDescent="0.2">
      <c r="A2552" s="610" t="s">
        <v>631</v>
      </c>
    </row>
    <row r="2553" spans="1:1" x14ac:dyDescent="0.2">
      <c r="A2553" s="611" t="s">
        <v>104</v>
      </c>
    </row>
    <row r="2554" spans="1:1" x14ac:dyDescent="0.2">
      <c r="A2554" s="612">
        <v>44565</v>
      </c>
    </row>
    <row r="2555" spans="1:1" x14ac:dyDescent="0.2">
      <c r="A2555" s="613" t="s">
        <v>105</v>
      </c>
    </row>
    <row r="2556" spans="1:1" x14ac:dyDescent="0.2">
      <c r="A2556" s="614" t="s">
        <v>105</v>
      </c>
    </row>
    <row r="2557" spans="1:1" x14ac:dyDescent="0.2">
      <c r="A2557" s="609">
        <v>69</v>
      </c>
    </row>
    <row r="2558" spans="1:1" x14ac:dyDescent="0.2">
      <c r="A2558" s="610" t="s">
        <v>632</v>
      </c>
    </row>
    <row r="2559" spans="1:1" x14ac:dyDescent="0.2">
      <c r="A2559" s="611" t="s">
        <v>104</v>
      </c>
    </row>
    <row r="2560" spans="1:1" x14ac:dyDescent="0.2">
      <c r="A2560" s="612">
        <v>44565</v>
      </c>
    </row>
    <row r="2561" spans="1:1" x14ac:dyDescent="0.2">
      <c r="A2561" s="613" t="s">
        <v>105</v>
      </c>
    </row>
    <row r="2562" spans="1:1" x14ac:dyDescent="0.2">
      <c r="A2562" s="614" t="s">
        <v>105</v>
      </c>
    </row>
    <row r="2563" spans="1:1" x14ac:dyDescent="0.2">
      <c r="A2563" s="609">
        <v>70</v>
      </c>
    </row>
    <row r="2564" spans="1:1" x14ac:dyDescent="0.2">
      <c r="A2564" s="610" t="s">
        <v>633</v>
      </c>
    </row>
    <row r="2565" spans="1:1" x14ac:dyDescent="0.2">
      <c r="A2565" s="611" t="s">
        <v>104</v>
      </c>
    </row>
    <row r="2566" spans="1:1" x14ac:dyDescent="0.2">
      <c r="A2566" s="612">
        <v>44573</v>
      </c>
    </row>
    <row r="2567" spans="1:1" x14ac:dyDescent="0.2">
      <c r="A2567" s="613" t="s">
        <v>105</v>
      </c>
    </row>
    <row r="2568" spans="1:1" x14ac:dyDescent="0.2">
      <c r="A2568" s="614" t="s">
        <v>105</v>
      </c>
    </row>
    <row r="2569" spans="1:1" x14ac:dyDescent="0.2">
      <c r="A2569" s="610" t="s">
        <v>634</v>
      </c>
    </row>
    <row r="2570" spans="1:1" x14ac:dyDescent="0.2">
      <c r="A2570" s="615">
        <v>44652</v>
      </c>
    </row>
    <row r="2571" spans="1:1" x14ac:dyDescent="0.2">
      <c r="A2571" s="612">
        <v>44652</v>
      </c>
    </row>
    <row r="2572" spans="1:1" x14ac:dyDescent="0.2">
      <c r="A2572" s="613" t="s">
        <v>105</v>
      </c>
    </row>
    <row r="2573" spans="1:1" x14ac:dyDescent="0.2">
      <c r="A2573" s="614" t="s">
        <v>105</v>
      </c>
    </row>
    <row r="2574" spans="1:1" x14ac:dyDescent="0.2">
      <c r="A2574" s="609">
        <v>71</v>
      </c>
    </row>
    <row r="2575" spans="1:1" x14ac:dyDescent="0.2">
      <c r="A2575" s="610" t="s">
        <v>635</v>
      </c>
    </row>
    <row r="2576" spans="1:1" x14ac:dyDescent="0.2">
      <c r="A2576" s="611" t="s">
        <v>104</v>
      </c>
    </row>
    <row r="2577" spans="1:1" x14ac:dyDescent="0.2">
      <c r="A2577" s="612">
        <v>44783</v>
      </c>
    </row>
    <row r="2578" spans="1:1" x14ac:dyDescent="0.2">
      <c r="A2578" s="613" t="s">
        <v>105</v>
      </c>
    </row>
    <row r="2579" spans="1:1" x14ac:dyDescent="0.2">
      <c r="A2579" s="614" t="s">
        <v>105</v>
      </c>
    </row>
    <row r="2580" spans="1:1" x14ac:dyDescent="0.2">
      <c r="A2580" s="610" t="s">
        <v>636</v>
      </c>
    </row>
    <row r="2581" spans="1:1" x14ac:dyDescent="0.2">
      <c r="A2581" s="611" t="s">
        <v>104</v>
      </c>
    </row>
    <row r="2582" spans="1:1" x14ac:dyDescent="0.2">
      <c r="A2582" s="612">
        <v>44783</v>
      </c>
    </row>
    <row r="2583" spans="1:1" x14ac:dyDescent="0.2">
      <c r="A2583" s="613" t="s">
        <v>105</v>
      </c>
    </row>
    <row r="2584" spans="1:1" x14ac:dyDescent="0.2">
      <c r="A2584" s="614" t="s">
        <v>105</v>
      </c>
    </row>
    <row r="2585" spans="1:1" x14ac:dyDescent="0.2">
      <c r="A2585" s="609">
        <v>72</v>
      </c>
    </row>
    <row r="2586" spans="1:1" x14ac:dyDescent="0.2">
      <c r="A2586" s="610" t="s">
        <v>637</v>
      </c>
    </row>
    <row r="2587" spans="1:1" x14ac:dyDescent="0.2">
      <c r="A2587" s="611" t="s">
        <v>104</v>
      </c>
    </row>
    <row r="2588" spans="1:1" x14ac:dyDescent="0.2">
      <c r="A2588" s="612">
        <v>44783</v>
      </c>
    </row>
    <row r="2589" spans="1:1" x14ac:dyDescent="0.2">
      <c r="A2589" s="613" t="s">
        <v>105</v>
      </c>
    </row>
    <row r="2590" spans="1:1" x14ac:dyDescent="0.2">
      <c r="A2590" s="614" t="s">
        <v>105</v>
      </c>
    </row>
    <row r="2591" spans="1:1" x14ac:dyDescent="0.2">
      <c r="A2591" s="610" t="s">
        <v>638</v>
      </c>
    </row>
    <row r="2592" spans="1:1" x14ac:dyDescent="0.2">
      <c r="A2592" s="611" t="s">
        <v>104</v>
      </c>
    </row>
    <row r="2593" spans="1:1" x14ac:dyDescent="0.2">
      <c r="A2593" s="612">
        <v>44783</v>
      </c>
    </row>
    <row r="2594" spans="1:1" x14ac:dyDescent="0.2">
      <c r="A2594" s="613" t="s">
        <v>105</v>
      </c>
    </row>
    <row r="2595" spans="1:1" x14ac:dyDescent="0.2">
      <c r="A2595" s="614" t="s">
        <v>105</v>
      </c>
    </row>
    <row r="2596" spans="1:1" x14ac:dyDescent="0.2">
      <c r="A2596" s="610" t="s">
        <v>639</v>
      </c>
    </row>
    <row r="2597" spans="1:1" x14ac:dyDescent="0.2">
      <c r="A2597" s="615">
        <v>44866</v>
      </c>
    </row>
    <row r="2598" spans="1:1" x14ac:dyDescent="0.2">
      <c r="A2598" s="612">
        <v>44866</v>
      </c>
    </row>
    <row r="2599" spans="1:1" x14ac:dyDescent="0.2">
      <c r="A2599" s="613" t="s">
        <v>105</v>
      </c>
    </row>
    <row r="2600" spans="1:1" x14ac:dyDescent="0.2">
      <c r="A2600" s="614" t="s">
        <v>105</v>
      </c>
    </row>
    <row r="2601" spans="1:1" x14ac:dyDescent="0.2">
      <c r="A2601" s="610" t="s">
        <v>640</v>
      </c>
    </row>
    <row r="2602" spans="1:1" x14ac:dyDescent="0.2">
      <c r="A2602" s="611" t="s">
        <v>104</v>
      </c>
    </row>
    <row r="2603" spans="1:1" x14ac:dyDescent="0.2">
      <c r="A2603" s="612">
        <v>44783</v>
      </c>
    </row>
    <row r="2604" spans="1:1" x14ac:dyDescent="0.2">
      <c r="A2604" s="613" t="s">
        <v>105</v>
      </c>
    </row>
    <row r="2605" spans="1:1" x14ac:dyDescent="0.2">
      <c r="A2605" s="614" t="s">
        <v>105</v>
      </c>
    </row>
    <row r="2606" spans="1:1" x14ac:dyDescent="0.2">
      <c r="A2606" s="610" t="s">
        <v>641</v>
      </c>
    </row>
    <row r="2607" spans="1:1" x14ac:dyDescent="0.2">
      <c r="A2607" s="611" t="s">
        <v>104</v>
      </c>
    </row>
    <row r="2608" spans="1:1" x14ac:dyDescent="0.2">
      <c r="A2608" s="612">
        <v>44783</v>
      </c>
    </row>
    <row r="2609" spans="1:1" x14ac:dyDescent="0.2">
      <c r="A2609" s="613" t="s">
        <v>105</v>
      </c>
    </row>
    <row r="2610" spans="1:1" x14ac:dyDescent="0.2">
      <c r="A2610" s="614" t="s">
        <v>105</v>
      </c>
    </row>
    <row r="2611" spans="1:1" x14ac:dyDescent="0.2">
      <c r="A2611" s="609">
        <v>73</v>
      </c>
    </row>
    <row r="2612" spans="1:1" x14ac:dyDescent="0.2">
      <c r="A2612" s="610" t="s">
        <v>642</v>
      </c>
    </row>
    <row r="2613" spans="1:1" x14ac:dyDescent="0.2">
      <c r="A2613" s="615">
        <v>44896</v>
      </c>
    </row>
    <row r="2614" spans="1:1" x14ac:dyDescent="0.2">
      <c r="A2614" s="612">
        <v>44896</v>
      </c>
    </row>
    <row r="2615" spans="1:1" x14ac:dyDescent="0.2">
      <c r="A2615" s="613" t="s">
        <v>105</v>
      </c>
    </row>
    <row r="2616" spans="1:1" x14ac:dyDescent="0.2">
      <c r="A2616" s="614" t="s">
        <v>105</v>
      </c>
    </row>
    <row r="2617" spans="1:1" x14ac:dyDescent="0.2">
      <c r="A2617" s="610" t="s">
        <v>643</v>
      </c>
    </row>
    <row r="2618" spans="1:1" x14ac:dyDescent="0.2">
      <c r="A2618" s="611" t="s">
        <v>104</v>
      </c>
    </row>
    <row r="2619" spans="1:1" x14ac:dyDescent="0.2">
      <c r="A2619" s="612">
        <v>44783</v>
      </c>
    </row>
    <row r="2620" spans="1:1" x14ac:dyDescent="0.2">
      <c r="A2620" s="613" t="s">
        <v>105</v>
      </c>
    </row>
    <row r="2621" spans="1:1" x14ac:dyDescent="0.2">
      <c r="A2621" s="614" t="s">
        <v>105</v>
      </c>
    </row>
    <row r="2622" spans="1:1" x14ac:dyDescent="0.2">
      <c r="A2622" s="610" t="s">
        <v>644</v>
      </c>
    </row>
    <row r="2623" spans="1:1" x14ac:dyDescent="0.2">
      <c r="A2623" s="611" t="s">
        <v>104</v>
      </c>
    </row>
    <row r="2624" spans="1:1" x14ac:dyDescent="0.2">
      <c r="A2624" s="612">
        <v>44783</v>
      </c>
    </row>
    <row r="2625" spans="1:1" x14ac:dyDescent="0.2">
      <c r="A2625" s="613" t="s">
        <v>105</v>
      </c>
    </row>
    <row r="2626" spans="1:1" x14ac:dyDescent="0.2">
      <c r="A2626" s="614" t="s">
        <v>105</v>
      </c>
    </row>
    <row r="2627" spans="1:1" x14ac:dyDescent="0.2">
      <c r="A2627" s="610" t="s">
        <v>645</v>
      </c>
    </row>
    <row r="2628" spans="1:1" x14ac:dyDescent="0.2">
      <c r="A2628" s="615">
        <v>44837</v>
      </c>
    </row>
    <row r="2629" spans="1:1" x14ac:dyDescent="0.2">
      <c r="A2629" s="612">
        <v>44837</v>
      </c>
    </row>
    <row r="2630" spans="1:1" x14ac:dyDescent="0.2">
      <c r="A2630" s="613" t="s">
        <v>105</v>
      </c>
    </row>
    <row r="2631" spans="1:1" x14ac:dyDescent="0.2">
      <c r="A2631" s="614" t="s">
        <v>105</v>
      </c>
    </row>
    <row r="2632" spans="1:1" x14ac:dyDescent="0.2">
      <c r="A2632" s="610" t="s">
        <v>646</v>
      </c>
    </row>
    <row r="2633" spans="1:1" x14ac:dyDescent="0.2">
      <c r="A2633" s="615">
        <v>44837</v>
      </c>
    </row>
    <row r="2634" spans="1:1" x14ac:dyDescent="0.2">
      <c r="A2634" s="612">
        <v>44837</v>
      </c>
    </row>
    <row r="2635" spans="1:1" x14ac:dyDescent="0.2">
      <c r="A2635" s="613" t="s">
        <v>105</v>
      </c>
    </row>
    <row r="2636" spans="1:1" x14ac:dyDescent="0.2">
      <c r="A2636" s="614" t="s">
        <v>105</v>
      </c>
    </row>
    <row r="2637" spans="1:1" x14ac:dyDescent="0.2">
      <c r="A2637" s="609">
        <v>74</v>
      </c>
    </row>
    <row r="2638" spans="1:1" x14ac:dyDescent="0.2">
      <c r="A2638" s="610" t="s">
        <v>647</v>
      </c>
    </row>
    <row r="2639" spans="1:1" x14ac:dyDescent="0.2">
      <c r="A2639" s="611" t="s">
        <v>104</v>
      </c>
    </row>
    <row r="2640" spans="1:1" x14ac:dyDescent="0.2">
      <c r="A2640" s="616" t="s">
        <v>105</v>
      </c>
    </row>
    <row r="2641" spans="1:1" x14ac:dyDescent="0.2">
      <c r="A2641" s="613" t="s">
        <v>105</v>
      </c>
    </row>
    <row r="2642" spans="1:1" x14ac:dyDescent="0.2">
      <c r="A2642" s="614" t="s">
        <v>105</v>
      </c>
    </row>
    <row r="2643" spans="1:1" x14ac:dyDescent="0.2">
      <c r="A2643" s="610" t="s">
        <v>648</v>
      </c>
    </row>
    <row r="2644" spans="1:1" x14ac:dyDescent="0.2">
      <c r="A2644" s="611" t="s">
        <v>104</v>
      </c>
    </row>
    <row r="2645" spans="1:1" x14ac:dyDescent="0.2">
      <c r="A2645" s="616" t="s">
        <v>105</v>
      </c>
    </row>
    <row r="2646" spans="1:1" x14ac:dyDescent="0.2">
      <c r="A2646" s="613" t="s">
        <v>105</v>
      </c>
    </row>
    <row r="2647" spans="1:1" x14ac:dyDescent="0.2">
      <c r="A2647" s="614" t="s">
        <v>105</v>
      </c>
    </row>
    <row r="2648" spans="1:1" x14ac:dyDescent="0.2">
      <c r="A2648" s="609" t="s">
        <v>649</v>
      </c>
    </row>
  </sheetData>
  <sheetProtection algorithmName="SHA-512" hashValue="m4J0ie4cDFiRfDZWrSHZhjz26sU9EGUUqNYO9t9bguXpvB+A/KX9CYsDnBcE2A4CEl4uawN8xCrJNJV6XBFrog==" saltValue="HdLeEJyBaIH8a4Z0HSGqdA==" spinCount="100000" sheet="1" objects="1" scenarios="1" autoFilter="0" pivotTables="0"/>
  <pageMargins left="0.7" right="0.7" top="0.75" bottom="0.75" header="0.3" footer="0.3"/>
  <pageSetup paperSize="9" orientation="portrait"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137601</v>
      </c>
      <c r="D3" s="101" t="s">
        <v>5309</v>
      </c>
      <c r="E3" s="685" t="s">
        <v>5631</v>
      </c>
      <c r="F3" s="685"/>
      <c r="G3" s="720" t="s">
        <v>5311</v>
      </c>
      <c r="H3" s="720"/>
      <c r="I3" s="720"/>
      <c r="J3" s="720"/>
      <c r="K3" s="717" t="s">
        <v>5901</v>
      </c>
      <c r="L3" s="713"/>
      <c r="M3" s="713"/>
      <c r="N3" s="721" t="s">
        <v>0</v>
      </c>
      <c r="O3" s="721"/>
      <c r="P3" s="721"/>
      <c r="Q3" s="721"/>
      <c r="R3" s="717" t="s">
        <v>1332</v>
      </c>
      <c r="S3" s="713"/>
      <c r="T3" s="713"/>
      <c r="U3" s="713"/>
      <c r="V3" s="713"/>
    </row>
    <row r="4" spans="1:22" ht="35.25" customHeight="1" x14ac:dyDescent="0.2">
      <c r="B4" s="722" t="s">
        <v>5313</v>
      </c>
      <c r="C4" s="723" t="s">
        <v>1749</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5778</v>
      </c>
      <c r="D6" s="723"/>
      <c r="E6" s="723"/>
      <c r="F6" s="723"/>
      <c r="G6" s="723"/>
      <c r="H6" s="723"/>
      <c r="I6" s="723"/>
      <c r="J6" s="723"/>
      <c r="K6" s="723"/>
      <c r="L6" s="723"/>
      <c r="M6" s="723"/>
      <c r="N6" s="723"/>
      <c r="O6" s="723"/>
      <c r="P6" s="723"/>
      <c r="Q6" s="723"/>
      <c r="R6" s="723"/>
      <c r="S6" s="723"/>
      <c r="T6" s="723"/>
      <c r="U6" s="723"/>
      <c r="V6" s="723"/>
    </row>
    <row r="7" spans="1:22" ht="44.4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5902</v>
      </c>
      <c r="D8" s="723"/>
      <c r="E8" s="723"/>
      <c r="F8" s="723"/>
      <c r="G8" s="723"/>
      <c r="H8" s="723"/>
      <c r="I8" s="723"/>
      <c r="J8" s="723"/>
      <c r="K8" s="723"/>
      <c r="L8" s="723"/>
      <c r="M8" s="723"/>
      <c r="N8" s="723"/>
      <c r="O8" s="723"/>
      <c r="P8" s="723"/>
      <c r="Q8" s="723"/>
      <c r="R8" s="723"/>
      <c r="S8" s="723"/>
      <c r="T8" s="723"/>
      <c r="U8" s="723"/>
      <c r="V8" s="723"/>
    </row>
    <row r="9" spans="1:22" ht="33"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+CONSOLIDADO!Q236</f>
        <v>52240569</v>
      </c>
      <c r="C17" s="713" t="str">
        <f>+CONSOLIDADO!R236</f>
        <v>ELDA JULIETH RODRÍGUEZ SUAZA</v>
      </c>
      <c r="D17" s="713"/>
      <c r="E17" s="713"/>
      <c r="F17" s="714" t="s">
        <v>5903</v>
      </c>
      <c r="G17" s="714"/>
      <c r="H17" s="714"/>
      <c r="I17" s="98"/>
      <c r="J17" s="98" t="s">
        <v>5845</v>
      </c>
      <c r="K17" s="98" t="s">
        <v>5845</v>
      </c>
      <c r="L17" s="100"/>
      <c r="M17" s="98" t="s">
        <v>5904</v>
      </c>
      <c r="N17" s="98" t="s">
        <v>5847</v>
      </c>
      <c r="O17" s="98"/>
      <c r="P17" s="100"/>
      <c r="Q17" s="100"/>
      <c r="R17" s="100"/>
      <c r="S17" s="100"/>
      <c r="T17" s="100"/>
      <c r="U17" s="100"/>
      <c r="V17" s="100"/>
    </row>
    <row r="18" spans="1:22" ht="19.899999999999999" customHeight="1" x14ac:dyDescent="0.2">
      <c r="A18" s="108">
        <v>2</v>
      </c>
      <c r="B18" s="106">
        <f>+CONSOLIDADO!Q237</f>
        <v>80738814</v>
      </c>
      <c r="C18" s="713" t="str">
        <f>+CONSOLIDADO!R237</f>
        <v>JULIAN HUMBERTO CASTAÑEDA GIRALDO</v>
      </c>
      <c r="D18" s="713"/>
      <c r="E18" s="713"/>
      <c r="F18" s="714" t="s">
        <v>5862</v>
      </c>
      <c r="G18" s="714"/>
      <c r="H18" s="714"/>
      <c r="I18" s="98"/>
      <c r="J18" s="98" t="s">
        <v>5845</v>
      </c>
      <c r="K18" s="98" t="s">
        <v>5845</v>
      </c>
      <c r="L18" s="100"/>
      <c r="M18" s="98" t="s">
        <v>5882</v>
      </c>
      <c r="N18" s="98" t="s">
        <v>5847</v>
      </c>
      <c r="O18" s="98"/>
      <c r="P18" s="100"/>
      <c r="Q18" s="100"/>
      <c r="R18" s="100"/>
      <c r="S18" s="100"/>
      <c r="T18" s="100"/>
      <c r="U18" s="100"/>
      <c r="V18" s="100"/>
    </row>
    <row r="19" spans="1:22" ht="19.899999999999999" customHeight="1" x14ac:dyDescent="0.2">
      <c r="A19" s="108">
        <v>3</v>
      </c>
      <c r="B19" s="106">
        <f>+CONSOLIDADO!Q238</f>
        <v>52842987</v>
      </c>
      <c r="C19" s="713" t="str">
        <f>+CONSOLIDADO!R238</f>
        <v>ANDREA JOHANNA CASALLAS SALINAS</v>
      </c>
      <c r="D19" s="713"/>
      <c r="E19" s="713"/>
      <c r="F19" s="714" t="s">
        <v>5905</v>
      </c>
      <c r="G19" s="714"/>
      <c r="H19" s="714"/>
      <c r="I19" s="98"/>
      <c r="J19" s="98" t="s">
        <v>5845</v>
      </c>
      <c r="K19" s="98" t="s">
        <v>5845</v>
      </c>
      <c r="L19" s="100"/>
      <c r="M19" s="98" t="s">
        <v>5906</v>
      </c>
      <c r="N19" s="98" t="s">
        <v>5847</v>
      </c>
      <c r="O19" s="98"/>
      <c r="P19" s="100"/>
      <c r="Q19" s="100"/>
      <c r="R19" s="100"/>
      <c r="S19" s="100"/>
      <c r="T19" s="100"/>
      <c r="U19" s="100"/>
      <c r="V19" s="100"/>
    </row>
    <row r="20" spans="1:22" ht="19.899999999999999" customHeight="1" x14ac:dyDescent="0.2">
      <c r="A20" s="108">
        <v>4</v>
      </c>
      <c r="B20" s="106">
        <f>+CONSOLIDADO!Q239</f>
        <v>1023860377</v>
      </c>
      <c r="C20" s="713" t="str">
        <f>+CONSOLIDADO!R239</f>
        <v>SONIA MARIBEL RODRIGUEZ GUERRERO</v>
      </c>
      <c r="D20" s="713"/>
      <c r="E20" s="713"/>
      <c r="F20" s="714" t="s">
        <v>5907</v>
      </c>
      <c r="G20" s="714"/>
      <c r="H20" s="714"/>
      <c r="I20" s="98"/>
      <c r="J20" s="98" t="s">
        <v>5845</v>
      </c>
      <c r="K20" s="98" t="s">
        <v>5845</v>
      </c>
      <c r="L20" s="100"/>
      <c r="M20" s="98" t="s">
        <v>5908</v>
      </c>
      <c r="N20" s="98" t="s">
        <v>5847</v>
      </c>
      <c r="O20" s="98"/>
      <c r="P20" s="100"/>
      <c r="Q20" s="100"/>
      <c r="R20" s="100"/>
      <c r="S20" s="100"/>
      <c r="T20" s="100"/>
      <c r="U20" s="100"/>
      <c r="V20" s="100"/>
    </row>
    <row r="21" spans="1:22" ht="19.899999999999999" customHeight="1" x14ac:dyDescent="0.2">
      <c r="A21" s="100">
        <v>5</v>
      </c>
      <c r="B21" s="98">
        <v>52725225</v>
      </c>
      <c r="C21" s="714" t="s">
        <v>5909</v>
      </c>
      <c r="D21" s="714"/>
      <c r="E21" s="714"/>
      <c r="F21" s="714" t="s">
        <v>5862</v>
      </c>
      <c r="G21" s="714"/>
      <c r="H21" s="714"/>
      <c r="I21" s="98"/>
      <c r="J21" s="98" t="s">
        <v>5845</v>
      </c>
      <c r="K21" s="98" t="s">
        <v>5845</v>
      </c>
      <c r="L21" s="100"/>
      <c r="M21" s="98" t="s">
        <v>5910</v>
      </c>
      <c r="N21" s="98" t="s">
        <v>5847</v>
      </c>
      <c r="O21" s="98"/>
      <c r="P21" s="100"/>
      <c r="Q21" s="100"/>
      <c r="R21" s="100"/>
      <c r="S21" s="100"/>
      <c r="T21" s="100"/>
      <c r="U21" s="100"/>
      <c r="V21" s="100"/>
    </row>
    <row r="22" spans="1:22" ht="19.899999999999999" customHeight="1" x14ac:dyDescent="0.2">
      <c r="A22" s="100">
        <v>6</v>
      </c>
      <c r="B22" s="98">
        <v>21003818</v>
      </c>
      <c r="C22" s="714" t="s">
        <v>5911</v>
      </c>
      <c r="D22" s="714"/>
      <c r="E22" s="714"/>
      <c r="F22" s="714" t="s">
        <v>5912</v>
      </c>
      <c r="G22" s="714"/>
      <c r="H22" s="714"/>
      <c r="I22" s="98"/>
      <c r="J22" s="98" t="s">
        <v>5845</v>
      </c>
      <c r="K22" s="98" t="s">
        <v>5845</v>
      </c>
      <c r="L22" s="100"/>
      <c r="M22" s="98" t="s">
        <v>5913</v>
      </c>
      <c r="N22" s="98" t="s">
        <v>5847</v>
      </c>
      <c r="O22" s="98"/>
      <c r="P22" s="100"/>
      <c r="Q22" s="100"/>
      <c r="R22" s="100"/>
      <c r="S22" s="100"/>
      <c r="T22" s="100"/>
      <c r="U22" s="100"/>
      <c r="V22" s="100"/>
    </row>
  </sheetData>
  <sheetProtection algorithmName="SHA-512" hashValue="opyT7X82clOtaooe4VWP1IPxtAHbdnqCypBkql4LJNz7uy/pkODyIU3VwuwknOx8ujteYLQirYbIDPA7t8MU6g==" saltValue="us0n3C5vV4waoTSYQYPqFQ==" spinCount="100000" sheet="1" objects="1" scenarios="1"/>
  <mergeCells count="43">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22:E22"/>
    <mergeCell ref="F22:H22"/>
    <mergeCell ref="C19:E19"/>
    <mergeCell ref="F19:H19"/>
    <mergeCell ref="C20:E20"/>
    <mergeCell ref="F20:H20"/>
    <mergeCell ref="C21:E21"/>
    <mergeCell ref="F21:H21"/>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137602</v>
      </c>
      <c r="D3" s="101" t="s">
        <v>5309</v>
      </c>
      <c r="E3" s="685" t="s">
        <v>5540</v>
      </c>
      <c r="F3" s="685"/>
      <c r="G3" s="720" t="s">
        <v>5311</v>
      </c>
      <c r="H3" s="720"/>
      <c r="I3" s="720"/>
      <c r="J3" s="720"/>
      <c r="K3" s="717" t="s">
        <v>5901</v>
      </c>
      <c r="L3" s="713"/>
      <c r="M3" s="713"/>
      <c r="N3" s="721" t="s">
        <v>0</v>
      </c>
      <c r="O3" s="721"/>
      <c r="P3" s="721"/>
      <c r="Q3" s="721"/>
      <c r="R3" s="717" t="s">
        <v>1766</v>
      </c>
      <c r="S3" s="713"/>
      <c r="T3" s="713"/>
      <c r="U3" s="713"/>
      <c r="V3" s="713"/>
    </row>
    <row r="4" spans="1:22" ht="35.25" customHeight="1" x14ac:dyDescent="0.2">
      <c r="B4" s="722" t="s">
        <v>5313</v>
      </c>
      <c r="C4" s="723" t="s">
        <v>1765</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5778</v>
      </c>
      <c r="D6" s="723"/>
      <c r="E6" s="723"/>
      <c r="F6" s="723"/>
      <c r="G6" s="723"/>
      <c r="H6" s="723"/>
      <c r="I6" s="723"/>
      <c r="J6" s="723"/>
      <c r="K6" s="723"/>
      <c r="L6" s="723"/>
      <c r="M6" s="723"/>
      <c r="N6" s="723"/>
      <c r="O6" s="723"/>
      <c r="P6" s="723"/>
      <c r="Q6" s="723"/>
      <c r="R6" s="723"/>
      <c r="S6" s="723"/>
      <c r="T6" s="723"/>
      <c r="U6" s="723"/>
      <c r="V6" s="723"/>
    </row>
    <row r="7" spans="1:22" ht="44.4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5902</v>
      </c>
      <c r="D8" s="723"/>
      <c r="E8" s="723"/>
      <c r="F8" s="723"/>
      <c r="G8" s="723"/>
      <c r="H8" s="723"/>
      <c r="I8" s="723"/>
      <c r="J8" s="723"/>
      <c r="K8" s="723"/>
      <c r="L8" s="723"/>
      <c r="M8" s="723"/>
      <c r="N8" s="723"/>
      <c r="O8" s="723"/>
      <c r="P8" s="723"/>
      <c r="Q8" s="723"/>
      <c r="R8" s="723"/>
      <c r="S8" s="723"/>
      <c r="T8" s="723"/>
      <c r="U8" s="723"/>
      <c r="V8" s="723"/>
    </row>
    <row r="9" spans="1:22" ht="33"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+CONSOLIDADO!Q240</f>
        <v>80211523</v>
      </c>
      <c r="C17" s="713" t="str">
        <f>+CONSOLIDADO!R240</f>
        <v>EDWIN ANDRÉS RODRÍGUEZ DUARTE</v>
      </c>
      <c r="D17" s="713"/>
      <c r="E17" s="713"/>
      <c r="F17" s="714" t="s">
        <v>5467</v>
      </c>
      <c r="G17" s="714"/>
      <c r="H17" s="714"/>
      <c r="I17" s="98"/>
      <c r="J17" s="98"/>
      <c r="K17" s="98" t="s">
        <v>713</v>
      </c>
      <c r="L17" s="100"/>
      <c r="M17" s="98" t="s">
        <v>5914</v>
      </c>
      <c r="N17" s="98" t="s">
        <v>713</v>
      </c>
      <c r="O17" s="98"/>
      <c r="P17" s="100"/>
      <c r="Q17" s="100"/>
      <c r="R17" s="100"/>
      <c r="S17" s="100"/>
      <c r="T17" s="100"/>
      <c r="U17" s="100"/>
      <c r="V17" s="100"/>
    </row>
    <row r="18" spans="1:22" ht="19.899999999999999" customHeight="1" x14ac:dyDescent="0.2">
      <c r="A18" s="108">
        <v>2</v>
      </c>
      <c r="B18" s="106">
        <f>+CONSOLIDADO!Q241</f>
        <v>1085291582</v>
      </c>
      <c r="C18" s="713" t="str">
        <f>+CONSOLIDADO!R241</f>
        <v>ANA MERCEDES VILLACORTE OBANDO</v>
      </c>
      <c r="D18" s="713"/>
      <c r="E18" s="713"/>
      <c r="F18" s="714" t="s">
        <v>5467</v>
      </c>
      <c r="G18" s="714"/>
      <c r="H18" s="714"/>
      <c r="I18" s="98"/>
      <c r="J18" s="98"/>
      <c r="K18" s="98" t="s">
        <v>713</v>
      </c>
      <c r="L18" s="100"/>
      <c r="M18" s="98" t="s">
        <v>5915</v>
      </c>
      <c r="N18" s="98" t="s">
        <v>713</v>
      </c>
      <c r="O18" s="98"/>
      <c r="P18" s="100"/>
      <c r="Q18" s="100"/>
      <c r="R18" s="100"/>
      <c r="S18" s="100"/>
      <c r="T18" s="100"/>
      <c r="U18" s="100"/>
      <c r="V18" s="100"/>
    </row>
    <row r="19" spans="1:22" ht="19.899999999999999" customHeight="1" x14ac:dyDescent="0.2">
      <c r="A19" s="108">
        <v>3</v>
      </c>
      <c r="B19" s="106">
        <f>+CONSOLIDADO!Q242</f>
        <v>1030563392</v>
      </c>
      <c r="C19" s="713" t="str">
        <f>+CONSOLIDADO!R242</f>
        <v>OSCAR ALEJANDRO ARIZA QUINTERO</v>
      </c>
      <c r="D19" s="713"/>
      <c r="E19" s="713"/>
      <c r="F19" s="714" t="s">
        <v>5916</v>
      </c>
      <c r="G19" s="714"/>
      <c r="H19" s="714"/>
      <c r="I19" s="98"/>
      <c r="J19" s="98"/>
      <c r="K19" s="98" t="s">
        <v>713</v>
      </c>
      <c r="L19" s="100"/>
      <c r="M19" s="98" t="s">
        <v>5917</v>
      </c>
      <c r="N19" s="98" t="s">
        <v>713</v>
      </c>
      <c r="O19" s="98"/>
      <c r="P19" s="100"/>
      <c r="Q19" s="100"/>
      <c r="R19" s="100"/>
      <c r="S19" s="100"/>
      <c r="T19" s="100"/>
      <c r="U19" s="100"/>
      <c r="V19" s="100"/>
    </row>
    <row r="20" spans="1:22" ht="19.899999999999999" customHeight="1" x14ac:dyDescent="0.2">
      <c r="A20" s="108">
        <v>4</v>
      </c>
      <c r="B20" s="106">
        <f>+CONSOLIDADO!Q243</f>
        <v>1030527218</v>
      </c>
      <c r="C20" s="713" t="str">
        <f>+CONSOLIDADO!R243</f>
        <v>HELBERT OSWALDO ROZO GONZALEZ</v>
      </c>
      <c r="D20" s="713"/>
      <c r="E20" s="713"/>
      <c r="F20" s="714" t="s">
        <v>5918</v>
      </c>
      <c r="G20" s="714"/>
      <c r="H20" s="714"/>
      <c r="I20" s="98"/>
      <c r="J20" s="98"/>
      <c r="K20" s="98" t="s">
        <v>713</v>
      </c>
      <c r="L20" s="100"/>
      <c r="M20" s="98" t="s">
        <v>5919</v>
      </c>
      <c r="N20" s="98" t="s">
        <v>713</v>
      </c>
      <c r="O20" s="98"/>
      <c r="P20" s="100"/>
      <c r="Q20" s="100"/>
      <c r="R20" s="100"/>
      <c r="S20" s="100"/>
      <c r="T20" s="100"/>
      <c r="U20" s="100"/>
      <c r="V20" s="100"/>
    </row>
    <row r="21" spans="1:22" ht="19.899999999999999" customHeight="1" x14ac:dyDescent="0.2">
      <c r="A21" s="108">
        <v>5</v>
      </c>
      <c r="B21" s="106">
        <f>+CONSOLIDADO!Q244</f>
        <v>52971089</v>
      </c>
      <c r="C21" s="713" t="str">
        <f>+CONSOLIDADO!R244</f>
        <v>YULLY ANDREA FORERO PARRA</v>
      </c>
      <c r="D21" s="713"/>
      <c r="E21" s="713"/>
      <c r="F21" s="726" t="s">
        <v>5467</v>
      </c>
      <c r="G21" s="726"/>
      <c r="H21" s="726"/>
      <c r="I21" s="98"/>
      <c r="J21" s="98"/>
      <c r="K21" s="98" t="s">
        <v>713</v>
      </c>
      <c r="L21" s="100"/>
      <c r="M21" s="98" t="s">
        <v>5920</v>
      </c>
      <c r="N21" s="98" t="s">
        <v>713</v>
      </c>
      <c r="O21" s="98"/>
      <c r="P21" s="100"/>
      <c r="Q21" s="100"/>
      <c r="R21" s="100"/>
      <c r="S21" s="100"/>
      <c r="T21" s="100"/>
      <c r="U21" s="100"/>
      <c r="V21" s="100"/>
    </row>
    <row r="22" spans="1:22" ht="19.899999999999999" customHeight="1" x14ac:dyDescent="0.2">
      <c r="A22" s="100">
        <v>6</v>
      </c>
      <c r="B22" s="98">
        <v>1065579551</v>
      </c>
      <c r="C22" s="714" t="s">
        <v>5921</v>
      </c>
      <c r="D22" s="714"/>
      <c r="E22" s="714"/>
      <c r="F22" s="714" t="s">
        <v>5922</v>
      </c>
      <c r="G22" s="714"/>
      <c r="H22" s="714"/>
      <c r="I22" s="98"/>
      <c r="J22" s="98"/>
      <c r="K22" s="98" t="s">
        <v>713</v>
      </c>
      <c r="L22" s="100"/>
      <c r="M22" s="98" t="s">
        <v>5923</v>
      </c>
      <c r="N22" s="98" t="s">
        <v>713</v>
      </c>
      <c r="O22" s="98"/>
      <c r="P22" s="100"/>
      <c r="Q22" s="100"/>
      <c r="R22" s="100"/>
      <c r="S22" s="100"/>
      <c r="T22" s="100"/>
      <c r="U22" s="100"/>
      <c r="V22" s="100"/>
    </row>
    <row r="23" spans="1:22" ht="19.899999999999999" customHeight="1" x14ac:dyDescent="0.2">
      <c r="A23" s="100">
        <v>7</v>
      </c>
      <c r="B23" s="98">
        <v>1032373322</v>
      </c>
      <c r="C23" s="714" t="s">
        <v>5924</v>
      </c>
      <c r="D23" s="714"/>
      <c r="E23" s="714"/>
      <c r="F23" s="726" t="s">
        <v>5467</v>
      </c>
      <c r="G23" s="726"/>
      <c r="H23" s="726"/>
      <c r="I23" s="98"/>
      <c r="J23" s="98"/>
      <c r="K23" s="98" t="s">
        <v>713</v>
      </c>
      <c r="L23" s="100"/>
      <c r="M23" s="98" t="s">
        <v>5925</v>
      </c>
      <c r="N23" s="98" t="s">
        <v>713</v>
      </c>
      <c r="O23" s="98"/>
      <c r="P23" s="100"/>
      <c r="Q23" s="100"/>
      <c r="R23" s="100"/>
      <c r="S23" s="100"/>
      <c r="T23" s="100"/>
      <c r="U23" s="100"/>
      <c r="V23" s="100"/>
    </row>
    <row r="24" spans="1:22" ht="19.899999999999999" customHeight="1" x14ac:dyDescent="0.2">
      <c r="A24" s="100"/>
      <c r="B24" s="100"/>
      <c r="C24" s="714"/>
      <c r="D24" s="714"/>
      <c r="E24" s="714"/>
      <c r="F24" s="714"/>
      <c r="G24" s="714"/>
      <c r="H24" s="714"/>
      <c r="I24" s="100"/>
      <c r="J24" s="100"/>
      <c r="K24" s="100"/>
      <c r="L24" s="100"/>
      <c r="M24" s="100"/>
      <c r="N24" s="100"/>
      <c r="O24" s="100"/>
      <c r="P24" s="100"/>
      <c r="Q24" s="100"/>
      <c r="R24" s="100"/>
      <c r="S24" s="100"/>
      <c r="T24" s="100"/>
      <c r="U24" s="100"/>
      <c r="V24" s="100"/>
    </row>
  </sheetData>
  <sheetProtection algorithmName="SHA-512" hashValue="dKSkm61r18aBV84zYALWGiLtVW6l1VNiaZb2w4MboxVYp1xRx2tF/DY7d7PKYOjgiW56Iu4ZfyIiW258IHCMDQ==" saltValue="0cLLMusWos8PjIopxpPdFA==" spinCount="100000" sheet="1" objects="1" scenarios="1"/>
  <mergeCells count="47">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 ref="C22:E22"/>
    <mergeCell ref="F22:H22"/>
    <mergeCell ref="C23:E23"/>
    <mergeCell ref="F23:H23"/>
    <mergeCell ref="C24:E24"/>
    <mergeCell ref="F24:H24"/>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topLeftCell="A15"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137603</v>
      </c>
      <c r="D3" s="101" t="s">
        <v>5309</v>
      </c>
      <c r="E3" s="685" t="s">
        <v>5926</v>
      </c>
      <c r="F3" s="685"/>
      <c r="G3" s="720" t="s">
        <v>5311</v>
      </c>
      <c r="H3" s="720"/>
      <c r="I3" s="720"/>
      <c r="J3" s="720"/>
      <c r="K3" s="717" t="s">
        <v>5901</v>
      </c>
      <c r="L3" s="713"/>
      <c r="M3" s="713"/>
      <c r="N3" s="721" t="s">
        <v>0</v>
      </c>
      <c r="O3" s="721"/>
      <c r="P3" s="721"/>
      <c r="Q3" s="721"/>
      <c r="R3" s="717" t="s">
        <v>1379</v>
      </c>
      <c r="S3" s="713"/>
      <c r="T3" s="713"/>
      <c r="U3" s="713"/>
      <c r="V3" s="713"/>
    </row>
    <row r="4" spans="1:22" ht="35.25" customHeight="1" x14ac:dyDescent="0.2">
      <c r="B4" s="722" t="s">
        <v>5313</v>
      </c>
      <c r="C4" s="723" t="s">
        <v>1784</v>
      </c>
      <c r="D4" s="723"/>
      <c r="E4" s="723"/>
      <c r="F4" s="723"/>
      <c r="G4" s="723"/>
      <c r="H4" s="723"/>
      <c r="I4" s="723"/>
      <c r="J4" s="723"/>
      <c r="K4" s="723"/>
      <c r="L4" s="723"/>
      <c r="M4" s="723"/>
      <c r="N4" s="723"/>
      <c r="O4" s="723"/>
      <c r="P4" s="723"/>
      <c r="Q4" s="723"/>
      <c r="R4" s="723"/>
      <c r="S4" s="723"/>
      <c r="T4" s="723"/>
      <c r="U4" s="723"/>
      <c r="V4" s="723"/>
    </row>
    <row r="5" spans="1:22" ht="18"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5778</v>
      </c>
      <c r="D6" s="723"/>
      <c r="E6" s="723"/>
      <c r="F6" s="723"/>
      <c r="G6" s="723"/>
      <c r="H6" s="723"/>
      <c r="I6" s="723"/>
      <c r="J6" s="723"/>
      <c r="K6" s="723"/>
      <c r="L6" s="723"/>
      <c r="M6" s="723"/>
      <c r="N6" s="723"/>
      <c r="O6" s="723"/>
      <c r="P6" s="723"/>
      <c r="Q6" s="723"/>
      <c r="R6" s="723"/>
      <c r="S6" s="723"/>
      <c r="T6" s="723"/>
      <c r="U6" s="723"/>
      <c r="V6" s="723"/>
    </row>
    <row r="7" spans="1:22" ht="22.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5902</v>
      </c>
      <c r="D8" s="723"/>
      <c r="E8" s="723"/>
      <c r="F8" s="723"/>
      <c r="G8" s="723"/>
      <c r="H8" s="723"/>
      <c r="I8" s="723"/>
      <c r="J8" s="723"/>
      <c r="K8" s="723"/>
      <c r="L8" s="723"/>
      <c r="M8" s="723"/>
      <c r="N8" s="723"/>
      <c r="O8" s="723"/>
      <c r="P8" s="723"/>
      <c r="Q8" s="723"/>
      <c r="R8" s="723"/>
      <c r="S8" s="723"/>
      <c r="T8" s="723"/>
      <c r="U8" s="723"/>
      <c r="V8" s="723"/>
    </row>
    <row r="9" spans="1:22" ht="15.75"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+CONSOLIDADO!Q245</f>
        <v>52795214</v>
      </c>
      <c r="C17" s="713" t="str">
        <f>+CONSOLIDADO!R245</f>
        <v>CLAUDIA LILIANA BARON AYA</v>
      </c>
      <c r="D17" s="713"/>
      <c r="E17" s="713"/>
      <c r="F17" s="714" t="s">
        <v>5374</v>
      </c>
      <c r="G17" s="714"/>
      <c r="H17" s="714"/>
      <c r="I17" s="98"/>
      <c r="J17" s="98" t="s">
        <v>5346</v>
      </c>
      <c r="K17" s="98" t="s">
        <v>5346</v>
      </c>
      <c r="L17" s="100"/>
      <c r="M17" s="98" t="s">
        <v>5927</v>
      </c>
      <c r="N17" s="98" t="s">
        <v>5346</v>
      </c>
      <c r="O17" s="98"/>
      <c r="P17" s="100"/>
      <c r="Q17" s="100"/>
      <c r="R17" s="100"/>
      <c r="S17" s="100"/>
      <c r="T17" s="100"/>
      <c r="U17" s="100"/>
      <c r="V17" s="100"/>
    </row>
    <row r="18" spans="1:22" ht="19.899999999999999" customHeight="1" x14ac:dyDescent="0.2">
      <c r="A18" s="108">
        <v>2</v>
      </c>
      <c r="B18" s="106">
        <f>+CONSOLIDADO!Q246</f>
        <v>1032389787</v>
      </c>
      <c r="C18" s="713" t="str">
        <f>+CONSOLIDADO!R246</f>
        <v>TERESA DE JESÚS CORREA DURANGO</v>
      </c>
      <c r="D18" s="713"/>
      <c r="E18" s="713"/>
      <c r="F18" s="714" t="s">
        <v>5374</v>
      </c>
      <c r="G18" s="714"/>
      <c r="H18" s="714"/>
      <c r="I18" s="98"/>
      <c r="J18" s="98" t="s">
        <v>5346</v>
      </c>
      <c r="K18" s="98" t="s">
        <v>5346</v>
      </c>
      <c r="L18" s="100"/>
      <c r="M18" s="98" t="s">
        <v>5927</v>
      </c>
      <c r="N18" s="98" t="s">
        <v>5346</v>
      </c>
      <c r="O18" s="98"/>
      <c r="P18" s="100"/>
      <c r="Q18" s="100"/>
      <c r="R18" s="100"/>
      <c r="S18" s="100"/>
      <c r="T18" s="100"/>
      <c r="U18" s="100"/>
      <c r="V18" s="100"/>
    </row>
    <row r="19" spans="1:22" ht="19.899999999999999" customHeight="1" x14ac:dyDescent="0.2">
      <c r="A19" s="108">
        <v>3</v>
      </c>
      <c r="B19" s="106">
        <f>+CONSOLIDADO!Q248</f>
        <v>1023947216</v>
      </c>
      <c r="C19" s="713" t="str">
        <f>+CONSOLIDADO!R248</f>
        <v>CRISTIAN DAVID VARGAS DIAZ</v>
      </c>
      <c r="D19" s="713"/>
      <c r="E19" s="713"/>
      <c r="F19" s="714" t="s">
        <v>5374</v>
      </c>
      <c r="G19" s="714"/>
      <c r="H19" s="714"/>
      <c r="I19" s="98"/>
      <c r="J19" s="98" t="s">
        <v>5346</v>
      </c>
      <c r="K19" s="98" t="s">
        <v>5346</v>
      </c>
      <c r="L19" s="100"/>
      <c r="M19" s="98" t="s">
        <v>5927</v>
      </c>
      <c r="N19" s="98" t="s">
        <v>5346</v>
      </c>
      <c r="O19" s="98"/>
      <c r="P19" s="100"/>
      <c r="Q19" s="100"/>
      <c r="R19" s="100"/>
      <c r="S19" s="100"/>
      <c r="T19" s="100"/>
      <c r="U19" s="100"/>
      <c r="V19" s="100"/>
    </row>
    <row r="20" spans="1:22" ht="19.899999999999999" customHeight="1" x14ac:dyDescent="0.2">
      <c r="A20" s="100">
        <v>4</v>
      </c>
      <c r="B20" s="98">
        <v>1023947216</v>
      </c>
      <c r="C20" s="714" t="s">
        <v>284</v>
      </c>
      <c r="D20" s="714"/>
      <c r="E20" s="714"/>
      <c r="F20" s="714" t="s">
        <v>5374</v>
      </c>
      <c r="G20" s="714"/>
      <c r="H20" s="714"/>
      <c r="I20" s="98"/>
      <c r="J20" s="98" t="s">
        <v>5346</v>
      </c>
      <c r="K20" s="98" t="s">
        <v>5346</v>
      </c>
      <c r="L20" s="100"/>
      <c r="M20" s="98" t="s">
        <v>5927</v>
      </c>
      <c r="N20" s="98" t="s">
        <v>5346</v>
      </c>
      <c r="O20" s="98"/>
      <c r="P20" s="100"/>
      <c r="Q20" s="100"/>
      <c r="R20" s="100"/>
      <c r="S20" s="100"/>
      <c r="T20" s="39" t="s">
        <v>5408</v>
      </c>
      <c r="U20" s="39" t="s">
        <v>5409</v>
      </c>
      <c r="V20" s="100"/>
    </row>
  </sheetData>
  <sheetProtection algorithmName="SHA-512" hashValue="cn+CgPPkHcZEoneB0KYd5awBtgiGzTm4uXBtFG/f3P/4hPQWjenlQCTUnEjkjNfpUyzny2bSw3Zmj8iQFnOXww==" saltValue="Ad09lUOX0I21qAgOJePexw==" spinCount="100000" sheet="1" objects="1" scenarios="1"/>
  <mergeCells count="39">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K15:K16"/>
    <mergeCell ref="L15:L16"/>
    <mergeCell ref="M15:M16"/>
    <mergeCell ref="C17:E17"/>
    <mergeCell ref="F17:H17"/>
    <mergeCell ref="C19:E19"/>
    <mergeCell ref="F19:H19"/>
    <mergeCell ref="C20:E20"/>
    <mergeCell ref="F20:H20"/>
    <mergeCell ref="C18:E18"/>
    <mergeCell ref="F18:H18"/>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topLeftCell="A6"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137604</v>
      </c>
      <c r="D3" s="101" t="s">
        <v>5309</v>
      </c>
      <c r="E3" s="685" t="s">
        <v>5926</v>
      </c>
      <c r="F3" s="685"/>
      <c r="G3" s="720" t="s">
        <v>5311</v>
      </c>
      <c r="H3" s="720"/>
      <c r="I3" s="720"/>
      <c r="J3" s="720"/>
      <c r="K3" s="717" t="s">
        <v>5928</v>
      </c>
      <c r="L3" s="713"/>
      <c r="M3" s="713"/>
      <c r="N3" s="721" t="s">
        <v>0</v>
      </c>
      <c r="O3" s="721"/>
      <c r="P3" s="721"/>
      <c r="Q3" s="721"/>
      <c r="R3" s="717" t="s">
        <v>1379</v>
      </c>
      <c r="S3" s="713"/>
      <c r="T3" s="713"/>
      <c r="U3" s="713"/>
      <c r="V3" s="713"/>
    </row>
    <row r="4" spans="1:22" ht="35.25" customHeight="1" x14ac:dyDescent="0.2">
      <c r="B4" s="722" t="s">
        <v>5313</v>
      </c>
      <c r="C4" s="723" t="s">
        <v>1799</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5929</v>
      </c>
      <c r="D6" s="723"/>
      <c r="E6" s="723"/>
      <c r="F6" s="723"/>
      <c r="G6" s="723"/>
      <c r="H6" s="723"/>
      <c r="I6" s="723"/>
      <c r="J6" s="723"/>
      <c r="K6" s="723"/>
      <c r="L6" s="723"/>
      <c r="M6" s="723"/>
      <c r="N6" s="723"/>
      <c r="O6" s="723"/>
      <c r="P6" s="723"/>
      <c r="Q6" s="723"/>
      <c r="R6" s="723"/>
      <c r="S6" s="723"/>
      <c r="T6" s="723"/>
      <c r="U6" s="723"/>
      <c r="V6" s="723"/>
    </row>
    <row r="7" spans="1:22" ht="18"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5930</v>
      </c>
      <c r="D8" s="723"/>
      <c r="E8" s="723"/>
      <c r="F8" s="723"/>
      <c r="G8" s="723"/>
      <c r="H8" s="723"/>
      <c r="I8" s="723"/>
      <c r="J8" s="723"/>
      <c r="K8" s="723"/>
      <c r="L8" s="723"/>
      <c r="M8" s="723"/>
      <c r="N8" s="723"/>
      <c r="O8" s="723"/>
      <c r="P8" s="723"/>
      <c r="Q8" s="723"/>
      <c r="R8" s="723"/>
      <c r="S8" s="723"/>
      <c r="T8" s="723"/>
      <c r="U8" s="723"/>
      <c r="V8" s="723"/>
    </row>
    <row r="9" spans="1:22" ht="2.25"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+CONSOLIDADO!Q249</f>
        <v>52749668</v>
      </c>
      <c r="C17" s="713" t="str">
        <f>+CONSOLIDADO!R249</f>
        <v>JENYFFER KATHERINE ROJAS ESCAMILLA</v>
      </c>
      <c r="D17" s="713"/>
      <c r="E17" s="713"/>
      <c r="F17" s="714" t="s">
        <v>5366</v>
      </c>
      <c r="G17" s="714"/>
      <c r="H17" s="714"/>
      <c r="I17" s="98"/>
      <c r="J17" s="98" t="s">
        <v>5346</v>
      </c>
      <c r="K17" s="98" t="s">
        <v>5346</v>
      </c>
      <c r="L17" s="100"/>
      <c r="M17" s="98" t="s">
        <v>5931</v>
      </c>
      <c r="N17" s="98" t="s">
        <v>5346</v>
      </c>
      <c r="O17" s="98"/>
      <c r="P17" s="100"/>
      <c r="Q17" s="100"/>
      <c r="R17" s="100"/>
      <c r="S17" s="100"/>
      <c r="T17" s="100"/>
      <c r="U17" s="100"/>
      <c r="V17" s="100"/>
    </row>
    <row r="18" spans="1:22" ht="19.899999999999999" customHeight="1" x14ac:dyDescent="0.2">
      <c r="A18" s="108">
        <v>2</v>
      </c>
      <c r="B18" s="106">
        <f>+CONSOLIDADO!Q250</f>
        <v>79764881</v>
      </c>
      <c r="C18" s="713" t="str">
        <f>+CONSOLIDADO!R250</f>
        <v>EDWIN ALBERTO ARIAS MURCIA</v>
      </c>
      <c r="D18" s="713"/>
      <c r="E18" s="713"/>
      <c r="F18" s="714" t="s">
        <v>5374</v>
      </c>
      <c r="G18" s="714"/>
      <c r="H18" s="714"/>
      <c r="I18" s="98"/>
      <c r="J18" s="98" t="s">
        <v>5346</v>
      </c>
      <c r="K18" s="98" t="s">
        <v>5346</v>
      </c>
      <c r="L18" s="100"/>
      <c r="M18" s="98" t="s">
        <v>5931</v>
      </c>
      <c r="N18" s="98" t="s">
        <v>5346</v>
      </c>
      <c r="O18" s="98"/>
      <c r="P18" s="100"/>
      <c r="Q18" s="100"/>
      <c r="R18" s="100"/>
      <c r="S18" s="100"/>
      <c r="T18" s="100"/>
      <c r="U18" s="100"/>
      <c r="V18" s="100"/>
    </row>
    <row r="19" spans="1:22" ht="19.899999999999999" customHeight="1" x14ac:dyDescent="0.2">
      <c r="A19" s="108">
        <v>3</v>
      </c>
      <c r="B19" s="106">
        <f>+CONSOLIDADO!Q251</f>
        <v>1024510292</v>
      </c>
      <c r="C19" s="713" t="str">
        <f>+CONSOLIDADO!R251</f>
        <v xml:space="preserve">ANGIE STEPHANIE CUBILLOS VEINTIMILLA </v>
      </c>
      <c r="D19" s="713"/>
      <c r="E19" s="713"/>
      <c r="F19" s="714" t="s">
        <v>5374</v>
      </c>
      <c r="G19" s="714"/>
      <c r="H19" s="714"/>
      <c r="I19" s="98"/>
      <c r="J19" s="98" t="s">
        <v>5346</v>
      </c>
      <c r="K19" s="98" t="s">
        <v>5346</v>
      </c>
      <c r="L19" s="100"/>
      <c r="M19" s="98" t="s">
        <v>5931</v>
      </c>
      <c r="N19" s="98" t="s">
        <v>5346</v>
      </c>
      <c r="O19" s="98"/>
      <c r="P19" s="100"/>
      <c r="Q19" s="100"/>
      <c r="R19" s="100"/>
      <c r="S19" s="100"/>
      <c r="T19" s="100"/>
      <c r="U19" s="100"/>
      <c r="V19" s="100"/>
    </row>
    <row r="20" spans="1:22" ht="19.899999999999999" customHeight="1" x14ac:dyDescent="0.2">
      <c r="A20" s="100">
        <v>4</v>
      </c>
      <c r="B20" s="98">
        <v>1013604050</v>
      </c>
      <c r="C20" s="714" t="s">
        <v>309</v>
      </c>
      <c r="D20" s="714"/>
      <c r="E20" s="714"/>
      <c r="F20" s="714" t="s">
        <v>5374</v>
      </c>
      <c r="G20" s="714"/>
      <c r="H20" s="714"/>
      <c r="I20" s="98"/>
      <c r="J20" s="98" t="s">
        <v>5346</v>
      </c>
      <c r="K20" s="98" t="s">
        <v>5346</v>
      </c>
      <c r="L20" s="100"/>
      <c r="M20" s="98" t="s">
        <v>5931</v>
      </c>
      <c r="N20" s="98" t="s">
        <v>5346</v>
      </c>
      <c r="O20" s="98"/>
      <c r="P20" s="100"/>
      <c r="Q20" s="100"/>
      <c r="R20" s="100"/>
      <c r="S20" s="100"/>
      <c r="T20" s="100" t="s">
        <v>5408</v>
      </c>
      <c r="U20" s="100" t="s">
        <v>5409</v>
      </c>
      <c r="V20" s="100"/>
    </row>
  </sheetData>
  <sheetProtection algorithmName="SHA-512" hashValue="Q+6f0JAkN3L9nvr0dbmfqRaJgw3Im3dI/XIkShEC1Ri+Ss24NXfx6XfSiK5xbT1zMTHIC6T8qfcKThQrYsFHhQ==" saltValue="KIJCDb5d2VgdwAFtwAafFQ==" spinCount="100000" sheet="1" objects="1" scenarios="1"/>
  <mergeCells count="39">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K15:K16"/>
    <mergeCell ref="L15:L16"/>
    <mergeCell ref="M15:M16"/>
    <mergeCell ref="C17:E17"/>
    <mergeCell ref="F17:H17"/>
    <mergeCell ref="C19:E19"/>
    <mergeCell ref="F19:H19"/>
    <mergeCell ref="C20:E20"/>
    <mergeCell ref="F20:H20"/>
    <mergeCell ref="C18:E18"/>
    <mergeCell ref="F18:H18"/>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topLeftCell="A11"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137605</v>
      </c>
      <c r="D3" s="101" t="s">
        <v>5309</v>
      </c>
      <c r="E3" s="685" t="s">
        <v>5631</v>
      </c>
      <c r="F3" s="685"/>
      <c r="G3" s="720" t="s">
        <v>5311</v>
      </c>
      <c r="H3" s="720"/>
      <c r="I3" s="720"/>
      <c r="J3" s="720"/>
      <c r="K3" s="717" t="s">
        <v>5932</v>
      </c>
      <c r="L3" s="713"/>
      <c r="M3" s="713"/>
      <c r="N3" s="721" t="s">
        <v>0</v>
      </c>
      <c r="O3" s="721"/>
      <c r="P3" s="721"/>
      <c r="Q3" s="721"/>
      <c r="R3" s="717" t="s">
        <v>1814</v>
      </c>
      <c r="S3" s="713"/>
      <c r="T3" s="713"/>
      <c r="U3" s="713"/>
      <c r="V3" s="713"/>
    </row>
    <row r="4" spans="1:22" ht="35.25" customHeight="1" x14ac:dyDescent="0.2">
      <c r="B4" s="722" t="s">
        <v>5313</v>
      </c>
      <c r="C4" s="723" t="s">
        <v>1813</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5778</v>
      </c>
      <c r="D6" s="723"/>
      <c r="E6" s="723"/>
      <c r="F6" s="723"/>
      <c r="G6" s="723"/>
      <c r="H6" s="723"/>
      <c r="I6" s="723"/>
      <c r="J6" s="723"/>
      <c r="K6" s="723"/>
      <c r="L6" s="723"/>
      <c r="M6" s="723"/>
      <c r="N6" s="723"/>
      <c r="O6" s="723"/>
      <c r="P6" s="723"/>
      <c r="Q6" s="723"/>
      <c r="R6" s="723"/>
      <c r="S6" s="723"/>
      <c r="T6" s="723"/>
      <c r="U6" s="723"/>
      <c r="V6" s="723"/>
    </row>
    <row r="7" spans="1:22" ht="30"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5933</v>
      </c>
      <c r="D8" s="723"/>
      <c r="E8" s="723"/>
      <c r="F8" s="723"/>
      <c r="G8" s="723"/>
      <c r="H8" s="723"/>
      <c r="I8" s="723"/>
      <c r="J8" s="723"/>
      <c r="K8" s="723"/>
      <c r="L8" s="723"/>
      <c r="M8" s="723"/>
      <c r="N8" s="723"/>
      <c r="O8" s="723"/>
      <c r="P8" s="723"/>
      <c r="Q8" s="723"/>
      <c r="R8" s="723"/>
      <c r="S8" s="723"/>
      <c r="T8" s="723"/>
      <c r="U8" s="723"/>
      <c r="V8" s="723"/>
    </row>
    <row r="9" spans="1:22" ht="9"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+CONSOLIDADO!Q253</f>
        <v>1033795337</v>
      </c>
      <c r="C17" s="713" t="str">
        <f>+CONSOLIDADO!R253</f>
        <v>GINNA ALEJANDRA ALVAREZ GIL</v>
      </c>
      <c r="D17" s="713"/>
      <c r="E17" s="713"/>
      <c r="F17" s="714" t="s">
        <v>5374</v>
      </c>
      <c r="G17" s="714"/>
      <c r="H17" s="714"/>
      <c r="I17" s="98"/>
      <c r="J17" s="98" t="s">
        <v>5346</v>
      </c>
      <c r="K17" s="98" t="s">
        <v>713</v>
      </c>
      <c r="L17" s="100"/>
      <c r="M17" s="98" t="s">
        <v>5934</v>
      </c>
      <c r="N17" s="98" t="s">
        <v>713</v>
      </c>
      <c r="O17" s="98" t="s">
        <v>5935</v>
      </c>
      <c r="P17" s="100"/>
      <c r="Q17" s="100"/>
      <c r="R17" s="100"/>
      <c r="S17" s="100"/>
      <c r="T17" s="100"/>
      <c r="U17" s="100"/>
      <c r="V17" s="100"/>
    </row>
    <row r="18" spans="1:22" ht="19.899999999999999" customHeight="1" x14ac:dyDescent="0.2">
      <c r="A18" s="108">
        <v>2</v>
      </c>
      <c r="B18" s="106">
        <f>+CONSOLIDADO!Q254</f>
        <v>80902672</v>
      </c>
      <c r="C18" s="713" t="str">
        <f>+CONSOLIDADO!R254</f>
        <v>IGOR ANDRES LOPEZ PARRA</v>
      </c>
      <c r="D18" s="713"/>
      <c r="E18" s="713"/>
      <c r="F18" s="714" t="s">
        <v>5374</v>
      </c>
      <c r="G18" s="714"/>
      <c r="H18" s="714"/>
      <c r="I18" s="98"/>
      <c r="J18" s="98" t="s">
        <v>5346</v>
      </c>
      <c r="K18" s="98" t="s">
        <v>713</v>
      </c>
      <c r="L18" s="100"/>
      <c r="M18" s="98" t="s">
        <v>5936</v>
      </c>
      <c r="N18" s="98" t="s">
        <v>713</v>
      </c>
      <c r="O18" s="98" t="s">
        <v>5937</v>
      </c>
      <c r="P18" s="100"/>
      <c r="Q18" s="100"/>
      <c r="R18" s="100"/>
      <c r="S18" s="100"/>
      <c r="T18" s="100"/>
      <c r="U18" s="100"/>
      <c r="V18" s="100"/>
    </row>
    <row r="19" spans="1:22" s="404" customFormat="1" ht="19.899999999999999" customHeight="1" x14ac:dyDescent="0.25">
      <c r="A19" s="400">
        <v>3</v>
      </c>
      <c r="B19" s="401">
        <f>+CONSOLIDADO!Q255</f>
        <v>1031144713</v>
      </c>
      <c r="C19" s="775" t="str">
        <f>+CONSOLIDADO!R255</f>
        <v>RUBERT SNEIDER TORRES HERNANDEZ</v>
      </c>
      <c r="D19" s="775"/>
      <c r="E19" s="775"/>
      <c r="F19" s="776" t="s">
        <v>5374</v>
      </c>
      <c r="G19" s="776"/>
      <c r="H19" s="776"/>
      <c r="I19" s="402"/>
      <c r="J19" s="402" t="s">
        <v>5346</v>
      </c>
      <c r="K19" s="402" t="s">
        <v>713</v>
      </c>
      <c r="L19" s="403"/>
      <c r="M19" s="402" t="s">
        <v>5938</v>
      </c>
      <c r="N19" s="402" t="s">
        <v>5335</v>
      </c>
      <c r="O19" s="402" t="s">
        <v>5939</v>
      </c>
      <c r="P19" s="403"/>
      <c r="Q19" s="403"/>
      <c r="R19" s="397">
        <v>419</v>
      </c>
      <c r="S19" s="407">
        <v>44614</v>
      </c>
      <c r="T19" s="403"/>
      <c r="U19" s="403"/>
      <c r="V19" s="403"/>
    </row>
    <row r="20" spans="1:22" ht="19.899999999999999" customHeight="1" x14ac:dyDescent="0.2">
      <c r="A20" s="108">
        <v>4</v>
      </c>
      <c r="B20" s="106">
        <f>+CONSOLIDADO!Q256</f>
        <v>1022946551</v>
      </c>
      <c r="C20" s="713" t="str">
        <f>+CONSOLIDADO!R256</f>
        <v>LUZ MYRIAM ROJAS CASTILLO</v>
      </c>
      <c r="D20" s="713"/>
      <c r="E20" s="713"/>
      <c r="F20" s="714" t="s">
        <v>5374</v>
      </c>
      <c r="G20" s="714"/>
      <c r="H20" s="714"/>
      <c r="I20" s="98"/>
      <c r="J20" s="98" t="s">
        <v>5346</v>
      </c>
      <c r="K20" s="98" t="s">
        <v>713</v>
      </c>
      <c r="L20" s="100"/>
      <c r="M20" s="98" t="s">
        <v>5940</v>
      </c>
      <c r="N20" s="98" t="s">
        <v>5335</v>
      </c>
      <c r="O20" s="98" t="s">
        <v>5941</v>
      </c>
      <c r="P20" s="100"/>
      <c r="Q20" s="100"/>
      <c r="R20" s="100"/>
      <c r="S20" s="100"/>
      <c r="T20" s="100"/>
      <c r="U20" s="100"/>
      <c r="V20" s="100"/>
    </row>
    <row r="21" spans="1:22" ht="19.899999999999999" customHeight="1" x14ac:dyDescent="0.2">
      <c r="A21" s="100">
        <v>5</v>
      </c>
      <c r="B21" s="98">
        <v>1073232884</v>
      </c>
      <c r="C21" s="714" t="s">
        <v>326</v>
      </c>
      <c r="D21" s="714"/>
      <c r="E21" s="714"/>
      <c r="F21" s="714" t="s">
        <v>5374</v>
      </c>
      <c r="G21" s="714"/>
      <c r="H21" s="714"/>
      <c r="I21" s="98"/>
      <c r="J21" s="98" t="s">
        <v>5346</v>
      </c>
      <c r="K21" s="98" t="s">
        <v>713</v>
      </c>
      <c r="L21" s="100"/>
      <c r="M21" s="98" t="s">
        <v>5942</v>
      </c>
      <c r="N21" s="98" t="s">
        <v>5335</v>
      </c>
      <c r="O21" s="98" t="s">
        <v>5943</v>
      </c>
      <c r="P21" s="100"/>
      <c r="Q21" s="100"/>
      <c r="R21" s="100"/>
      <c r="S21" s="100"/>
      <c r="T21" s="100" t="s">
        <v>5408</v>
      </c>
      <c r="U21" s="100" t="s">
        <v>5409</v>
      </c>
      <c r="V21" s="100"/>
    </row>
    <row r="22" spans="1:22" ht="19.899999999999999" customHeight="1" x14ac:dyDescent="0.2">
      <c r="A22" s="100">
        <v>6</v>
      </c>
      <c r="B22" s="98">
        <v>60356967</v>
      </c>
      <c r="C22" s="714" t="s">
        <v>348</v>
      </c>
      <c r="D22" s="714"/>
      <c r="E22" s="714"/>
      <c r="F22" s="714" t="s">
        <v>5944</v>
      </c>
      <c r="G22" s="714"/>
      <c r="H22" s="714"/>
      <c r="I22" s="98"/>
      <c r="J22" s="98" t="s">
        <v>5346</v>
      </c>
      <c r="K22" s="98" t="s">
        <v>713</v>
      </c>
      <c r="L22" s="100"/>
      <c r="M22" s="98" t="s">
        <v>5945</v>
      </c>
      <c r="N22" s="98" t="s">
        <v>5335</v>
      </c>
      <c r="O22" s="98" t="s">
        <v>5946</v>
      </c>
      <c r="P22" s="100"/>
      <c r="Q22" s="100"/>
      <c r="R22" s="100"/>
      <c r="S22" s="100"/>
      <c r="T22" s="100" t="s">
        <v>5408</v>
      </c>
      <c r="U22" s="100" t="s">
        <v>5409</v>
      </c>
      <c r="V22" s="100"/>
    </row>
  </sheetData>
  <mergeCells count="43">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22:E22"/>
    <mergeCell ref="F22:H22"/>
    <mergeCell ref="C19:E19"/>
    <mergeCell ref="F19:H19"/>
    <mergeCell ref="C20:E20"/>
    <mergeCell ref="F20:H20"/>
    <mergeCell ref="C21:E21"/>
    <mergeCell ref="F21:H21"/>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137606</v>
      </c>
      <c r="D3" s="101" t="s">
        <v>5309</v>
      </c>
      <c r="E3" s="685" t="s">
        <v>5947</v>
      </c>
      <c r="F3" s="685"/>
      <c r="G3" s="720" t="s">
        <v>5311</v>
      </c>
      <c r="H3" s="720"/>
      <c r="I3" s="720"/>
      <c r="J3" s="720"/>
      <c r="K3" s="717" t="s">
        <v>5932</v>
      </c>
      <c r="L3" s="713"/>
      <c r="M3" s="713"/>
      <c r="N3" s="721" t="s">
        <v>0</v>
      </c>
      <c r="O3" s="721"/>
      <c r="P3" s="721"/>
      <c r="Q3" s="721"/>
      <c r="R3" s="717" t="s">
        <v>1844</v>
      </c>
      <c r="S3" s="713"/>
      <c r="T3" s="713"/>
      <c r="U3" s="713"/>
      <c r="V3" s="713"/>
    </row>
    <row r="4" spans="1:22" ht="35.25" customHeight="1" x14ac:dyDescent="0.2">
      <c r="B4" s="722" t="s">
        <v>5313</v>
      </c>
      <c r="C4" s="723" t="s">
        <v>1843</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12.75" customHeight="1" x14ac:dyDescent="0.2">
      <c r="B6" s="722" t="s">
        <v>5314</v>
      </c>
      <c r="C6" s="723" t="s">
        <v>5778</v>
      </c>
      <c r="D6" s="723"/>
      <c r="E6" s="723"/>
      <c r="F6" s="723"/>
      <c r="G6" s="723"/>
      <c r="H6" s="723"/>
      <c r="I6" s="723"/>
      <c r="J6" s="723"/>
      <c r="K6" s="723"/>
      <c r="L6" s="723"/>
      <c r="M6" s="723"/>
      <c r="N6" s="723"/>
      <c r="O6" s="723"/>
      <c r="P6" s="723"/>
      <c r="Q6" s="723"/>
      <c r="R6" s="723"/>
      <c r="S6" s="723"/>
      <c r="T6" s="723"/>
      <c r="U6" s="723"/>
      <c r="V6" s="723"/>
    </row>
    <row r="7" spans="1:22" ht="24.7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30.75" customHeight="1" x14ac:dyDescent="0.2">
      <c r="B8" s="722" t="s">
        <v>5316</v>
      </c>
      <c r="C8" s="723" t="s">
        <v>5933</v>
      </c>
      <c r="D8" s="723"/>
      <c r="E8" s="723"/>
      <c r="F8" s="723"/>
      <c r="G8" s="723"/>
      <c r="H8" s="723"/>
      <c r="I8" s="723"/>
      <c r="J8" s="723"/>
      <c r="K8" s="723"/>
      <c r="L8" s="723"/>
      <c r="M8" s="723"/>
      <c r="N8" s="723"/>
      <c r="O8" s="723"/>
      <c r="P8" s="723"/>
      <c r="Q8" s="723"/>
      <c r="R8" s="723"/>
      <c r="S8" s="723"/>
      <c r="T8" s="723"/>
      <c r="U8" s="723"/>
      <c r="V8" s="723"/>
    </row>
    <row r="9" spans="1:22" ht="15"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+CONSOLIDADO!Q259</f>
        <v>79559325</v>
      </c>
      <c r="C17" s="713" t="str">
        <f>+CONSOLIDADO!R259</f>
        <v>JAVIER VELA BONILLA</v>
      </c>
      <c r="D17" s="713" t="str">
        <f>+CONSOLIDADO!S259</f>
        <v>3158654436, 4429424</v>
      </c>
      <c r="E17" s="713" t="str">
        <f>+CONSOLIDADO!T259</f>
        <v>jvela1971@hotmail.com</v>
      </c>
      <c r="F17" s="714" t="s">
        <v>5948</v>
      </c>
      <c r="G17" s="714"/>
      <c r="H17" s="714"/>
      <c r="I17" s="98"/>
      <c r="J17" s="98"/>
      <c r="K17" s="98" t="s">
        <v>713</v>
      </c>
      <c r="L17" s="100"/>
      <c r="M17" s="98" t="s">
        <v>5949</v>
      </c>
      <c r="N17" s="98" t="s">
        <v>713</v>
      </c>
      <c r="O17" s="98"/>
      <c r="P17" s="100"/>
      <c r="Q17" s="100"/>
      <c r="R17" s="100"/>
      <c r="S17" s="100"/>
      <c r="T17" s="100"/>
      <c r="U17" s="100"/>
      <c r="V17" s="100"/>
    </row>
    <row r="18" spans="1:22" ht="19.899999999999999" customHeight="1" x14ac:dyDescent="0.2">
      <c r="A18" s="108">
        <v>2</v>
      </c>
      <c r="B18" s="106">
        <f>+CONSOLIDADO!Q260</f>
        <v>1014287155</v>
      </c>
      <c r="C18" s="713" t="str">
        <f>+CONSOLIDADO!R260</f>
        <v>KATHERIN BOTACHE MARTINEZ</v>
      </c>
      <c r="D18" s="713">
        <f>+CONSOLIDADO!S260</f>
        <v>3214692161</v>
      </c>
      <c r="E18" s="713" t="str">
        <f>+CONSOLIDADO!T260</f>
        <v>katherinbotache@gmail.com</v>
      </c>
      <c r="F18" s="714" t="s">
        <v>5950</v>
      </c>
      <c r="G18" s="714"/>
      <c r="H18" s="714"/>
      <c r="I18" s="659"/>
      <c r="J18" s="98"/>
      <c r="K18" s="98" t="s">
        <v>5335</v>
      </c>
      <c r="L18" s="100"/>
      <c r="M18" s="98" t="s">
        <v>5951</v>
      </c>
      <c r="N18" s="98" t="s">
        <v>713</v>
      </c>
      <c r="O18" s="98"/>
      <c r="P18" s="100"/>
      <c r="Q18" s="100"/>
      <c r="R18" s="100"/>
      <c r="S18" s="100"/>
      <c r="T18" s="100"/>
      <c r="U18" s="100"/>
      <c r="V18" s="100"/>
    </row>
    <row r="19" spans="1:22" ht="19.899999999999999" customHeight="1" x14ac:dyDescent="0.2">
      <c r="A19" s="108">
        <v>3</v>
      </c>
      <c r="B19" s="106">
        <f>+CONSOLIDADO!Q261</f>
        <v>53044783</v>
      </c>
      <c r="C19" s="713" t="str">
        <f>+CONSOLIDADO!R261</f>
        <v>MARIA PATRICIA BARBOSA CRISTANCHO</v>
      </c>
      <c r="D19" s="713">
        <f>+CONSOLIDADO!S261</f>
        <v>3102219996</v>
      </c>
      <c r="E19" s="713" t="str">
        <f>+CONSOLIDADO!T261</f>
        <v>mariapatricia.barbosac@gmail.com</v>
      </c>
      <c r="F19" s="714" t="s">
        <v>5952</v>
      </c>
      <c r="G19" s="714"/>
      <c r="H19" s="714"/>
      <c r="I19" s="659"/>
      <c r="J19" s="98"/>
      <c r="K19" s="98" t="s">
        <v>5335</v>
      </c>
      <c r="L19" s="100"/>
      <c r="M19" s="98" t="s">
        <v>5953</v>
      </c>
      <c r="N19" s="98" t="s">
        <v>713</v>
      </c>
      <c r="O19" s="98"/>
      <c r="P19" s="100"/>
      <c r="Q19" s="100"/>
      <c r="R19" s="100"/>
      <c r="S19" s="100"/>
      <c r="T19" s="100"/>
      <c r="U19" s="100"/>
      <c r="V19" s="100"/>
    </row>
    <row r="20" spans="1:22" ht="19.899999999999999" customHeight="1" x14ac:dyDescent="0.2">
      <c r="A20" s="108">
        <v>4</v>
      </c>
      <c r="B20" s="106">
        <f>+CONSOLIDADO!Q262</f>
        <v>1024490975</v>
      </c>
      <c r="C20" s="713" t="str">
        <f>+CONSOLIDADO!R262</f>
        <v xml:space="preserve">AMAURY MARTINEZ MORALES </v>
      </c>
      <c r="D20" s="713" t="str">
        <f>+CONSOLIDADO!S262</f>
        <v>313-8388169</v>
      </c>
      <c r="E20" s="713" t="str">
        <f>+CONSOLIDADO!T262</f>
        <v>amaurymm1@hotmail.com</v>
      </c>
      <c r="F20" s="714" t="s">
        <v>5459</v>
      </c>
      <c r="G20" s="714"/>
      <c r="H20" s="714"/>
      <c r="I20" s="659"/>
      <c r="J20" s="98"/>
      <c r="K20" s="98" t="s">
        <v>5335</v>
      </c>
      <c r="L20" s="100"/>
      <c r="M20" s="98" t="s">
        <v>5954</v>
      </c>
      <c r="N20" s="98" t="s">
        <v>713</v>
      </c>
      <c r="O20" s="98"/>
      <c r="P20" s="100"/>
      <c r="Q20" s="100"/>
      <c r="R20" s="100"/>
      <c r="S20" s="100"/>
      <c r="T20" s="100"/>
      <c r="U20" s="100"/>
      <c r="V20" s="100"/>
    </row>
    <row r="21" spans="1:22" ht="19.899999999999999" customHeight="1" x14ac:dyDescent="0.2">
      <c r="A21" s="108">
        <v>5</v>
      </c>
      <c r="B21" s="106">
        <f>+CONSOLIDADO!Q263</f>
        <v>1118563714</v>
      </c>
      <c r="C21" s="713" t="str">
        <f>+CONSOLIDADO!R263</f>
        <v>DIANA MARCELA ROSAS PLAZAS</v>
      </c>
      <c r="D21" s="713">
        <f>+CONSOLIDADO!S263</f>
        <v>3212556198</v>
      </c>
      <c r="E21" s="713" t="str">
        <f>+CONSOLIDADO!T263</f>
        <v>dianarosas96@hotmail.com</v>
      </c>
      <c r="F21" s="714" t="s">
        <v>5955</v>
      </c>
      <c r="G21" s="714"/>
      <c r="H21" s="714"/>
      <c r="I21" s="659"/>
      <c r="J21" s="98"/>
      <c r="K21" s="98" t="s">
        <v>5335</v>
      </c>
      <c r="L21" s="100"/>
      <c r="M21" s="98" t="s">
        <v>5956</v>
      </c>
      <c r="N21" s="98" t="s">
        <v>713</v>
      </c>
      <c r="O21" s="98"/>
      <c r="P21" s="100"/>
      <c r="Q21" s="100"/>
      <c r="R21" s="100"/>
      <c r="S21" s="100"/>
      <c r="T21" s="100"/>
      <c r="U21" s="100"/>
      <c r="V21" s="100"/>
    </row>
    <row r="22" spans="1:22" s="404" customFormat="1" ht="19.899999999999999" customHeight="1" x14ac:dyDescent="0.25">
      <c r="A22" s="400">
        <v>6</v>
      </c>
      <c r="B22" s="401">
        <f>+CONSOLIDADO!Q264</f>
        <v>93402528</v>
      </c>
      <c r="C22" s="775" t="str">
        <f>+CONSOLIDADO!R264</f>
        <v>OSCAR JAVIER PRADA SUAREZ</v>
      </c>
      <c r="D22" s="775">
        <f>+CONSOLIDADO!S264</f>
        <v>3152306052</v>
      </c>
      <c r="E22" s="775" t="str">
        <f>+CONSOLIDADO!T264</f>
        <v>oscarprada2011@hotmail.com</v>
      </c>
      <c r="F22" s="776" t="s">
        <v>5957</v>
      </c>
      <c r="G22" s="776"/>
      <c r="H22" s="776"/>
      <c r="I22" s="664"/>
      <c r="J22" s="402"/>
      <c r="K22" s="402" t="s">
        <v>5335</v>
      </c>
      <c r="L22" s="403"/>
      <c r="M22" s="402" t="s">
        <v>5958</v>
      </c>
      <c r="N22" s="402" t="s">
        <v>713</v>
      </c>
      <c r="O22" s="402"/>
      <c r="P22" s="403"/>
      <c r="Q22" s="403"/>
      <c r="R22" s="397">
        <v>464</v>
      </c>
      <c r="S22" s="407">
        <v>44617</v>
      </c>
      <c r="T22" s="403"/>
      <c r="U22" s="403"/>
      <c r="V22" s="403"/>
    </row>
    <row r="23" spans="1:22" ht="19.899999999999999" customHeight="1" x14ac:dyDescent="0.2">
      <c r="A23" s="108">
        <v>7</v>
      </c>
      <c r="B23" s="106">
        <f>+CONSOLIDADO!Q265</f>
        <v>1024512204</v>
      </c>
      <c r="C23" s="713" t="str">
        <f>+CONSOLIDADO!R265</f>
        <v>ANGIE PAOLA SIERRA MARTINEZ</v>
      </c>
      <c r="D23" s="713">
        <f>+CONSOLIDADO!S265</f>
        <v>3187595794</v>
      </c>
      <c r="E23" s="713" t="str">
        <f>+CONSOLIDADO!T265</f>
        <v>angie.sierramartinez@outlook.com</v>
      </c>
      <c r="F23" s="714" t="s">
        <v>5959</v>
      </c>
      <c r="G23" s="714"/>
      <c r="H23" s="714"/>
      <c r="I23" s="659"/>
      <c r="J23" s="98"/>
      <c r="K23" s="98" t="s">
        <v>5335</v>
      </c>
      <c r="L23" s="100"/>
      <c r="M23" s="98" t="s">
        <v>5960</v>
      </c>
      <c r="N23" s="98" t="s">
        <v>713</v>
      </c>
      <c r="O23" s="98"/>
      <c r="P23" s="100"/>
      <c r="Q23" s="100"/>
      <c r="R23" s="100"/>
      <c r="S23" s="100"/>
      <c r="T23" s="100"/>
      <c r="U23" s="100"/>
      <c r="V23" s="100"/>
    </row>
    <row r="24" spans="1:22" ht="19.899999999999999" customHeight="1" x14ac:dyDescent="0.2">
      <c r="A24" s="108">
        <v>8</v>
      </c>
      <c r="B24" s="106">
        <f>+CONSOLIDADO!Q266</f>
        <v>1057410512</v>
      </c>
      <c r="C24" s="713" t="str">
        <f>+CONSOLIDADO!R266</f>
        <v>CLAUDIA PATRICIA PÁEZ BOHÓRQUEZ</v>
      </c>
      <c r="D24" s="713" t="str">
        <f>+CONSOLIDADO!S266</f>
        <v>3138778974 - 3175224852</v>
      </c>
      <c r="E24" s="713" t="str">
        <f>+CONSOLIDADO!T266</f>
        <v>Pattypaezb@yahoo.es</v>
      </c>
      <c r="F24" s="714" t="s">
        <v>5549</v>
      </c>
      <c r="G24" s="714"/>
      <c r="H24" s="714"/>
      <c r="I24" s="98"/>
      <c r="J24" s="98"/>
      <c r="K24" s="98" t="s">
        <v>5335</v>
      </c>
      <c r="L24" s="100"/>
      <c r="M24" s="98" t="s">
        <v>5961</v>
      </c>
      <c r="N24" s="98" t="s">
        <v>713</v>
      </c>
      <c r="O24" s="98"/>
      <c r="P24" s="100"/>
      <c r="Q24" s="100"/>
      <c r="R24" s="100"/>
      <c r="S24" s="100"/>
      <c r="T24" s="100"/>
      <c r="U24" s="100"/>
      <c r="V24" s="100"/>
    </row>
    <row r="25" spans="1:22" ht="19.899999999999999" customHeight="1" x14ac:dyDescent="0.2">
      <c r="A25" s="108">
        <v>9</v>
      </c>
      <c r="B25" s="106">
        <f>+CONSOLIDADO!Q267</f>
        <v>1077148043</v>
      </c>
      <c r="C25" s="713" t="str">
        <f>+CONSOLIDADO!R267</f>
        <v>YICETH FABIOLA BENAVIDES ROMERO</v>
      </c>
      <c r="D25" s="713">
        <f>+CONSOLIDADO!S267</f>
        <v>3167786341</v>
      </c>
      <c r="E25" s="713" t="str">
        <f>+CONSOLIDADO!T267</f>
        <v>yiceth.benavides@uptc.edu.co</v>
      </c>
      <c r="F25" s="714" t="s">
        <v>5962</v>
      </c>
      <c r="G25" s="714"/>
      <c r="H25" s="714"/>
      <c r="I25" s="98"/>
      <c r="J25" s="98"/>
      <c r="K25" s="98" t="s">
        <v>5335</v>
      </c>
      <c r="L25" s="100"/>
      <c r="M25" s="98" t="s">
        <v>5963</v>
      </c>
      <c r="N25" s="98" t="s">
        <v>713</v>
      </c>
      <c r="O25" s="98"/>
      <c r="P25" s="100"/>
      <c r="Q25" s="100"/>
      <c r="R25" s="100"/>
      <c r="S25" s="100"/>
      <c r="T25" s="100"/>
      <c r="U25" s="100"/>
      <c r="V25" s="100"/>
    </row>
    <row r="26" spans="1:22" ht="19.899999999999999" customHeight="1" x14ac:dyDescent="0.2">
      <c r="A26" s="108">
        <v>10</v>
      </c>
      <c r="B26" s="106">
        <f>+CONSOLIDADO!Q268</f>
        <v>1000618883</v>
      </c>
      <c r="C26" s="713" t="str">
        <f>+CONSOLIDADO!R268</f>
        <v>MARIA ALEJANDRA MORENO SOLANO</v>
      </c>
      <c r="D26" s="713">
        <f>+CONSOLIDADO!S268</f>
        <v>3195311470</v>
      </c>
      <c r="E26" s="713" t="str">
        <f>+CONSOLIDADO!T268</f>
        <v>alejasol390@gmail.com</v>
      </c>
      <c r="F26" s="714" t="s">
        <v>5374</v>
      </c>
      <c r="G26" s="714"/>
      <c r="H26" s="714"/>
      <c r="I26" s="98"/>
      <c r="J26" s="98"/>
      <c r="K26" s="98" t="s">
        <v>5335</v>
      </c>
      <c r="L26" s="100"/>
      <c r="M26" s="98" t="s">
        <v>5931</v>
      </c>
      <c r="N26" s="98" t="s">
        <v>713</v>
      </c>
      <c r="O26" s="98"/>
      <c r="P26" s="100"/>
      <c r="Q26" s="100"/>
      <c r="R26" s="100"/>
      <c r="S26" s="100"/>
      <c r="T26" s="100"/>
      <c r="U26" s="100"/>
      <c r="V26" s="100"/>
    </row>
    <row r="27" spans="1:22" ht="19.899999999999999" customHeight="1" x14ac:dyDescent="0.2">
      <c r="A27" s="108">
        <v>11</v>
      </c>
      <c r="B27" s="106">
        <f>+CONSOLIDADO!Q269</f>
        <v>1024558841</v>
      </c>
      <c r="C27" s="713" t="str">
        <f>+CONSOLIDADO!R269</f>
        <v>CARLOS ANDRES TORRES MORA</v>
      </c>
      <c r="D27" s="713">
        <f>+CONSOLIDADO!S269</f>
        <v>3176473761</v>
      </c>
      <c r="E27" s="713" t="str">
        <f>+CONSOLIDADO!T269</f>
        <v>carlostorres_108@hotmail.com</v>
      </c>
      <c r="F27" s="714" t="s">
        <v>5948</v>
      </c>
      <c r="G27" s="714"/>
      <c r="H27" s="714"/>
      <c r="I27" s="100"/>
      <c r="J27" s="100"/>
      <c r="K27" s="659" t="s">
        <v>5335</v>
      </c>
      <c r="L27" s="100"/>
      <c r="M27" s="659" t="s">
        <v>5964</v>
      </c>
      <c r="N27" s="659" t="s">
        <v>713</v>
      </c>
      <c r="O27" s="100"/>
      <c r="P27" s="100"/>
      <c r="Q27" s="100"/>
      <c r="R27" s="100"/>
      <c r="S27" s="100"/>
      <c r="T27" s="100"/>
      <c r="U27" s="100"/>
      <c r="V27" s="100"/>
    </row>
    <row r="28" spans="1:22" ht="19.899999999999999" customHeight="1" x14ac:dyDescent="0.2">
      <c r="A28" s="108">
        <v>12</v>
      </c>
      <c r="B28" s="106">
        <f>+CONSOLIDADO!Q270</f>
        <v>30582899</v>
      </c>
      <c r="C28" s="713" t="str">
        <f>+CONSOLIDADO!R270</f>
        <v xml:space="preserve">JANNETH JANNITH FIGUEROA LOBO </v>
      </c>
      <c r="D28" s="713">
        <f>+CONSOLIDADO!S270</f>
        <v>3103056558</v>
      </c>
      <c r="E28" s="713" t="str">
        <f>+CONSOLIDADO!T270</f>
        <v>janda1984@hotmail.com</v>
      </c>
      <c r="F28" s="714" t="s">
        <v>5374</v>
      </c>
      <c r="G28" s="714"/>
      <c r="H28" s="714"/>
      <c r="I28" s="100"/>
      <c r="J28" s="100"/>
      <c r="K28" s="659" t="s">
        <v>5335</v>
      </c>
      <c r="L28" s="100"/>
      <c r="M28" s="659" t="s">
        <v>5965</v>
      </c>
      <c r="N28" s="659" t="s">
        <v>713</v>
      </c>
      <c r="O28" s="100"/>
      <c r="P28" s="100"/>
      <c r="Q28" s="100"/>
      <c r="R28" s="100"/>
      <c r="S28" s="100"/>
      <c r="T28" s="100"/>
      <c r="U28" s="100"/>
      <c r="V28" s="100"/>
    </row>
    <row r="29" spans="1:22" ht="19.899999999999999" customHeight="1" x14ac:dyDescent="0.2">
      <c r="A29" s="108">
        <v>13</v>
      </c>
      <c r="B29" s="106">
        <f>+CONSOLIDADO!Q271</f>
        <v>1015426466</v>
      </c>
      <c r="C29" s="713" t="str">
        <f>+CONSOLIDADO!R271</f>
        <v>ALBA MILENA SANCHEZ TORRES</v>
      </c>
      <c r="D29" s="713">
        <f>+CONSOLIDADO!S271</f>
        <v>3006550829</v>
      </c>
      <c r="E29" s="713" t="str">
        <f>+CONSOLIDADO!T271</f>
        <v>almi.sanchez@gmail.com</v>
      </c>
      <c r="F29" s="714" t="s">
        <v>5966</v>
      </c>
      <c r="G29" s="714"/>
      <c r="H29" s="714"/>
      <c r="I29" s="100"/>
      <c r="J29" s="100"/>
      <c r="K29" s="659" t="s">
        <v>5335</v>
      </c>
      <c r="L29" s="100"/>
      <c r="M29" s="659" t="s">
        <v>5967</v>
      </c>
      <c r="N29" s="659" t="s">
        <v>713</v>
      </c>
      <c r="O29" s="100"/>
      <c r="P29" s="100"/>
      <c r="Q29" s="100"/>
      <c r="R29" s="100"/>
      <c r="S29" s="100"/>
      <c r="T29" s="100"/>
      <c r="U29" s="100"/>
      <c r="V29" s="100"/>
    </row>
    <row r="30" spans="1:22" ht="19.899999999999999" customHeight="1" x14ac:dyDescent="0.2">
      <c r="A30" s="108">
        <v>14</v>
      </c>
      <c r="B30" s="106">
        <f>+CONSOLIDADO!Q272</f>
        <v>1031173140</v>
      </c>
      <c r="C30" s="713" t="str">
        <f>+CONSOLIDADO!R272</f>
        <v>YESSICA YADIRA MORA RICO</v>
      </c>
      <c r="D30" s="713">
        <f>+CONSOLIDADO!S272</f>
        <v>3223640403</v>
      </c>
      <c r="E30" s="713" t="str">
        <f>+CONSOLIDADO!T272</f>
        <v>yesicamoritha@gmail.com</v>
      </c>
      <c r="F30" s="714" t="s">
        <v>5374</v>
      </c>
      <c r="G30" s="714"/>
      <c r="H30" s="714"/>
      <c r="I30" s="100"/>
      <c r="J30" s="100"/>
      <c r="K30" s="659" t="s">
        <v>5335</v>
      </c>
      <c r="L30" s="100"/>
      <c r="M30" s="659" t="s">
        <v>5968</v>
      </c>
      <c r="N30" s="659" t="s">
        <v>713</v>
      </c>
      <c r="O30" s="100"/>
      <c r="P30" s="100"/>
      <c r="Q30" s="100"/>
      <c r="R30" s="100"/>
      <c r="S30" s="100"/>
      <c r="T30" s="100"/>
      <c r="U30" s="100"/>
      <c r="V30" s="100"/>
    </row>
    <row r="31" spans="1:22" ht="19.899999999999999" customHeight="1" x14ac:dyDescent="0.2">
      <c r="A31" s="108">
        <v>15</v>
      </c>
      <c r="B31" s="106">
        <f>+CONSOLIDADO!Q273</f>
        <v>79821910</v>
      </c>
      <c r="C31" s="713" t="str">
        <f>+CONSOLIDADO!R273</f>
        <v>HENRY SERNA</v>
      </c>
      <c r="D31" s="713">
        <f>+CONSOLIDADO!S273</f>
        <v>3118723817</v>
      </c>
      <c r="E31" s="713" t="str">
        <f>+CONSOLIDADO!T273</f>
        <v>henrysisoma@gmail.com</v>
      </c>
      <c r="F31" s="714" t="s">
        <v>5969</v>
      </c>
      <c r="G31" s="714"/>
      <c r="H31" s="714"/>
      <c r="I31" s="100"/>
      <c r="J31" s="100"/>
      <c r="K31" s="659" t="s">
        <v>5335</v>
      </c>
      <c r="L31" s="100"/>
      <c r="M31" s="659" t="s">
        <v>5970</v>
      </c>
      <c r="N31" s="659" t="s">
        <v>713</v>
      </c>
      <c r="O31" s="100"/>
      <c r="P31" s="100"/>
      <c r="Q31" s="100"/>
      <c r="R31" s="100"/>
      <c r="S31" s="100"/>
      <c r="T31" s="100"/>
      <c r="U31" s="100"/>
      <c r="V31" s="100"/>
    </row>
    <row r="32" spans="1:22" s="404" customFormat="1" ht="19.899999999999999" customHeight="1" x14ac:dyDescent="0.25">
      <c r="A32" s="400">
        <v>16</v>
      </c>
      <c r="B32" s="401">
        <f>+CONSOLIDADO!Q274</f>
        <v>73203488</v>
      </c>
      <c r="C32" s="775" t="str">
        <f>+CONSOLIDADO!R274</f>
        <v>AUGUSTO ALEXANDER RAMIREZ TRIVIÑO</v>
      </c>
      <c r="D32" s="775">
        <f>+CONSOLIDADO!S274</f>
        <v>3123632862</v>
      </c>
      <c r="E32" s="775" t="str">
        <f>+CONSOLIDADO!T274</f>
        <v>augusto_soporte@hotmail.com</v>
      </c>
      <c r="F32" s="776" t="s">
        <v>5971</v>
      </c>
      <c r="G32" s="776"/>
      <c r="H32" s="776"/>
      <c r="I32" s="403"/>
      <c r="J32" s="403"/>
      <c r="K32" s="664" t="s">
        <v>5335</v>
      </c>
      <c r="L32" s="403"/>
      <c r="M32" s="664" t="s">
        <v>5972</v>
      </c>
      <c r="N32" s="664" t="s">
        <v>713</v>
      </c>
      <c r="O32" s="403"/>
      <c r="P32" s="403"/>
      <c r="Q32" s="403"/>
      <c r="R32" s="397">
        <v>529</v>
      </c>
      <c r="S32" s="407">
        <v>44624</v>
      </c>
      <c r="T32" s="403"/>
      <c r="U32" s="403"/>
      <c r="V32" s="403"/>
    </row>
    <row r="33" spans="1:23" ht="19.899999999999999" customHeight="1" x14ac:dyDescent="0.2">
      <c r="A33" s="108">
        <v>17</v>
      </c>
      <c r="B33" s="106">
        <f>+CONSOLIDADO!Q277</f>
        <v>1143374102</v>
      </c>
      <c r="C33" s="713" t="str">
        <f>+CONSOLIDADO!R277</f>
        <v>GINNY DAGHNA SHAIK MARTINEZ</v>
      </c>
      <c r="D33" s="713">
        <f>+CONSOLIDADO!S277</f>
        <v>3164947035</v>
      </c>
      <c r="E33" s="713" t="str">
        <f>+CONSOLIDADO!T277</f>
        <v>dannita7312@hotmail.com</v>
      </c>
      <c r="F33" s="714" t="s">
        <v>5722</v>
      </c>
      <c r="G33" s="714"/>
      <c r="H33" s="714"/>
      <c r="I33" s="100"/>
      <c r="J33" s="100"/>
      <c r="K33" s="659" t="s">
        <v>5335</v>
      </c>
      <c r="L33" s="100"/>
      <c r="M33" s="659" t="s">
        <v>5973</v>
      </c>
      <c r="N33" s="659" t="s">
        <v>713</v>
      </c>
      <c r="O33" s="100"/>
      <c r="P33" s="100"/>
      <c r="Q33" s="100"/>
      <c r="R33" s="100"/>
      <c r="S33" s="100"/>
      <c r="T33" s="100"/>
      <c r="U33" s="100"/>
      <c r="V33" s="100"/>
    </row>
    <row r="34" spans="1:23" s="569" customFormat="1" ht="19.899999999999999" customHeight="1" x14ac:dyDescent="0.2">
      <c r="A34" s="567">
        <v>18</v>
      </c>
      <c r="B34" s="665">
        <v>80057495</v>
      </c>
      <c r="C34" s="774" t="s">
        <v>472</v>
      </c>
      <c r="D34" s="774"/>
      <c r="E34" s="774"/>
      <c r="F34" s="774" t="s">
        <v>5366</v>
      </c>
      <c r="G34" s="774"/>
      <c r="H34" s="774"/>
      <c r="I34" s="567"/>
      <c r="J34" s="567"/>
      <c r="K34" s="665" t="s">
        <v>5335</v>
      </c>
      <c r="L34" s="567"/>
      <c r="M34" s="665" t="s">
        <v>5974</v>
      </c>
      <c r="N34" s="665" t="s">
        <v>713</v>
      </c>
      <c r="O34" s="567"/>
      <c r="P34" s="567"/>
      <c r="Q34" s="567"/>
      <c r="R34" s="567"/>
      <c r="S34" s="567"/>
      <c r="T34" s="567">
        <v>139156</v>
      </c>
      <c r="U34" s="594">
        <v>44812</v>
      </c>
      <c r="V34" s="567"/>
    </row>
    <row r="35" spans="1:23" s="569" customFormat="1" ht="19.899999999999999" customHeight="1" x14ac:dyDescent="0.2">
      <c r="A35" s="666">
        <v>19</v>
      </c>
      <c r="B35" s="665">
        <v>1013651364</v>
      </c>
      <c r="C35" s="777" t="s">
        <v>476</v>
      </c>
      <c r="D35" s="777"/>
      <c r="E35" s="777"/>
      <c r="F35" s="777" t="s">
        <v>5374</v>
      </c>
      <c r="G35" s="777"/>
      <c r="H35" s="777"/>
      <c r="I35" s="666"/>
      <c r="J35" s="666"/>
      <c r="K35" s="665" t="s">
        <v>713</v>
      </c>
      <c r="L35" s="666"/>
      <c r="M35" s="665" t="s">
        <v>5445</v>
      </c>
      <c r="N35" s="665" t="s">
        <v>713</v>
      </c>
      <c r="O35" s="666"/>
      <c r="P35" s="666"/>
      <c r="Q35" s="666"/>
      <c r="R35" s="666"/>
      <c r="S35" s="666"/>
      <c r="T35" s="567">
        <v>139158</v>
      </c>
      <c r="U35" s="594">
        <v>44812</v>
      </c>
      <c r="V35" s="666"/>
      <c r="W35" s="667"/>
    </row>
    <row r="36" spans="1:23" ht="19.899999999999999" customHeight="1" x14ac:dyDescent="0.2">
      <c r="A36" s="100">
        <f>+A35+1</f>
        <v>20</v>
      </c>
      <c r="B36" s="659">
        <v>1233696854</v>
      </c>
      <c r="C36" s="714" t="s">
        <v>5975</v>
      </c>
      <c r="D36" s="714"/>
      <c r="E36" s="714"/>
      <c r="F36" s="714" t="s">
        <v>5722</v>
      </c>
      <c r="G36" s="714"/>
      <c r="H36" s="714"/>
      <c r="I36" s="100"/>
      <c r="J36" s="100"/>
      <c r="K36" s="659" t="s">
        <v>5335</v>
      </c>
      <c r="L36" s="100"/>
      <c r="M36" s="659" t="s">
        <v>5976</v>
      </c>
      <c r="N36" s="659" t="s">
        <v>713</v>
      </c>
      <c r="O36" s="100"/>
      <c r="P36" s="100"/>
      <c r="Q36" s="100"/>
      <c r="R36" s="100"/>
      <c r="S36" s="100"/>
      <c r="T36" s="100"/>
      <c r="U36" s="100"/>
      <c r="V36" s="100"/>
    </row>
    <row r="37" spans="1:23" ht="19.899999999999999" customHeight="1" x14ac:dyDescent="0.2">
      <c r="A37" s="100">
        <f>+A36+1</f>
        <v>21</v>
      </c>
      <c r="B37" s="659">
        <v>40046941</v>
      </c>
      <c r="C37" s="714" t="s">
        <v>5977</v>
      </c>
      <c r="D37" s="714"/>
      <c r="E37" s="714"/>
      <c r="F37" s="714" t="s">
        <v>5978</v>
      </c>
      <c r="G37" s="714"/>
      <c r="H37" s="714"/>
      <c r="I37" s="100"/>
      <c r="J37" s="100"/>
      <c r="K37" s="659" t="s">
        <v>5335</v>
      </c>
      <c r="L37" s="100"/>
      <c r="M37" s="659" t="s">
        <v>5979</v>
      </c>
      <c r="N37" s="659" t="s">
        <v>713</v>
      </c>
      <c r="O37" s="100"/>
      <c r="P37" s="100"/>
      <c r="Q37" s="100"/>
      <c r="R37" s="100"/>
      <c r="S37" s="100"/>
      <c r="T37" s="100"/>
      <c r="U37" s="100"/>
      <c r="V37" s="100"/>
    </row>
    <row r="38" spans="1:23" ht="19.899999999999999" customHeight="1" x14ac:dyDescent="0.2">
      <c r="A38" s="100">
        <f>+A37+1</f>
        <v>22</v>
      </c>
      <c r="B38" s="659">
        <v>1054679072</v>
      </c>
      <c r="C38" s="714" t="s">
        <v>5980</v>
      </c>
      <c r="D38" s="714"/>
      <c r="E38" s="714"/>
      <c r="F38" s="714" t="s">
        <v>5981</v>
      </c>
      <c r="G38" s="714"/>
      <c r="H38" s="714"/>
      <c r="I38" s="100"/>
      <c r="J38" s="100"/>
      <c r="K38" s="659" t="s">
        <v>5335</v>
      </c>
      <c r="L38" s="100"/>
      <c r="M38" s="659" t="s">
        <v>5982</v>
      </c>
      <c r="N38" s="659" t="s">
        <v>713</v>
      </c>
      <c r="O38" s="100"/>
      <c r="P38" s="100"/>
      <c r="Q38" s="100"/>
      <c r="R38" s="100"/>
      <c r="S38" s="100"/>
      <c r="T38" s="100"/>
      <c r="U38" s="100"/>
      <c r="V38" s="100"/>
    </row>
    <row r="39" spans="1:23" x14ac:dyDescent="0.2">
      <c r="N39" s="659"/>
    </row>
    <row r="40" spans="1:23" x14ac:dyDescent="0.2">
      <c r="N40" s="659"/>
    </row>
    <row r="41" spans="1:23" x14ac:dyDescent="0.2">
      <c r="N41" s="659"/>
    </row>
    <row r="42" spans="1:23" x14ac:dyDescent="0.2">
      <c r="N42" s="659"/>
    </row>
    <row r="43" spans="1:23" x14ac:dyDescent="0.2">
      <c r="N43" s="659"/>
    </row>
    <row r="44" spans="1:23" x14ac:dyDescent="0.2">
      <c r="N44" s="659"/>
    </row>
    <row r="45" spans="1:23" x14ac:dyDescent="0.2">
      <c r="N45" s="659"/>
    </row>
    <row r="46" spans="1:23" x14ac:dyDescent="0.2">
      <c r="N46" s="659"/>
    </row>
    <row r="47" spans="1:23" x14ac:dyDescent="0.2">
      <c r="N47" s="659"/>
    </row>
    <row r="48" spans="1:23" x14ac:dyDescent="0.2">
      <c r="N48" s="659"/>
    </row>
    <row r="49" spans="14:14" x14ac:dyDescent="0.2">
      <c r="N49" s="659"/>
    </row>
  </sheetData>
  <mergeCells count="75">
    <mergeCell ref="C37:E37"/>
    <mergeCell ref="F37:H37"/>
    <mergeCell ref="C38:E38"/>
    <mergeCell ref="F38:H38"/>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 ref="C22:E22"/>
    <mergeCell ref="F22:H22"/>
    <mergeCell ref="C23:E23"/>
    <mergeCell ref="F23:H23"/>
    <mergeCell ref="C24:E24"/>
    <mergeCell ref="F24:H24"/>
    <mergeCell ref="C25:E25"/>
    <mergeCell ref="F25:H25"/>
    <mergeCell ref="C26:E26"/>
    <mergeCell ref="F26:H26"/>
    <mergeCell ref="C27:E27"/>
    <mergeCell ref="F27:H27"/>
    <mergeCell ref="C28:E28"/>
    <mergeCell ref="F28:H28"/>
    <mergeCell ref="C29:E29"/>
    <mergeCell ref="F29:H29"/>
    <mergeCell ref="C30:E30"/>
    <mergeCell ref="F30:H30"/>
    <mergeCell ref="C31:E31"/>
    <mergeCell ref="F31:H31"/>
    <mergeCell ref="C32:E32"/>
    <mergeCell ref="F32:H32"/>
    <mergeCell ref="C33:E33"/>
    <mergeCell ref="F33:H33"/>
    <mergeCell ref="C34:E34"/>
    <mergeCell ref="F34:H34"/>
    <mergeCell ref="C35:E35"/>
    <mergeCell ref="F35:H35"/>
    <mergeCell ref="C36:E36"/>
    <mergeCell ref="F36:H36"/>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137607</v>
      </c>
      <c r="D3" s="101" t="s">
        <v>5309</v>
      </c>
      <c r="E3" s="685" t="s">
        <v>5450</v>
      </c>
      <c r="F3" s="685"/>
      <c r="G3" s="720" t="s">
        <v>5311</v>
      </c>
      <c r="H3" s="720"/>
      <c r="I3" s="720"/>
      <c r="J3" s="720"/>
      <c r="K3" s="717" t="s">
        <v>5983</v>
      </c>
      <c r="L3" s="713"/>
      <c r="M3" s="713"/>
      <c r="N3" s="721" t="s">
        <v>0</v>
      </c>
      <c r="O3" s="721"/>
      <c r="P3" s="721"/>
      <c r="Q3" s="721"/>
      <c r="R3" s="717" t="s">
        <v>1914</v>
      </c>
      <c r="S3" s="713"/>
      <c r="T3" s="713"/>
      <c r="U3" s="713"/>
      <c r="V3" s="713"/>
    </row>
    <row r="4" spans="1:22" ht="35.25" customHeight="1" x14ac:dyDescent="0.2">
      <c r="B4" s="722" t="s">
        <v>5313</v>
      </c>
      <c r="C4" s="723" t="s">
        <v>1913</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5778</v>
      </c>
      <c r="D6" s="723"/>
      <c r="E6" s="723"/>
      <c r="F6" s="723"/>
      <c r="G6" s="723"/>
      <c r="H6" s="723"/>
      <c r="I6" s="723"/>
      <c r="J6" s="723"/>
      <c r="K6" s="723"/>
      <c r="L6" s="723"/>
      <c r="M6" s="723"/>
      <c r="N6" s="723"/>
      <c r="O6" s="723"/>
      <c r="P6" s="723"/>
      <c r="Q6" s="723"/>
      <c r="R6" s="723"/>
      <c r="S6" s="723"/>
      <c r="T6" s="723"/>
      <c r="U6" s="723"/>
      <c r="V6" s="723"/>
    </row>
    <row r="7" spans="1:22" ht="1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5826</v>
      </c>
      <c r="D8" s="723"/>
      <c r="E8" s="723"/>
      <c r="F8" s="723"/>
      <c r="G8" s="723"/>
      <c r="H8" s="723"/>
      <c r="I8" s="723"/>
      <c r="J8" s="723"/>
      <c r="K8" s="723"/>
      <c r="L8" s="723"/>
      <c r="M8" s="723"/>
      <c r="N8" s="723"/>
      <c r="O8" s="723"/>
      <c r="P8" s="723"/>
      <c r="Q8" s="723"/>
      <c r="R8" s="723"/>
      <c r="S8" s="723"/>
      <c r="T8" s="723"/>
      <c r="U8" s="723"/>
      <c r="V8" s="723"/>
    </row>
    <row r="9" spans="1:22" ht="33" hidden="1"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+CONSOLIDADO!Q278</f>
        <v>52464079</v>
      </c>
      <c r="C17" s="713" t="str">
        <f>+CONSOLIDADO!R278</f>
        <v>DIANA YOLIMA GONZALEZ RAMIREZ</v>
      </c>
      <c r="D17" s="713">
        <f>+CONSOLIDADO!S278</f>
        <v>3144365327</v>
      </c>
      <c r="E17" s="713" t="str">
        <f>+CONSOLIDADO!T278</f>
        <v>dianyolis78@gmail.com</v>
      </c>
      <c r="F17" s="714" t="s">
        <v>5984</v>
      </c>
      <c r="G17" s="714"/>
      <c r="H17" s="714"/>
      <c r="I17" s="98" t="s">
        <v>5346</v>
      </c>
      <c r="J17" s="98"/>
      <c r="K17" s="98" t="s">
        <v>713</v>
      </c>
      <c r="L17" s="100"/>
      <c r="M17" s="98" t="s">
        <v>5985</v>
      </c>
      <c r="N17" s="98" t="s">
        <v>713</v>
      </c>
      <c r="O17" s="98" t="s">
        <v>5986</v>
      </c>
      <c r="P17" s="100"/>
      <c r="Q17" s="100"/>
      <c r="R17" s="100"/>
      <c r="S17" s="100"/>
      <c r="T17" s="100"/>
      <c r="U17" s="100"/>
      <c r="V17" s="100"/>
    </row>
    <row r="18" spans="1:22" ht="19.899999999999999" customHeight="1" x14ac:dyDescent="0.2">
      <c r="A18" s="108">
        <v>2</v>
      </c>
      <c r="B18" s="106">
        <f>+CONSOLIDADO!Q279</f>
        <v>1032407048</v>
      </c>
      <c r="C18" s="713" t="str">
        <f>+CONSOLIDADO!R279</f>
        <v>YENNY ALEXANDRA CABALLERO MATIZ</v>
      </c>
      <c r="D18" s="713">
        <f>+CONSOLIDADO!S279</f>
        <v>3155101117</v>
      </c>
      <c r="E18" s="713" t="str">
        <f>+CONSOLIDADO!T279</f>
        <v>YCABALLEROM@GMAIL.COM</v>
      </c>
      <c r="F18" s="714" t="s">
        <v>5987</v>
      </c>
      <c r="G18" s="714"/>
      <c r="H18" s="714"/>
      <c r="I18" s="98"/>
      <c r="J18" s="98"/>
      <c r="K18" s="98" t="s">
        <v>713</v>
      </c>
      <c r="L18" s="100"/>
      <c r="M18" s="98" t="s">
        <v>5988</v>
      </c>
      <c r="N18" s="98" t="s">
        <v>713</v>
      </c>
      <c r="O18" s="98" t="s">
        <v>5989</v>
      </c>
      <c r="P18" s="100"/>
      <c r="Q18" s="100"/>
      <c r="R18" s="100"/>
      <c r="S18" s="100"/>
      <c r="T18" s="100"/>
      <c r="U18" s="100"/>
      <c r="V18" s="100"/>
    </row>
    <row r="19" spans="1:22" s="404" customFormat="1" ht="19.899999999999999" customHeight="1" x14ac:dyDescent="0.25">
      <c r="A19" s="400">
        <v>3</v>
      </c>
      <c r="B19" s="401">
        <f>+CONSOLIDADO!Q280</f>
        <v>52383178</v>
      </c>
      <c r="C19" s="775" t="str">
        <f>+CONSOLIDADO!R280</f>
        <v>GLORIA SHIRLEY ARENAS GONZALEZ</v>
      </c>
      <c r="D19" s="775">
        <f>+CONSOLIDADO!S280</f>
        <v>3142200171</v>
      </c>
      <c r="E19" s="775" t="str">
        <f>+CONSOLIDADO!T280</f>
        <v>gloriarenas078@hotmail.com</v>
      </c>
      <c r="F19" s="776" t="s">
        <v>5990</v>
      </c>
      <c r="G19" s="776"/>
      <c r="H19" s="776"/>
      <c r="I19" s="402" t="s">
        <v>5346</v>
      </c>
      <c r="J19" s="402"/>
      <c r="K19" s="402" t="s">
        <v>713</v>
      </c>
      <c r="L19" s="403"/>
      <c r="M19" s="402" t="s">
        <v>5991</v>
      </c>
      <c r="N19" s="402" t="s">
        <v>713</v>
      </c>
      <c r="O19" s="402" t="s">
        <v>5992</v>
      </c>
      <c r="P19" s="403"/>
      <c r="Q19" s="403"/>
      <c r="R19" s="413">
        <v>461</v>
      </c>
      <c r="S19" s="407">
        <v>44617</v>
      </c>
      <c r="T19" s="403"/>
      <c r="U19" s="403"/>
      <c r="V19" s="403"/>
    </row>
    <row r="20" spans="1:22" ht="19.899999999999999" customHeight="1" x14ac:dyDescent="0.2">
      <c r="A20" s="100">
        <v>4</v>
      </c>
      <c r="B20" s="98">
        <v>52278394</v>
      </c>
      <c r="C20" s="714" t="s">
        <v>5993</v>
      </c>
      <c r="D20" s="714"/>
      <c r="E20" s="714"/>
      <c r="F20" s="714" t="s">
        <v>5994</v>
      </c>
      <c r="G20" s="714"/>
      <c r="H20" s="714"/>
      <c r="I20" s="98" t="s">
        <v>5346</v>
      </c>
      <c r="J20" s="98"/>
      <c r="K20" s="98" t="s">
        <v>713</v>
      </c>
      <c r="L20" s="100"/>
      <c r="M20" s="98" t="s">
        <v>5995</v>
      </c>
      <c r="N20" s="98" t="s">
        <v>713</v>
      </c>
      <c r="O20" s="98" t="s">
        <v>5996</v>
      </c>
      <c r="P20" s="100"/>
      <c r="Q20" s="100"/>
      <c r="R20" s="100"/>
      <c r="S20" s="100"/>
      <c r="T20" s="100"/>
      <c r="U20" s="100"/>
      <c r="V20" s="100"/>
    </row>
    <row r="21" spans="1:22" ht="19.899999999999999" customHeight="1" x14ac:dyDescent="0.2">
      <c r="A21" s="100">
        <v>5</v>
      </c>
      <c r="B21" s="98">
        <v>1143141038</v>
      </c>
      <c r="C21" s="714" t="s">
        <v>5997</v>
      </c>
      <c r="D21" s="714"/>
      <c r="E21" s="714"/>
      <c r="F21" s="714" t="s">
        <v>5998</v>
      </c>
      <c r="G21" s="714"/>
      <c r="H21" s="714"/>
      <c r="I21" s="98"/>
      <c r="J21" s="98"/>
      <c r="K21" s="98" t="s">
        <v>713</v>
      </c>
      <c r="L21" s="100"/>
      <c r="M21" s="98" t="s">
        <v>5999</v>
      </c>
      <c r="N21" s="98" t="s">
        <v>713</v>
      </c>
      <c r="O21" s="98" t="s">
        <v>6000</v>
      </c>
      <c r="P21" s="100"/>
      <c r="Q21" s="100"/>
      <c r="R21" s="100"/>
      <c r="S21" s="100"/>
      <c r="T21" s="100"/>
      <c r="U21" s="100"/>
      <c r="V21" s="100"/>
    </row>
  </sheetData>
  <mergeCells count="41">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4"/>
  <sheetViews>
    <sheetView topLeftCell="A14"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137608</v>
      </c>
      <c r="D3" s="101" t="s">
        <v>5309</v>
      </c>
      <c r="E3" s="685" t="s">
        <v>6001</v>
      </c>
      <c r="F3" s="685"/>
      <c r="G3" s="720" t="s">
        <v>5311</v>
      </c>
      <c r="H3" s="720"/>
      <c r="I3" s="720"/>
      <c r="J3" s="720"/>
      <c r="K3" s="717" t="s">
        <v>5983</v>
      </c>
      <c r="L3" s="713"/>
      <c r="M3" s="713"/>
      <c r="N3" s="721" t="s">
        <v>0</v>
      </c>
      <c r="O3" s="721"/>
      <c r="P3" s="721"/>
      <c r="Q3" s="721"/>
      <c r="R3" s="717" t="s">
        <v>1928</v>
      </c>
      <c r="S3" s="713"/>
      <c r="T3" s="713"/>
      <c r="U3" s="713"/>
      <c r="V3" s="713"/>
    </row>
    <row r="4" spans="1:22" ht="35.25" customHeight="1" x14ac:dyDescent="0.2">
      <c r="B4" s="722" t="s">
        <v>5313</v>
      </c>
      <c r="C4" s="723" t="s">
        <v>1927</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6002</v>
      </c>
      <c r="D6" s="723"/>
      <c r="E6" s="723"/>
      <c r="F6" s="723"/>
      <c r="G6" s="723"/>
      <c r="H6" s="723"/>
      <c r="I6" s="723"/>
      <c r="J6" s="723"/>
      <c r="K6" s="723"/>
      <c r="L6" s="723"/>
      <c r="M6" s="723"/>
      <c r="N6" s="723"/>
      <c r="O6" s="723"/>
      <c r="P6" s="723"/>
      <c r="Q6" s="723"/>
      <c r="R6" s="723"/>
      <c r="S6" s="723"/>
      <c r="T6" s="723"/>
      <c r="U6" s="723"/>
      <c r="V6" s="723"/>
    </row>
    <row r="7" spans="1:22" ht="42"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5826</v>
      </c>
      <c r="D8" s="723"/>
      <c r="E8" s="723"/>
      <c r="F8" s="723"/>
      <c r="G8" s="723"/>
      <c r="H8" s="723"/>
      <c r="I8" s="723"/>
      <c r="J8" s="723"/>
      <c r="K8" s="723"/>
      <c r="L8" s="723"/>
      <c r="M8" s="723"/>
      <c r="N8" s="723"/>
      <c r="O8" s="723"/>
      <c r="P8" s="723"/>
      <c r="Q8" s="723"/>
      <c r="R8" s="723"/>
      <c r="S8" s="723"/>
      <c r="T8" s="723"/>
      <c r="U8" s="723"/>
      <c r="V8" s="723"/>
    </row>
    <row r="9" spans="1:22" ht="33" hidden="1"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+CONSOLIDADO!Q281</f>
        <v>63515844</v>
      </c>
      <c r="C17" s="713" t="str">
        <f>+CONSOLIDADO!R281</f>
        <v>FLOR ANGELA GONZALEZ GAONA</v>
      </c>
      <c r="D17" s="713">
        <f>+CONSOLIDADO!S281</f>
        <v>3167594136</v>
      </c>
      <c r="E17" s="713" t="str">
        <f>+CONSOLIDADO!T281</f>
        <v>florangelagonzalezgaona@yahoo.com</v>
      </c>
      <c r="F17" s="714" t="s">
        <v>6003</v>
      </c>
      <c r="G17" s="714"/>
      <c r="H17" s="714"/>
      <c r="I17" s="98" t="s">
        <v>5346</v>
      </c>
      <c r="J17" s="98"/>
      <c r="K17" s="98" t="s">
        <v>713</v>
      </c>
      <c r="L17" s="100"/>
      <c r="M17" s="98" t="s">
        <v>6004</v>
      </c>
      <c r="N17" s="98" t="s">
        <v>713</v>
      </c>
      <c r="O17" s="98" t="s">
        <v>6005</v>
      </c>
      <c r="P17" s="100"/>
      <c r="Q17" s="100"/>
      <c r="R17" s="100"/>
      <c r="S17" s="100"/>
      <c r="T17" s="100"/>
      <c r="U17" s="100"/>
      <c r="V17" s="100"/>
    </row>
    <row r="18" spans="1:22" ht="19.899999999999999" customHeight="1" x14ac:dyDescent="0.2">
      <c r="A18" s="108">
        <v>2</v>
      </c>
      <c r="B18" s="106">
        <f>+CONSOLIDADO!Q282</f>
        <v>25221709</v>
      </c>
      <c r="C18" s="727" t="str">
        <f>+CONSOLIDADO!R282</f>
        <v>NINI JOHANA JIMENEZ</v>
      </c>
      <c r="D18" s="728">
        <f>+CONSOLIDADO!S282</f>
        <v>3116401998</v>
      </c>
      <c r="E18" s="729" t="str">
        <f>+CONSOLIDADO!T282</f>
        <v>ninijimenez@hotmail.com</v>
      </c>
      <c r="F18" s="714" t="s">
        <v>6006</v>
      </c>
      <c r="G18" s="714"/>
      <c r="H18" s="714"/>
      <c r="I18" s="98" t="s">
        <v>5346</v>
      </c>
      <c r="J18" s="98"/>
      <c r="K18" s="98" t="s">
        <v>713</v>
      </c>
      <c r="L18" s="100"/>
      <c r="M18" s="98" t="s">
        <v>6007</v>
      </c>
      <c r="N18" s="98" t="s">
        <v>713</v>
      </c>
      <c r="O18" s="98" t="s">
        <v>6008</v>
      </c>
      <c r="P18" s="100"/>
      <c r="Q18" s="100"/>
      <c r="R18" s="100"/>
      <c r="S18" s="100"/>
      <c r="T18" s="100"/>
      <c r="U18" s="100"/>
      <c r="V18" s="100"/>
    </row>
    <row r="19" spans="1:22" ht="19.899999999999999" customHeight="1" x14ac:dyDescent="0.2">
      <c r="A19" s="108">
        <v>3</v>
      </c>
      <c r="B19" s="106">
        <f>+CONSOLIDADO!Q283</f>
        <v>52240607</v>
      </c>
      <c r="C19" s="727" t="str">
        <f>+CONSOLIDADO!R283</f>
        <v>XIOMARA ALEXANDRA PUENTES GERENA</v>
      </c>
      <c r="D19" s="728">
        <f>+CONSOLIDADO!S283</f>
        <v>3124637245</v>
      </c>
      <c r="E19" s="729" t="str">
        <f>+CONSOLIDADO!T283</f>
        <v>xiomyger@gmail.com</v>
      </c>
      <c r="F19" s="714" t="s">
        <v>6009</v>
      </c>
      <c r="G19" s="714"/>
      <c r="H19" s="714"/>
      <c r="I19" s="98"/>
      <c r="J19" s="98"/>
      <c r="K19" s="98" t="s">
        <v>713</v>
      </c>
      <c r="L19" s="100"/>
      <c r="M19" s="98" t="s">
        <v>6010</v>
      </c>
      <c r="N19" s="98" t="s">
        <v>5335</v>
      </c>
      <c r="O19" s="98" t="s">
        <v>6011</v>
      </c>
      <c r="P19" s="100"/>
      <c r="Q19" s="100"/>
      <c r="R19" s="100"/>
      <c r="S19" s="100"/>
      <c r="T19" s="100"/>
      <c r="U19" s="100"/>
      <c r="V19" s="100"/>
    </row>
    <row r="20" spans="1:22" ht="19.899999999999999" customHeight="1" x14ac:dyDescent="0.2">
      <c r="A20" s="108">
        <v>4</v>
      </c>
      <c r="B20" s="106">
        <f>+CONSOLIDADO!Q284</f>
        <v>20384839</v>
      </c>
      <c r="C20" s="727" t="str">
        <f>+CONSOLIDADO!R284</f>
        <v>FANNY YANETH BARRETO GONZALEZ</v>
      </c>
      <c r="D20" s="728">
        <f>+CONSOLIDADO!S284</f>
        <v>3133025736</v>
      </c>
      <c r="E20" s="729" t="str">
        <f>+CONSOLIDADO!T284</f>
        <v>fannybarreto2@hotmail.com</v>
      </c>
      <c r="F20" s="714" t="s">
        <v>6006</v>
      </c>
      <c r="G20" s="714"/>
      <c r="H20" s="714"/>
      <c r="I20" s="98" t="s">
        <v>5346</v>
      </c>
      <c r="J20" s="98"/>
      <c r="K20" s="98" t="s">
        <v>713</v>
      </c>
      <c r="L20" s="100"/>
      <c r="M20" s="98" t="s">
        <v>6012</v>
      </c>
      <c r="N20" s="98" t="s">
        <v>5335</v>
      </c>
      <c r="O20" s="98" t="s">
        <v>6013</v>
      </c>
      <c r="P20" s="100"/>
      <c r="Q20" s="100"/>
      <c r="R20" s="100"/>
      <c r="S20" s="100"/>
      <c r="T20" s="100"/>
      <c r="U20" s="100"/>
      <c r="V20" s="100"/>
    </row>
    <row r="21" spans="1:22" ht="19.899999999999999" customHeight="1" x14ac:dyDescent="0.2">
      <c r="A21" s="108">
        <v>5</v>
      </c>
      <c r="B21" s="106">
        <f>+CONSOLIDADO!Q285</f>
        <v>1020793905</v>
      </c>
      <c r="C21" s="727" t="str">
        <f>+CONSOLIDADO!R285</f>
        <v>SHARON TATIANA MEJIA SANABRIA</v>
      </c>
      <c r="D21" s="728">
        <f>+CONSOLIDADO!S285</f>
        <v>3145619960</v>
      </c>
      <c r="E21" s="729" t="str">
        <f>+CONSOLIDADO!T285</f>
        <v>stms_94616@hotmail.com</v>
      </c>
      <c r="F21" s="714" t="s">
        <v>6014</v>
      </c>
      <c r="G21" s="714"/>
      <c r="H21" s="714"/>
      <c r="I21" s="98"/>
      <c r="J21" s="98"/>
      <c r="K21" s="98" t="s">
        <v>713</v>
      </c>
      <c r="L21" s="100"/>
      <c r="M21" s="98" t="s">
        <v>6015</v>
      </c>
      <c r="N21" s="98" t="s">
        <v>5335</v>
      </c>
      <c r="O21" s="98" t="s">
        <v>6016</v>
      </c>
      <c r="P21" s="100"/>
      <c r="Q21" s="100"/>
      <c r="R21" s="100"/>
      <c r="S21" s="100"/>
      <c r="T21" s="100"/>
      <c r="U21" s="100"/>
      <c r="V21" s="100"/>
    </row>
    <row r="22" spans="1:22" ht="19.899999999999999" customHeight="1" x14ac:dyDescent="0.2">
      <c r="A22" s="108">
        <v>6</v>
      </c>
      <c r="B22" s="106">
        <f>+CONSOLIDADO!Q286</f>
        <v>7181684</v>
      </c>
      <c r="C22" s="727" t="str">
        <f>+CONSOLIDADO!R286</f>
        <v>DANNY ORLANDO SOSA ORJUELA</v>
      </c>
      <c r="D22" s="728">
        <f>+CONSOLIDADO!S286</f>
        <v>3183395575</v>
      </c>
      <c r="E22" s="729" t="str">
        <f>+CONSOLIDADO!T286</f>
        <v>orlandososaorjuela@gmail.com</v>
      </c>
      <c r="F22" s="714" t="s">
        <v>6017</v>
      </c>
      <c r="G22" s="714"/>
      <c r="H22" s="714"/>
      <c r="I22" s="98" t="s">
        <v>5346</v>
      </c>
      <c r="J22" s="98"/>
      <c r="K22" s="98" t="s">
        <v>713</v>
      </c>
      <c r="L22" s="100"/>
      <c r="M22" s="98" t="s">
        <v>6018</v>
      </c>
      <c r="N22" s="98" t="s">
        <v>5335</v>
      </c>
      <c r="O22" s="98" t="s">
        <v>6019</v>
      </c>
      <c r="P22" s="100"/>
      <c r="Q22" s="100"/>
      <c r="R22" s="100"/>
      <c r="S22" s="100"/>
      <c r="T22" s="100"/>
      <c r="U22" s="100"/>
      <c r="V22" s="100"/>
    </row>
    <row r="23" spans="1:22" ht="19.899999999999999" customHeight="1" x14ac:dyDescent="0.2">
      <c r="A23" s="108">
        <v>7</v>
      </c>
      <c r="B23" s="106">
        <f>+CONSOLIDADO!Q287</f>
        <v>53067727</v>
      </c>
      <c r="C23" s="727" t="str">
        <f>+CONSOLIDADO!R287</f>
        <v>ANYI KATERINE NIVIAYO BELTRAN</v>
      </c>
      <c r="D23" s="728">
        <f>+CONSOLIDADO!S287</f>
        <v>3103464773</v>
      </c>
      <c r="E23" s="729" t="str">
        <f>+CONSOLIDADO!T287</f>
        <v>CGSANIVIAYO.UNIDOSBOGOTA@GMAIL.COM</v>
      </c>
      <c r="F23" s="714" t="s">
        <v>6020</v>
      </c>
      <c r="G23" s="714"/>
      <c r="H23" s="714"/>
      <c r="I23" s="98"/>
      <c r="J23" s="98"/>
      <c r="K23" s="98" t="s">
        <v>713</v>
      </c>
      <c r="L23" s="100"/>
      <c r="M23" s="98" t="s">
        <v>6021</v>
      </c>
      <c r="N23" s="98" t="s">
        <v>5335</v>
      </c>
      <c r="O23" s="98" t="s">
        <v>6022</v>
      </c>
      <c r="P23" s="100"/>
      <c r="Q23" s="100"/>
      <c r="R23" s="100"/>
      <c r="S23" s="100"/>
      <c r="T23" s="100"/>
      <c r="U23" s="100"/>
      <c r="V23" s="100"/>
    </row>
    <row r="24" spans="1:22" s="404" customFormat="1" ht="19.899999999999999" customHeight="1" x14ac:dyDescent="0.25">
      <c r="A24" s="400">
        <v>8</v>
      </c>
      <c r="B24" s="401">
        <f>+CONSOLIDADO!Q288</f>
        <v>1122120130</v>
      </c>
      <c r="C24" s="778" t="str">
        <f>+CONSOLIDADO!R288</f>
        <v>BENIGNO LEON LARA</v>
      </c>
      <c r="D24" s="779">
        <f>+CONSOLIDADO!S288</f>
        <v>3102658838</v>
      </c>
      <c r="E24" s="780" t="str">
        <f>+CONSOLIDADO!T288</f>
        <v>benigno77@hotmail.com</v>
      </c>
      <c r="F24" s="776" t="s">
        <v>6023</v>
      </c>
      <c r="G24" s="776"/>
      <c r="H24" s="776"/>
      <c r="I24" s="402" t="s">
        <v>5346</v>
      </c>
      <c r="J24" s="402"/>
      <c r="K24" s="402" t="s">
        <v>713</v>
      </c>
      <c r="L24" s="403"/>
      <c r="M24" s="402" t="s">
        <v>6024</v>
      </c>
      <c r="N24" s="402" t="s">
        <v>5335</v>
      </c>
      <c r="O24" s="402" t="s">
        <v>6025</v>
      </c>
      <c r="P24" s="403"/>
      <c r="Q24" s="403"/>
      <c r="R24" s="397">
        <v>463</v>
      </c>
      <c r="S24" s="407">
        <v>44617</v>
      </c>
      <c r="T24" s="403"/>
      <c r="U24" s="403"/>
      <c r="V24" s="403"/>
    </row>
    <row r="25" spans="1:22" ht="19.899999999999999" customHeight="1" x14ac:dyDescent="0.2">
      <c r="A25" s="108">
        <v>9</v>
      </c>
      <c r="B25" s="106">
        <f>+CONSOLIDADO!Q289</f>
        <v>52736843</v>
      </c>
      <c r="C25" s="727" t="str">
        <f>+CONSOLIDADO!R289</f>
        <v>JEIMI ANDREA FLOREZ BELTRAN</v>
      </c>
      <c r="D25" s="728">
        <f>+CONSOLIDADO!S289</f>
        <v>3202793204</v>
      </c>
      <c r="E25" s="729" t="str">
        <f>+CONSOLIDADO!T289</f>
        <v>yoyagladis@hotmail.com</v>
      </c>
      <c r="F25" s="714" t="s">
        <v>6026</v>
      </c>
      <c r="G25" s="714"/>
      <c r="H25" s="714"/>
      <c r="I25" s="98" t="s">
        <v>5346</v>
      </c>
      <c r="J25" s="98"/>
      <c r="K25" s="98" t="s">
        <v>713</v>
      </c>
      <c r="L25" s="100"/>
      <c r="M25" s="98" t="s">
        <v>6027</v>
      </c>
      <c r="N25" s="98" t="s">
        <v>5335</v>
      </c>
      <c r="O25" s="98" t="s">
        <v>6028</v>
      </c>
      <c r="P25" s="100"/>
      <c r="Q25" s="100"/>
      <c r="R25" s="100"/>
      <c r="S25" s="100"/>
      <c r="T25" s="100"/>
      <c r="U25" s="100"/>
      <c r="V25" s="100"/>
    </row>
    <row r="26" spans="1:22" s="404" customFormat="1" ht="19.899999999999999" customHeight="1" x14ac:dyDescent="0.2">
      <c r="A26" s="400">
        <v>10</v>
      </c>
      <c r="B26" s="401">
        <f>+CONSOLIDADO!Q290</f>
        <v>79310605</v>
      </c>
      <c r="C26" s="778" t="str">
        <f>+CONSOLIDADO!R290</f>
        <v>ROBERTO VELA REYES</v>
      </c>
      <c r="D26" s="779">
        <f>+CONSOLIDADO!S290</f>
        <v>3134911084</v>
      </c>
      <c r="E26" s="780" t="str">
        <f>+CONSOLIDADO!T290</f>
        <v>aphvela@gmail.com</v>
      </c>
      <c r="F26" s="776" t="s">
        <v>6026</v>
      </c>
      <c r="G26" s="776"/>
      <c r="H26" s="776"/>
      <c r="I26" s="402" t="s">
        <v>5346</v>
      </c>
      <c r="J26" s="402"/>
      <c r="K26" s="402" t="s">
        <v>713</v>
      </c>
      <c r="L26" s="403"/>
      <c r="M26" s="402" t="s">
        <v>6029</v>
      </c>
      <c r="N26" s="402" t="s">
        <v>5335</v>
      </c>
      <c r="O26" s="402" t="s">
        <v>6030</v>
      </c>
      <c r="P26" s="403"/>
      <c r="Q26" s="403"/>
      <c r="R26" s="403">
        <v>1300</v>
      </c>
      <c r="S26" s="407">
        <v>44733</v>
      </c>
      <c r="T26" s="403"/>
      <c r="U26" s="403"/>
      <c r="V26" s="403"/>
    </row>
    <row r="27" spans="1:22" ht="19.899999999999999" customHeight="1" x14ac:dyDescent="0.2">
      <c r="A27" s="108">
        <v>11</v>
      </c>
      <c r="B27" s="106">
        <f>+CONSOLIDADO!Q291</f>
        <v>79520375</v>
      </c>
      <c r="C27" s="727" t="str">
        <f>+CONSOLIDADO!R291</f>
        <v>JUAN CARLOS SAMANIEGO CHAPARRO</v>
      </c>
      <c r="D27" s="728">
        <f>+CONSOLIDADO!S291</f>
        <v>3105574406</v>
      </c>
      <c r="E27" s="729" t="str">
        <f>+CONSOLIDADO!T291</f>
        <v>jusamapan@hotmail.com</v>
      </c>
      <c r="F27" s="726" t="s">
        <v>6031</v>
      </c>
      <c r="G27" s="726"/>
      <c r="H27" s="726"/>
      <c r="I27" s="659" t="s">
        <v>5346</v>
      </c>
      <c r="J27" s="100"/>
      <c r="K27" s="659" t="s">
        <v>713</v>
      </c>
      <c r="L27" s="100"/>
      <c r="M27" s="659" t="s">
        <v>6032</v>
      </c>
      <c r="N27" s="659" t="s">
        <v>5335</v>
      </c>
      <c r="O27" s="100" t="s">
        <v>5370</v>
      </c>
      <c r="P27" s="100"/>
      <c r="Q27" s="100"/>
      <c r="R27" s="100"/>
      <c r="S27" s="100"/>
      <c r="T27" s="100"/>
      <c r="U27" s="100"/>
      <c r="V27" s="100"/>
    </row>
    <row r="28" spans="1:22" ht="19.899999999999999" customHeight="1" x14ac:dyDescent="0.2">
      <c r="A28" s="108">
        <v>12</v>
      </c>
      <c r="B28" s="106">
        <f>+CONSOLIDADO!Q292</f>
        <v>52465851</v>
      </c>
      <c r="C28" s="727" t="str">
        <f>+CONSOLIDADO!R292</f>
        <v>DORA ISABEL FLOREZ GOMEZ</v>
      </c>
      <c r="D28" s="728">
        <f>+CONSOLIDADO!S292</f>
        <v>3152298602</v>
      </c>
      <c r="E28" s="729" t="str">
        <f>+CONSOLIDADO!T292</f>
        <v>diflorezg@hotmail.com</v>
      </c>
      <c r="F28" s="714" t="s">
        <v>6033</v>
      </c>
      <c r="G28" s="714"/>
      <c r="H28" s="714"/>
      <c r="I28" s="659" t="s">
        <v>5346</v>
      </c>
      <c r="J28" s="100"/>
      <c r="K28" s="659" t="s">
        <v>713</v>
      </c>
      <c r="L28" s="100"/>
      <c r="M28" s="659" t="s">
        <v>6034</v>
      </c>
      <c r="N28" s="659" t="s">
        <v>5335</v>
      </c>
      <c r="O28" s="100" t="s">
        <v>6035</v>
      </c>
      <c r="P28" s="100"/>
      <c r="Q28" s="100"/>
      <c r="R28" s="100"/>
      <c r="S28" s="100"/>
      <c r="T28" s="100"/>
      <c r="U28" s="100"/>
      <c r="V28" s="100"/>
    </row>
    <row r="29" spans="1:22" ht="19.899999999999999" customHeight="1" x14ac:dyDescent="0.2">
      <c r="A29" s="108">
        <v>13</v>
      </c>
      <c r="B29" s="106">
        <f>+CONSOLIDADO!Q293</f>
        <v>1032384386</v>
      </c>
      <c r="C29" s="727" t="str">
        <f>+CONSOLIDADO!R293</f>
        <v>NELSI ANDREA GUTIERREZ RAMIREZ</v>
      </c>
      <c r="D29" s="728">
        <f>+CONSOLIDADO!S293</f>
        <v>3202955731</v>
      </c>
      <c r="E29" s="729" t="str">
        <f>+CONSOLIDADO!T293</f>
        <v>nelsiandreag1987@gmail.com</v>
      </c>
      <c r="F29" s="714" t="s">
        <v>6036</v>
      </c>
      <c r="G29" s="714"/>
      <c r="H29" s="714"/>
      <c r="I29" s="659"/>
      <c r="J29" s="100"/>
      <c r="K29" s="659" t="s">
        <v>713</v>
      </c>
      <c r="L29" s="100"/>
      <c r="M29" s="659" t="s">
        <v>6037</v>
      </c>
      <c r="N29" s="659" t="s">
        <v>5335</v>
      </c>
      <c r="O29" s="100" t="s">
        <v>6038</v>
      </c>
      <c r="P29" s="100"/>
      <c r="Q29" s="100"/>
      <c r="R29" s="100"/>
      <c r="S29" s="100"/>
      <c r="T29" s="100"/>
      <c r="U29" s="100"/>
      <c r="V29" s="100"/>
    </row>
    <row r="30" spans="1:22" ht="19.899999999999999" customHeight="1" x14ac:dyDescent="0.2">
      <c r="A30" s="100">
        <v>14</v>
      </c>
      <c r="B30" s="100">
        <v>52912510</v>
      </c>
      <c r="C30" s="714" t="s">
        <v>459</v>
      </c>
      <c r="D30" s="714"/>
      <c r="E30" s="714"/>
      <c r="F30" s="714" t="s">
        <v>6031</v>
      </c>
      <c r="G30" s="714"/>
      <c r="H30" s="714"/>
      <c r="I30" s="659" t="s">
        <v>5346</v>
      </c>
      <c r="J30" s="100"/>
      <c r="K30" s="659" t="s">
        <v>713</v>
      </c>
      <c r="L30" s="100"/>
      <c r="M30" s="659" t="s">
        <v>6039</v>
      </c>
      <c r="N30" s="659" t="s">
        <v>5335</v>
      </c>
      <c r="O30" s="100" t="s">
        <v>5370</v>
      </c>
      <c r="P30" s="100"/>
      <c r="Q30" s="100"/>
      <c r="R30" s="100"/>
      <c r="S30" s="100"/>
      <c r="T30" s="100" t="s">
        <v>5408</v>
      </c>
      <c r="U30" s="100" t="s">
        <v>5409</v>
      </c>
      <c r="V30" s="100"/>
    </row>
    <row r="31" spans="1:22" ht="19.899999999999999" customHeight="1" x14ac:dyDescent="0.2">
      <c r="A31" s="100">
        <v>15</v>
      </c>
      <c r="B31" s="100">
        <v>52176584</v>
      </c>
      <c r="C31" s="714" t="s">
        <v>6040</v>
      </c>
      <c r="D31" s="714"/>
      <c r="E31" s="714"/>
      <c r="F31" s="714" t="s">
        <v>6026</v>
      </c>
      <c r="G31" s="714"/>
      <c r="H31" s="714"/>
      <c r="I31" s="659" t="s">
        <v>5346</v>
      </c>
      <c r="J31" s="100"/>
      <c r="K31" s="659" t="s">
        <v>713</v>
      </c>
      <c r="L31" s="100"/>
      <c r="M31" s="659" t="s">
        <v>6041</v>
      </c>
      <c r="N31" s="659" t="s">
        <v>5335</v>
      </c>
      <c r="O31" s="100" t="s">
        <v>6042</v>
      </c>
      <c r="P31" s="100"/>
      <c r="Q31" s="100"/>
      <c r="R31" s="100"/>
      <c r="S31" s="100"/>
      <c r="T31" s="100"/>
      <c r="U31" s="100"/>
      <c r="V31" s="100"/>
    </row>
    <row r="32" spans="1:22" ht="19.899999999999999" customHeight="1" x14ac:dyDescent="0.2">
      <c r="A32" s="100">
        <v>16</v>
      </c>
      <c r="B32" s="100">
        <v>1055988207</v>
      </c>
      <c r="C32" s="714" t="s">
        <v>6043</v>
      </c>
      <c r="D32" s="714"/>
      <c r="E32" s="714"/>
      <c r="F32" s="714" t="s">
        <v>6036</v>
      </c>
      <c r="G32" s="714"/>
      <c r="H32" s="714"/>
      <c r="I32" s="100"/>
      <c r="J32" s="100"/>
      <c r="K32" s="659" t="s">
        <v>713</v>
      </c>
      <c r="L32" s="100"/>
      <c r="M32" s="659" t="s">
        <v>6044</v>
      </c>
      <c r="N32" s="659" t="s">
        <v>5335</v>
      </c>
      <c r="O32" s="100" t="s">
        <v>6045</v>
      </c>
      <c r="P32" s="100"/>
      <c r="Q32" s="100"/>
      <c r="R32" s="100"/>
      <c r="S32" s="100"/>
      <c r="T32" s="100"/>
      <c r="U32" s="100"/>
      <c r="V32" s="100"/>
    </row>
    <row r="33" spans="1:22" ht="19.899999999999999" customHeight="1" x14ac:dyDescent="0.2">
      <c r="A33" s="100">
        <v>17</v>
      </c>
      <c r="B33" s="100">
        <v>52230256</v>
      </c>
      <c r="C33" s="714" t="s">
        <v>6046</v>
      </c>
      <c r="D33" s="714"/>
      <c r="E33" s="714"/>
      <c r="F33" s="714" t="s">
        <v>6047</v>
      </c>
      <c r="G33" s="714"/>
      <c r="H33" s="714"/>
      <c r="I33" s="659" t="s">
        <v>5346</v>
      </c>
      <c r="J33" s="100"/>
      <c r="K33" s="659" t="s">
        <v>713</v>
      </c>
      <c r="L33" s="100"/>
      <c r="M33" s="659" t="s">
        <v>6048</v>
      </c>
      <c r="N33" s="659" t="s">
        <v>5335</v>
      </c>
      <c r="O33" s="100" t="s">
        <v>6049</v>
      </c>
      <c r="P33" s="100"/>
      <c r="Q33" s="100"/>
      <c r="R33" s="100"/>
      <c r="S33" s="100"/>
      <c r="T33" s="100"/>
      <c r="U33" s="100"/>
      <c r="V33" s="100"/>
    </row>
    <row r="34" spans="1:22" ht="15" customHeight="1" x14ac:dyDescent="0.2">
      <c r="A34" s="660">
        <v>17</v>
      </c>
      <c r="B34" s="660">
        <v>39798271</v>
      </c>
      <c r="C34" s="726" t="s">
        <v>6050</v>
      </c>
      <c r="D34" s="726"/>
      <c r="E34" s="726"/>
      <c r="F34" s="726" t="s">
        <v>6003</v>
      </c>
      <c r="G34" s="726"/>
      <c r="H34" s="726"/>
      <c r="I34" s="659" t="s">
        <v>5346</v>
      </c>
      <c r="J34" s="660"/>
      <c r="K34" s="659" t="s">
        <v>713</v>
      </c>
      <c r="L34" s="660"/>
      <c r="M34" s="659" t="s">
        <v>5988</v>
      </c>
      <c r="N34" s="659" t="s">
        <v>5335</v>
      </c>
      <c r="O34" s="660" t="s">
        <v>6051</v>
      </c>
      <c r="P34" s="660"/>
      <c r="Q34" s="660"/>
      <c r="R34" s="660"/>
      <c r="S34" s="660"/>
      <c r="T34" s="660"/>
      <c r="U34" s="660"/>
      <c r="V34" s="660"/>
    </row>
  </sheetData>
  <mergeCells count="67">
    <mergeCell ref="C34:E34"/>
    <mergeCell ref="F34:H34"/>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 ref="C22:E22"/>
    <mergeCell ref="F22:H22"/>
    <mergeCell ref="C23:E23"/>
    <mergeCell ref="F23:H23"/>
    <mergeCell ref="C24:E24"/>
    <mergeCell ref="F24:H24"/>
    <mergeCell ref="C25:E25"/>
    <mergeCell ref="F25:H25"/>
    <mergeCell ref="C26:E26"/>
    <mergeCell ref="F26:H26"/>
    <mergeCell ref="C27:E27"/>
    <mergeCell ref="F27:H27"/>
    <mergeCell ref="C28:E28"/>
    <mergeCell ref="F28:H28"/>
    <mergeCell ref="C29:E29"/>
    <mergeCell ref="F29:H29"/>
    <mergeCell ref="C30:E30"/>
    <mergeCell ref="F30:H30"/>
    <mergeCell ref="C31:E31"/>
    <mergeCell ref="F31:H31"/>
    <mergeCell ref="C32:E32"/>
    <mergeCell ref="F32:H32"/>
    <mergeCell ref="C33:E33"/>
    <mergeCell ref="F33:H3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legacy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137609</v>
      </c>
      <c r="D3" s="101" t="s">
        <v>5309</v>
      </c>
      <c r="E3" s="685" t="s">
        <v>6052</v>
      </c>
      <c r="F3" s="685"/>
      <c r="G3" s="720" t="s">
        <v>5311</v>
      </c>
      <c r="H3" s="720"/>
      <c r="I3" s="720"/>
      <c r="J3" s="720"/>
      <c r="K3" s="717" t="s">
        <v>6053</v>
      </c>
      <c r="L3" s="713"/>
      <c r="M3" s="713"/>
      <c r="N3" s="721" t="s">
        <v>0</v>
      </c>
      <c r="O3" s="721"/>
      <c r="P3" s="721"/>
      <c r="Q3" s="721"/>
      <c r="R3" s="717" t="s">
        <v>1998</v>
      </c>
      <c r="S3" s="713"/>
      <c r="T3" s="713"/>
      <c r="U3" s="713"/>
      <c r="V3" s="713"/>
    </row>
    <row r="4" spans="1:22" ht="35.25" customHeight="1" x14ac:dyDescent="0.2">
      <c r="B4" s="722" t="s">
        <v>5313</v>
      </c>
      <c r="C4" s="723" t="s">
        <v>1997</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5778</v>
      </c>
      <c r="D6" s="723"/>
      <c r="E6" s="723"/>
      <c r="F6" s="723"/>
      <c r="G6" s="723"/>
      <c r="H6" s="723"/>
      <c r="I6" s="723"/>
      <c r="J6" s="723"/>
      <c r="K6" s="723"/>
      <c r="L6" s="723"/>
      <c r="M6" s="723"/>
      <c r="N6" s="723"/>
      <c r="O6" s="723"/>
      <c r="P6" s="723"/>
      <c r="Q6" s="723"/>
      <c r="R6" s="723"/>
      <c r="S6" s="723"/>
      <c r="T6" s="723"/>
      <c r="U6" s="723"/>
      <c r="V6" s="723"/>
    </row>
    <row r="7" spans="1:22" ht="7.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5933</v>
      </c>
      <c r="D8" s="723"/>
      <c r="E8" s="723"/>
      <c r="F8" s="723"/>
      <c r="G8" s="723"/>
      <c r="H8" s="723"/>
      <c r="I8" s="723"/>
      <c r="J8" s="723"/>
      <c r="K8" s="723"/>
      <c r="L8" s="723"/>
      <c r="M8" s="723"/>
      <c r="N8" s="723"/>
      <c r="O8" s="723"/>
      <c r="P8" s="723"/>
      <c r="Q8" s="723"/>
      <c r="R8" s="723"/>
      <c r="S8" s="723"/>
      <c r="T8" s="723"/>
      <c r="U8" s="723"/>
      <c r="V8" s="723"/>
    </row>
    <row r="9" spans="1:22" ht="33" hidden="1"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+CONSOLIDADO!Q294</f>
        <v>52912510</v>
      </c>
      <c r="C17" s="713" t="str">
        <f>+CONSOLIDADO!R294</f>
        <v xml:space="preserve">LUIS ADRIANA HERNANDEZ CARDENAS </v>
      </c>
      <c r="D17" s="713" t="str">
        <f>+CONSOLIDADO!S294</f>
        <v>3003516963
3502152469</v>
      </c>
      <c r="E17" s="713" t="str">
        <f>+CONSOLIDADO!T294</f>
        <v>adriherc25@gmail.com</v>
      </c>
      <c r="F17" s="714" t="s">
        <v>5467</v>
      </c>
      <c r="G17" s="714"/>
      <c r="H17" s="714"/>
      <c r="I17" s="98"/>
      <c r="J17" s="98" t="s">
        <v>5346</v>
      </c>
      <c r="K17" s="98" t="s">
        <v>5346</v>
      </c>
      <c r="L17" s="100"/>
      <c r="M17" s="660" t="s">
        <v>6054</v>
      </c>
      <c r="N17" s="98" t="s">
        <v>5346</v>
      </c>
      <c r="O17" s="98"/>
      <c r="P17" s="100"/>
      <c r="Q17" s="100"/>
      <c r="R17" s="100"/>
      <c r="S17" s="100"/>
      <c r="T17" s="100"/>
      <c r="U17" s="100"/>
      <c r="V17" s="100"/>
    </row>
    <row r="18" spans="1:22" ht="19.899999999999999" customHeight="1" x14ac:dyDescent="0.2">
      <c r="A18" s="108">
        <v>2</v>
      </c>
      <c r="B18" s="106">
        <f>+CONSOLIDADO!Q295</f>
        <v>52491440</v>
      </c>
      <c r="C18" s="713" t="str">
        <f>+CONSOLIDADO!R295</f>
        <v>SANDRA PATRICIA SUAREZ PARRA</v>
      </c>
      <c r="D18" s="713">
        <f>+CONSOLIDADO!S295</f>
        <v>3153851822</v>
      </c>
      <c r="E18" s="713" t="str">
        <f>+CONSOLIDADO!T295</f>
        <v>spsuarez@sdis.gov.co</v>
      </c>
      <c r="F18" s="714" t="s">
        <v>6055</v>
      </c>
      <c r="G18" s="714"/>
      <c r="H18" s="714"/>
      <c r="I18" s="98"/>
      <c r="J18" s="98" t="s">
        <v>5346</v>
      </c>
      <c r="K18" s="98" t="s">
        <v>5346</v>
      </c>
      <c r="L18" s="100"/>
      <c r="M18" s="660" t="s">
        <v>6056</v>
      </c>
      <c r="N18" s="98" t="s">
        <v>5346</v>
      </c>
      <c r="O18" s="98"/>
      <c r="P18" s="100"/>
      <c r="Q18" s="100"/>
      <c r="R18" s="100"/>
      <c r="S18" s="100"/>
      <c r="T18" s="100"/>
      <c r="U18" s="100"/>
      <c r="V18" s="100"/>
    </row>
    <row r="19" spans="1:22" ht="19.899999999999999" customHeight="1" x14ac:dyDescent="0.2">
      <c r="A19" s="108">
        <v>3</v>
      </c>
      <c r="B19" s="106">
        <f>+CONSOLIDADO!Q296</f>
        <v>52585271</v>
      </c>
      <c r="C19" s="713" t="str">
        <f>+CONSOLIDADO!R296</f>
        <v>DIOSELINA BOCANEGRA BASTIDAS</v>
      </c>
      <c r="D19" s="713">
        <f>+CONSOLIDADO!S296</f>
        <v>3124156278</v>
      </c>
      <c r="E19" s="713" t="str">
        <f>+CONSOLIDADO!T296</f>
        <v>diosa-bocanegra@hotmail.com</v>
      </c>
      <c r="F19" s="726" t="s">
        <v>6057</v>
      </c>
      <c r="G19" s="714"/>
      <c r="H19" s="714"/>
      <c r="I19" s="98"/>
      <c r="J19" s="98" t="s">
        <v>5346</v>
      </c>
      <c r="K19" s="98" t="s">
        <v>5346</v>
      </c>
      <c r="L19" s="100"/>
      <c r="M19" s="660" t="s">
        <v>6058</v>
      </c>
      <c r="N19" s="98" t="s">
        <v>5346</v>
      </c>
      <c r="O19" s="98"/>
      <c r="P19" s="100"/>
      <c r="Q19" s="100"/>
      <c r="R19" s="100"/>
      <c r="S19" s="100"/>
      <c r="T19" s="100"/>
      <c r="U19" s="100"/>
      <c r="V19" s="100"/>
    </row>
    <row r="20" spans="1:22" ht="19.899999999999999" customHeight="1" x14ac:dyDescent="0.2">
      <c r="A20" s="108">
        <v>4</v>
      </c>
      <c r="B20" s="106">
        <f>+CONSOLIDADO!Q297</f>
        <v>1022962759</v>
      </c>
      <c r="C20" s="713" t="str">
        <f>+CONSOLIDADO!R297</f>
        <v>CHRISTIAN ARLEY RAMIREZ VALERO</v>
      </c>
      <c r="D20" s="713">
        <f>+CONSOLIDADO!S297</f>
        <v>3212181153</v>
      </c>
      <c r="E20" s="713" t="str">
        <f>+CONSOLIDADO!T297</f>
        <v>chrisvalero09@gmail.com</v>
      </c>
      <c r="F20" s="714" t="s">
        <v>5896</v>
      </c>
      <c r="G20" s="714"/>
      <c r="H20" s="714"/>
      <c r="I20" s="98"/>
      <c r="J20" s="98" t="s">
        <v>5346</v>
      </c>
      <c r="K20" s="98" t="s">
        <v>5346</v>
      </c>
      <c r="L20" s="100"/>
      <c r="M20" s="660" t="s">
        <v>6059</v>
      </c>
      <c r="N20" s="98" t="s">
        <v>5346</v>
      </c>
      <c r="O20" s="98"/>
      <c r="P20" s="100"/>
      <c r="Q20" s="100"/>
      <c r="R20" s="100"/>
      <c r="S20" s="100"/>
      <c r="T20" s="100"/>
      <c r="U20" s="100"/>
      <c r="V20" s="100"/>
    </row>
    <row r="21" spans="1:22" ht="19.899999999999999" customHeight="1" x14ac:dyDescent="0.2">
      <c r="A21" s="108">
        <v>5</v>
      </c>
      <c r="B21" s="106">
        <f>+CONSOLIDADO!Q298</f>
        <v>52393163</v>
      </c>
      <c r="C21" s="713" t="str">
        <f>+CONSOLIDADO!R298</f>
        <v>DIANA PATRICIA PACANCHIQUE MEDINA</v>
      </c>
      <c r="D21" s="713">
        <f>+CONSOLIDADO!S298</f>
        <v>3214986956</v>
      </c>
      <c r="E21" s="713" t="str">
        <f>+CONSOLIDADO!T298</f>
        <v>pacagrupo4@hotmail.com</v>
      </c>
      <c r="F21" s="714" t="s">
        <v>5374</v>
      </c>
      <c r="G21" s="714"/>
      <c r="H21" s="714"/>
      <c r="I21" s="98"/>
      <c r="J21" s="98" t="s">
        <v>5346</v>
      </c>
      <c r="K21" s="98" t="s">
        <v>5346</v>
      </c>
      <c r="L21" s="100"/>
      <c r="M21" s="660" t="s">
        <v>6060</v>
      </c>
      <c r="N21" s="98" t="s">
        <v>5346</v>
      </c>
      <c r="O21" s="98"/>
      <c r="P21" s="100"/>
      <c r="Q21" s="100"/>
      <c r="R21" s="100"/>
      <c r="S21" s="100"/>
      <c r="T21" s="100"/>
      <c r="U21" s="100"/>
      <c r="V21" s="100"/>
    </row>
    <row r="22" spans="1:22" ht="19.899999999999999" customHeight="1" x14ac:dyDescent="0.2">
      <c r="A22" s="108">
        <v>6</v>
      </c>
      <c r="B22" s="106">
        <f>+CONSOLIDADO!Q299</f>
        <v>1110176354</v>
      </c>
      <c r="C22" s="713" t="str">
        <f>+CONSOLIDADO!R299</f>
        <v>NORBERTO MONTIEL LOZANO</v>
      </c>
      <c r="D22" s="713">
        <f>+CONSOLIDADO!S299</f>
        <v>3153940401</v>
      </c>
      <c r="E22" s="713" t="str">
        <f>+CONSOLIDADO!T299</f>
        <v>norberto.2106@hotmail.com</v>
      </c>
      <c r="F22" s="726" t="s">
        <v>5896</v>
      </c>
      <c r="G22" s="726"/>
      <c r="H22" s="726"/>
      <c r="I22" s="98"/>
      <c r="J22" s="98" t="s">
        <v>5346</v>
      </c>
      <c r="K22" s="98" t="s">
        <v>5346</v>
      </c>
      <c r="L22" s="100"/>
      <c r="M22" s="660" t="s">
        <v>6061</v>
      </c>
      <c r="N22" s="98" t="s">
        <v>5346</v>
      </c>
      <c r="O22" s="98"/>
      <c r="P22" s="100"/>
      <c r="Q22" s="100"/>
      <c r="R22" s="100"/>
      <c r="S22" s="100"/>
      <c r="T22" s="100"/>
      <c r="U22" s="100"/>
      <c r="V22" s="100"/>
    </row>
    <row r="23" spans="1:22" ht="19.899999999999999" customHeight="1" x14ac:dyDescent="0.2">
      <c r="A23" s="108">
        <v>7</v>
      </c>
      <c r="B23" s="106">
        <f>+CONSOLIDADO!Q300</f>
        <v>52210866</v>
      </c>
      <c r="C23" s="713" t="str">
        <f>+CONSOLIDADO!R300</f>
        <v>ISABEL CRISTINA MORA GIRALDO</v>
      </c>
      <c r="D23" s="713">
        <f>+CONSOLIDADO!S300</f>
        <v>3508915237</v>
      </c>
      <c r="E23" s="713" t="str">
        <f>+CONSOLIDADO!T300</f>
        <v>isamora.02@gmail.com</v>
      </c>
      <c r="F23" s="714" t="s">
        <v>5374</v>
      </c>
      <c r="G23" s="714"/>
      <c r="H23" s="714"/>
      <c r="I23" s="98"/>
      <c r="J23" s="98" t="s">
        <v>5346</v>
      </c>
      <c r="K23" s="98" t="s">
        <v>5346</v>
      </c>
      <c r="L23" s="100"/>
      <c r="M23" s="660" t="s">
        <v>6062</v>
      </c>
      <c r="N23" s="98" t="s">
        <v>5346</v>
      </c>
      <c r="O23" s="98"/>
      <c r="P23" s="100"/>
      <c r="Q23" s="100"/>
      <c r="R23" s="100"/>
      <c r="S23" s="100"/>
      <c r="T23" s="100"/>
      <c r="U23" s="100"/>
      <c r="V23" s="100"/>
    </row>
    <row r="24" spans="1:22" ht="19.899999999999999" customHeight="1" x14ac:dyDescent="0.2">
      <c r="A24" s="108">
        <v>8</v>
      </c>
      <c r="B24" s="106">
        <f>+CONSOLIDADO!Q301</f>
        <v>1032485513</v>
      </c>
      <c r="C24" s="713" t="str">
        <f>+CONSOLIDADO!R301</f>
        <v>JENNY PAOLA MORALES LOPEZ</v>
      </c>
      <c r="D24" s="713">
        <f>+CONSOLIDADO!S301</f>
        <v>3197998576</v>
      </c>
      <c r="E24" s="713" t="str">
        <f>+CONSOLIDADO!T301</f>
        <v>jennymorales.tc96@gmail.com</v>
      </c>
      <c r="F24" s="726" t="s">
        <v>5374</v>
      </c>
      <c r="G24" s="726"/>
      <c r="H24" s="726"/>
      <c r="I24" s="98"/>
      <c r="J24" s="98" t="s">
        <v>5346</v>
      </c>
      <c r="K24" s="98" t="s">
        <v>5346</v>
      </c>
      <c r="L24" s="100"/>
      <c r="M24" s="660" t="s">
        <v>6063</v>
      </c>
      <c r="N24" s="98" t="s">
        <v>5346</v>
      </c>
      <c r="O24" s="98"/>
      <c r="P24" s="100"/>
      <c r="Q24" s="100"/>
      <c r="R24" s="100"/>
      <c r="S24" s="100"/>
      <c r="T24" s="100"/>
      <c r="U24" s="100"/>
      <c r="V24" s="100"/>
    </row>
    <row r="25" spans="1:22" ht="19.899999999999999" customHeight="1" x14ac:dyDescent="0.2">
      <c r="A25" s="108">
        <v>9</v>
      </c>
      <c r="B25" s="106">
        <f>+CONSOLIDADO!Q302</f>
        <v>1024499397</v>
      </c>
      <c r="C25" s="713" t="str">
        <f>+CONSOLIDADO!R302</f>
        <v>LEONEL ZAPATA PARRA</v>
      </c>
      <c r="D25" s="713">
        <f>+CONSOLIDADO!S302</f>
        <v>3138389599</v>
      </c>
      <c r="E25" s="713" t="str">
        <f>+CONSOLIDADO!T302</f>
        <v>1024499397@cies.edu.co</v>
      </c>
      <c r="F25" s="726" t="s">
        <v>5374</v>
      </c>
      <c r="G25" s="726"/>
      <c r="H25" s="726"/>
      <c r="I25" s="98"/>
      <c r="J25" s="98" t="s">
        <v>5346</v>
      </c>
      <c r="K25" s="98" t="s">
        <v>5346</v>
      </c>
      <c r="L25" s="100"/>
      <c r="M25" s="660" t="s">
        <v>5931</v>
      </c>
      <c r="N25" s="98" t="s">
        <v>5346</v>
      </c>
      <c r="O25" s="98"/>
      <c r="P25" s="100"/>
      <c r="Q25" s="100"/>
      <c r="R25" s="100"/>
      <c r="S25" s="100"/>
      <c r="T25" s="100"/>
      <c r="U25" s="100"/>
      <c r="V25" s="100"/>
    </row>
    <row r="26" spans="1:22" ht="19.899999999999999" customHeight="1" x14ac:dyDescent="0.2">
      <c r="A26" s="108">
        <v>10</v>
      </c>
      <c r="B26" s="106">
        <f>+CONSOLIDADO!Q303</f>
        <v>52449798</v>
      </c>
      <c r="C26" s="713" t="str">
        <f>+CONSOLIDADO!R303</f>
        <v>MARIADELA RIVERA GUERRERO</v>
      </c>
      <c r="D26" s="713">
        <f>+CONSOLIDADO!S303</f>
        <v>3102165326.3674102</v>
      </c>
      <c r="E26" s="713" t="str">
        <f>+CONSOLIDADO!T303</f>
        <v>adelys2008@hotmail.es</v>
      </c>
      <c r="F26" s="714" t="s">
        <v>5697</v>
      </c>
      <c r="G26" s="714"/>
      <c r="H26" s="714"/>
      <c r="I26" s="98"/>
      <c r="J26" s="98" t="s">
        <v>5346</v>
      </c>
      <c r="K26" s="98" t="s">
        <v>5346</v>
      </c>
      <c r="L26" s="100"/>
      <c r="M26" s="660" t="s">
        <v>6064</v>
      </c>
      <c r="N26" s="98" t="s">
        <v>5346</v>
      </c>
      <c r="O26" s="98"/>
      <c r="P26" s="100"/>
      <c r="Q26" s="100"/>
      <c r="R26" s="100"/>
      <c r="S26" s="100"/>
      <c r="T26" s="100"/>
      <c r="U26" s="100"/>
      <c r="V26" s="100"/>
    </row>
    <row r="27" spans="1:22" ht="19.899999999999999" customHeight="1" x14ac:dyDescent="0.2">
      <c r="A27" s="108">
        <v>11</v>
      </c>
      <c r="B27" s="106">
        <f>+CONSOLIDADO!Q304</f>
        <v>1013609266</v>
      </c>
      <c r="C27" s="713" t="str">
        <f>+CONSOLIDADO!R304</f>
        <v>CAROLINA OSORIO CASTAÑEDA</v>
      </c>
      <c r="D27" s="713">
        <f>+CONSOLIDADO!S304</f>
        <v>3107715855</v>
      </c>
      <c r="E27" s="713" t="str">
        <f>+CONSOLIDADO!T304</f>
        <v>carolosorio1989@gmail.com</v>
      </c>
      <c r="F27" s="714" t="s">
        <v>6065</v>
      </c>
      <c r="G27" s="714"/>
      <c r="H27" s="714"/>
      <c r="I27" s="100"/>
      <c r="J27" s="659" t="s">
        <v>5346</v>
      </c>
      <c r="K27" s="659" t="s">
        <v>5346</v>
      </c>
      <c r="L27" s="100"/>
      <c r="M27" s="100" t="s">
        <v>6066</v>
      </c>
      <c r="N27" s="100" t="s">
        <v>5346</v>
      </c>
      <c r="O27" s="100"/>
      <c r="P27" s="100"/>
      <c r="Q27" s="100"/>
      <c r="R27" s="100"/>
      <c r="S27" s="100"/>
      <c r="T27" s="100"/>
      <c r="U27" s="100"/>
      <c r="V27" s="100"/>
    </row>
    <row r="28" spans="1:22" ht="19.899999999999999" customHeight="1" x14ac:dyDescent="0.2">
      <c r="A28" s="108">
        <v>12</v>
      </c>
      <c r="B28" s="106">
        <f>+CONSOLIDADO!Q305</f>
        <v>52203362</v>
      </c>
      <c r="C28" s="713" t="str">
        <f>+CONSOLIDADO!R305</f>
        <v>DIANA MARCELA GALAN ZAMBRANO</v>
      </c>
      <c r="D28" s="713" t="str">
        <f>+CONSOLIDADO!S305</f>
        <v>3112609580, 4969995</v>
      </c>
      <c r="E28" s="713" t="str">
        <f>+CONSOLIDADO!T305</f>
        <v>diancaza29@hotmail.com</v>
      </c>
      <c r="F28" s="726" t="s">
        <v>5374</v>
      </c>
      <c r="G28" s="726"/>
      <c r="H28" s="726"/>
      <c r="I28" s="100"/>
      <c r="J28" s="659" t="s">
        <v>5346</v>
      </c>
      <c r="K28" s="659" t="s">
        <v>5346</v>
      </c>
      <c r="L28" s="100"/>
      <c r="M28" s="100" t="s">
        <v>6067</v>
      </c>
      <c r="N28" s="100"/>
      <c r="O28" s="100"/>
      <c r="P28" s="100"/>
      <c r="Q28" s="100"/>
      <c r="R28" s="100"/>
      <c r="S28" s="100"/>
      <c r="T28" s="100"/>
      <c r="U28" s="100"/>
      <c r="V28" s="100"/>
    </row>
    <row r="29" spans="1:22" ht="19.899999999999999" customHeight="1" x14ac:dyDescent="0.2">
      <c r="A29" s="108">
        <v>13</v>
      </c>
      <c r="B29" s="106">
        <f>+CONSOLIDADO!Q306</f>
        <v>1024510807</v>
      </c>
      <c r="C29" s="713" t="str">
        <f>+CONSOLIDADO!R306</f>
        <v>MIGUEL ANGEL RINCON GOMEZ</v>
      </c>
      <c r="D29" s="713">
        <f>+CONSOLIDADO!S306</f>
        <v>3005075510</v>
      </c>
      <c r="E29" s="713" t="str">
        <f>+CONSOLIDADO!T306</f>
        <v>miguel.rincon11@gmail.com</v>
      </c>
      <c r="F29" s="714" t="s">
        <v>6068</v>
      </c>
      <c r="G29" s="714"/>
      <c r="H29" s="714"/>
      <c r="I29" s="100"/>
      <c r="J29" s="659" t="s">
        <v>5346</v>
      </c>
      <c r="K29" s="659" t="s">
        <v>5346</v>
      </c>
      <c r="L29" s="100"/>
      <c r="M29" s="100" t="s">
        <v>5954</v>
      </c>
      <c r="N29" s="100" t="s">
        <v>5346</v>
      </c>
      <c r="O29" s="100" t="s">
        <v>6069</v>
      </c>
      <c r="P29" s="100"/>
      <c r="Q29" s="100"/>
      <c r="R29" s="100"/>
      <c r="S29" s="100"/>
      <c r="T29" s="100"/>
      <c r="U29" s="100"/>
      <c r="V29" s="100"/>
    </row>
    <row r="30" spans="1:22" ht="19.899999999999999" customHeight="1" x14ac:dyDescent="0.2">
      <c r="A30" s="108">
        <v>14</v>
      </c>
      <c r="B30" s="106">
        <f>+CONSOLIDADO!Q307</f>
        <v>79667666</v>
      </c>
      <c r="C30" s="713" t="str">
        <f>+CONSOLIDADO!R307</f>
        <v>JHON FREDY MONTOYA MONTES</v>
      </c>
      <c r="D30" s="713">
        <f>+CONSOLIDADO!S307</f>
        <v>3057053744</v>
      </c>
      <c r="E30" s="713" t="str">
        <f>+CONSOLIDADO!T307</f>
        <v>jfm1707@gmail.com</v>
      </c>
      <c r="F30" s="726" t="s">
        <v>5374</v>
      </c>
      <c r="G30" s="726"/>
      <c r="H30" s="726"/>
      <c r="I30" s="100"/>
      <c r="J30" s="659" t="s">
        <v>5346</v>
      </c>
      <c r="K30" s="659" t="s">
        <v>5346</v>
      </c>
      <c r="L30" s="100"/>
      <c r="M30" s="100" t="s">
        <v>5931</v>
      </c>
      <c r="N30" s="100" t="s">
        <v>5346</v>
      </c>
      <c r="O30" s="100"/>
      <c r="P30" s="100"/>
      <c r="Q30" s="100"/>
      <c r="R30" s="100"/>
      <c r="S30" s="100"/>
      <c r="T30" s="100"/>
      <c r="U30" s="100"/>
      <c r="V30" s="100"/>
    </row>
    <row r="31" spans="1:22" ht="19.899999999999999" customHeight="1" x14ac:dyDescent="0.2">
      <c r="A31" s="108">
        <v>15</v>
      </c>
      <c r="B31" s="106">
        <f>+CONSOLIDADO!Q308</f>
        <v>52128890</v>
      </c>
      <c r="C31" s="713" t="str">
        <f>+CONSOLIDADO!R308</f>
        <v>SANDRA EDITH GARCIA FORERO</v>
      </c>
      <c r="D31" s="713">
        <f>+CONSOLIDADO!S308</f>
        <v>3134119911</v>
      </c>
      <c r="E31" s="713" t="str">
        <f>+CONSOLIDADO!T308</f>
        <v>edithgarcia04@yahoo.es</v>
      </c>
      <c r="F31" s="726" t="s">
        <v>5374</v>
      </c>
      <c r="G31" s="726"/>
      <c r="H31" s="726"/>
      <c r="I31" s="100"/>
      <c r="J31" s="659" t="s">
        <v>5346</v>
      </c>
      <c r="K31" s="659" t="s">
        <v>5346</v>
      </c>
      <c r="L31" s="100"/>
      <c r="M31" s="100" t="s">
        <v>5406</v>
      </c>
      <c r="N31" s="100" t="s">
        <v>5346</v>
      </c>
      <c r="O31" s="100"/>
      <c r="P31" s="100"/>
      <c r="Q31" s="100"/>
      <c r="R31" s="100"/>
      <c r="S31" s="100"/>
      <c r="T31" s="100"/>
      <c r="U31" s="100"/>
      <c r="V31" s="100"/>
    </row>
    <row r="32" spans="1:22" ht="19.899999999999999" customHeight="1" x14ac:dyDescent="0.2">
      <c r="A32" s="108">
        <v>16</v>
      </c>
      <c r="B32" s="106">
        <f>+CONSOLIDADO!Q309</f>
        <v>52746701</v>
      </c>
      <c r="C32" s="713" t="str">
        <f>+CONSOLIDADO!R309</f>
        <v>LIZ ASTRID NUÑEZ</v>
      </c>
      <c r="D32" s="713">
        <f>+CONSOLIDADO!S309</f>
        <v>3108106215</v>
      </c>
      <c r="E32" s="713" t="str">
        <f>+CONSOLIDADO!T309</f>
        <v>liz_ns82@outlook.com</v>
      </c>
      <c r="F32" s="726" t="s">
        <v>5374</v>
      </c>
      <c r="G32" s="726"/>
      <c r="H32" s="726"/>
      <c r="I32" s="100"/>
      <c r="J32" s="659" t="s">
        <v>5346</v>
      </c>
      <c r="K32" s="659" t="s">
        <v>5346</v>
      </c>
      <c r="L32" s="100"/>
      <c r="M32" s="100" t="s">
        <v>6070</v>
      </c>
      <c r="N32" s="100" t="s">
        <v>5346</v>
      </c>
      <c r="O32" s="100"/>
      <c r="P32" s="100"/>
      <c r="Q32" s="100"/>
      <c r="R32" s="100"/>
      <c r="S32" s="100"/>
      <c r="T32" s="100"/>
      <c r="U32" s="100"/>
      <c r="V32" s="100"/>
    </row>
    <row r="33" spans="1:22" ht="19.899999999999999" customHeight="1" x14ac:dyDescent="0.2">
      <c r="A33" s="108">
        <v>17</v>
      </c>
      <c r="B33" s="106">
        <f>+CONSOLIDADO!Q310</f>
        <v>52241922</v>
      </c>
      <c r="C33" s="713" t="str">
        <f>+CONSOLIDADO!R310</f>
        <v>SANDRA MILENA GONZALEZ MATEUS</v>
      </c>
      <c r="D33" s="713">
        <f>+CONSOLIDADO!S310</f>
        <v>3114665261</v>
      </c>
      <c r="E33" s="713" t="str">
        <f>+CONSOLIDADO!T310</f>
        <v>sami_mateus@outlook.com</v>
      </c>
      <c r="F33" s="726" t="s">
        <v>5374</v>
      </c>
      <c r="G33" s="726"/>
      <c r="H33" s="726"/>
      <c r="I33" s="100"/>
      <c r="J33" s="659" t="s">
        <v>5346</v>
      </c>
      <c r="K33" s="659" t="s">
        <v>5346</v>
      </c>
      <c r="L33" s="100"/>
      <c r="M33" s="100" t="s">
        <v>6071</v>
      </c>
      <c r="N33" s="100" t="s">
        <v>5346</v>
      </c>
      <c r="O33" s="100"/>
      <c r="P33" s="100"/>
      <c r="Q33" s="100"/>
      <c r="R33" s="100"/>
      <c r="S33" s="100"/>
      <c r="T33" s="100"/>
      <c r="U33" s="100"/>
      <c r="V33" s="100"/>
    </row>
    <row r="34" spans="1:22" ht="19.899999999999999" customHeight="1" x14ac:dyDescent="0.2">
      <c r="A34" s="108">
        <v>18</v>
      </c>
      <c r="B34" s="106">
        <f>+CONSOLIDADO!Q311</f>
        <v>80154383</v>
      </c>
      <c r="C34" s="713" t="str">
        <f>+CONSOLIDADO!R311</f>
        <v>CARLOS ALBERTO MORENO LIZARAZO</v>
      </c>
      <c r="D34" s="713">
        <f>+CONSOLIDADO!S311</f>
        <v>3102495862</v>
      </c>
      <c r="E34" s="713" t="str">
        <f>+CONSOLIDADO!T311</f>
        <v>moti66z@hotmail.com</v>
      </c>
      <c r="F34" s="726" t="s">
        <v>5374</v>
      </c>
      <c r="G34" s="726"/>
      <c r="H34" s="726"/>
      <c r="I34" s="100"/>
      <c r="J34" s="659" t="s">
        <v>5346</v>
      </c>
      <c r="K34" s="659" t="s">
        <v>5346</v>
      </c>
      <c r="L34" s="100"/>
      <c r="M34" s="100" t="s">
        <v>6072</v>
      </c>
      <c r="N34" s="100" t="s">
        <v>5346</v>
      </c>
      <c r="O34" s="100"/>
      <c r="P34" s="100"/>
      <c r="Q34" s="100"/>
      <c r="R34" s="100"/>
      <c r="S34" s="100"/>
      <c r="T34" s="100"/>
      <c r="U34" s="100"/>
      <c r="V34" s="100"/>
    </row>
    <row r="35" spans="1:22" ht="19.899999999999999" customHeight="1" x14ac:dyDescent="0.2">
      <c r="A35" s="108">
        <v>19</v>
      </c>
      <c r="B35" s="106">
        <f>+CONSOLIDADO!Q312</f>
        <v>1014179258</v>
      </c>
      <c r="C35" s="713" t="str">
        <f>+CONSOLIDADO!R312</f>
        <v>DIANA CAROLINA RUBIANO LARRARTE</v>
      </c>
      <c r="D35" s="713">
        <f>+CONSOLIDADO!S312</f>
        <v>3213063683</v>
      </c>
      <c r="E35" s="713" t="str">
        <f>+CONSOLIDADO!T312</f>
        <v>nicolcarolina23@hotmail.com</v>
      </c>
      <c r="F35" s="726" t="s">
        <v>5374</v>
      </c>
      <c r="G35" s="726"/>
      <c r="H35" s="726"/>
      <c r="I35" s="100"/>
      <c r="J35" s="659" t="s">
        <v>5346</v>
      </c>
      <c r="K35" s="659" t="s">
        <v>5346</v>
      </c>
      <c r="L35" s="100"/>
      <c r="M35" s="100" t="s">
        <v>6073</v>
      </c>
      <c r="N35" s="100" t="s">
        <v>5845</v>
      </c>
      <c r="O35" s="100"/>
      <c r="P35" s="100"/>
      <c r="Q35" s="100"/>
      <c r="R35" s="100"/>
      <c r="S35" s="100"/>
      <c r="T35" s="100"/>
      <c r="U35" s="100"/>
      <c r="V35" s="100"/>
    </row>
    <row r="36" spans="1:22" ht="19.899999999999999" customHeight="1" x14ac:dyDescent="0.2">
      <c r="A36" s="108">
        <f>+A35+1</f>
        <v>20</v>
      </c>
      <c r="B36" s="106">
        <f>+CONSOLIDADO!Q313</f>
        <v>1013589191</v>
      </c>
      <c r="C36" s="713" t="str">
        <f>+CONSOLIDADO!R313</f>
        <v>IRVING GABRIEL SUAREZ RAMIREZ</v>
      </c>
      <c r="D36" s="713">
        <f>+CONSOLIDADO!S313</f>
        <v>3014801413</v>
      </c>
      <c r="E36" s="713" t="str">
        <f>+CONSOLIDADO!T313</f>
        <v>colderfrost@gmail.com</v>
      </c>
      <c r="F36" s="726" t="s">
        <v>5374</v>
      </c>
      <c r="G36" s="726"/>
      <c r="H36" s="726"/>
      <c r="I36" s="100"/>
      <c r="J36" s="659" t="s">
        <v>5845</v>
      </c>
      <c r="K36" s="659" t="s">
        <v>5845</v>
      </c>
      <c r="L36" s="100"/>
      <c r="M36" s="100" t="s">
        <v>5982</v>
      </c>
      <c r="N36" s="100" t="s">
        <v>5346</v>
      </c>
      <c r="O36" s="100"/>
      <c r="P36" s="100"/>
      <c r="Q36" s="100"/>
      <c r="R36" s="100"/>
      <c r="S36" s="100"/>
      <c r="T36" s="100"/>
      <c r="U36" s="100"/>
      <c r="V36" s="100"/>
    </row>
    <row r="37" spans="1:22" ht="19.899999999999999" customHeight="1" x14ac:dyDescent="0.2">
      <c r="A37" s="108">
        <f t="shared" ref="A37:A81" si="0">+A36+1</f>
        <v>21</v>
      </c>
      <c r="B37" s="106">
        <f>+CONSOLIDADO!Q314</f>
        <v>39656305</v>
      </c>
      <c r="C37" s="713" t="str">
        <f>+CONSOLIDADO!R314</f>
        <v>MAGALY CORREA RIVERA</v>
      </c>
      <c r="D37" s="713">
        <f>+CONSOLIDADO!S314</f>
        <v>3125688668</v>
      </c>
      <c r="E37" s="713" t="str">
        <f>+CONSOLIDADO!T314</f>
        <v>magalycorrearivera@yahoo.com</v>
      </c>
      <c r="F37" s="726" t="s">
        <v>5374</v>
      </c>
      <c r="G37" s="726"/>
      <c r="H37" s="726"/>
      <c r="I37" s="100"/>
      <c r="J37" s="659" t="s">
        <v>5346</v>
      </c>
      <c r="K37" s="659" t="s">
        <v>5346</v>
      </c>
      <c r="L37" s="100"/>
      <c r="M37" s="100" t="s">
        <v>6074</v>
      </c>
      <c r="N37" s="100" t="s">
        <v>5346</v>
      </c>
      <c r="O37" s="100"/>
      <c r="P37" s="100"/>
      <c r="Q37" s="100"/>
      <c r="R37" s="100"/>
      <c r="S37" s="100"/>
      <c r="T37" s="100"/>
      <c r="U37" s="100"/>
      <c r="V37" s="100"/>
    </row>
    <row r="38" spans="1:22" ht="19.899999999999999" customHeight="1" x14ac:dyDescent="0.2">
      <c r="A38" s="108">
        <f t="shared" si="0"/>
        <v>22</v>
      </c>
      <c r="B38" s="106">
        <f>+CONSOLIDADO!Q315</f>
        <v>51944758</v>
      </c>
      <c r="C38" s="713" t="str">
        <f>+CONSOLIDADO!R315</f>
        <v>GLORIA ESPERANZA ARCE CARRASCO</v>
      </c>
      <c r="D38" s="713">
        <f>+CONSOLIDADO!S315</f>
        <v>3192099493</v>
      </c>
      <c r="E38" s="713" t="str">
        <f>+CONSOLIDADO!T315</f>
        <v>gloriaesperanzaarce@hotmail.com</v>
      </c>
      <c r="F38" s="726" t="s">
        <v>5374</v>
      </c>
      <c r="G38" s="726"/>
      <c r="H38" s="726"/>
      <c r="I38" s="100"/>
      <c r="J38" s="100" t="s">
        <v>5346</v>
      </c>
      <c r="K38" s="100" t="s">
        <v>5346</v>
      </c>
      <c r="L38" s="100"/>
      <c r="M38" s="100" t="s">
        <v>6075</v>
      </c>
      <c r="N38" s="100" t="s">
        <v>5346</v>
      </c>
      <c r="O38" s="100"/>
      <c r="P38" s="100"/>
      <c r="Q38" s="100"/>
      <c r="R38" s="100"/>
      <c r="S38" s="100"/>
      <c r="T38" s="100"/>
      <c r="U38" s="100"/>
      <c r="V38" s="100"/>
    </row>
    <row r="39" spans="1:22" ht="19.899999999999999" customHeight="1" x14ac:dyDescent="0.2">
      <c r="A39" s="108">
        <f t="shared" si="0"/>
        <v>23</v>
      </c>
      <c r="B39" s="106">
        <f>+CONSOLIDADO!Q316</f>
        <v>52381298</v>
      </c>
      <c r="C39" s="713" t="str">
        <f>+CONSOLIDADO!R316</f>
        <v>GLENYS JULIETH ROA HERNANDEZ</v>
      </c>
      <c r="D39" s="713">
        <f>+CONSOLIDADO!S316</f>
        <v>3214179865</v>
      </c>
      <c r="E39" s="713" t="str">
        <f>+CONSOLIDADO!T316</f>
        <v>glenysroah@gmail.com</v>
      </c>
      <c r="F39" s="714" t="s">
        <v>5862</v>
      </c>
      <c r="G39" s="714"/>
      <c r="H39" s="714"/>
      <c r="I39" s="100"/>
      <c r="J39" s="100" t="s">
        <v>5346</v>
      </c>
      <c r="K39" s="100" t="s">
        <v>5346</v>
      </c>
      <c r="L39" s="100"/>
      <c r="M39" s="100" t="s">
        <v>6076</v>
      </c>
      <c r="N39" s="100" t="s">
        <v>5346</v>
      </c>
      <c r="O39" s="100"/>
      <c r="P39" s="100"/>
      <c r="Q39" s="100"/>
      <c r="R39" s="100"/>
      <c r="S39" s="100"/>
      <c r="T39" s="100"/>
      <c r="U39" s="100"/>
      <c r="V39" s="100"/>
    </row>
    <row r="40" spans="1:22" ht="19.899999999999999" customHeight="1" x14ac:dyDescent="0.2">
      <c r="A40" s="108">
        <f t="shared" si="0"/>
        <v>24</v>
      </c>
      <c r="B40" s="106">
        <f>+CONSOLIDADO!Q317</f>
        <v>1015483377</v>
      </c>
      <c r="C40" s="713" t="str">
        <f>+CONSOLIDADO!R317</f>
        <v>YESSICA VALENTINA RIVEROS HERRERA</v>
      </c>
      <c r="D40" s="713">
        <f>+CONSOLIDADO!S317</f>
        <v>3107960836</v>
      </c>
      <c r="E40" s="713" t="str">
        <f>+CONSOLIDADO!T317</f>
        <v>jessicar1008@gmail.com</v>
      </c>
      <c r="F40" s="714" t="s">
        <v>6077</v>
      </c>
      <c r="G40" s="714"/>
      <c r="H40" s="714"/>
      <c r="I40" s="100"/>
      <c r="J40" s="100" t="s">
        <v>5346</v>
      </c>
      <c r="K40" s="100" t="s">
        <v>5346</v>
      </c>
      <c r="L40" s="100"/>
      <c r="M40" s="100" t="s">
        <v>6078</v>
      </c>
      <c r="N40" s="100" t="s">
        <v>5346</v>
      </c>
      <c r="O40" s="100"/>
      <c r="P40" s="100"/>
      <c r="Q40" s="100"/>
      <c r="R40" s="100"/>
      <c r="S40" s="100"/>
      <c r="T40" s="100"/>
      <c r="U40" s="100"/>
      <c r="V40" s="100"/>
    </row>
    <row r="41" spans="1:22" ht="19.899999999999999" customHeight="1" x14ac:dyDescent="0.2">
      <c r="A41" s="108">
        <f t="shared" si="0"/>
        <v>25</v>
      </c>
      <c r="B41" s="106">
        <f>+CONSOLIDADO!Q318</f>
        <v>52827949</v>
      </c>
      <c r="C41" s="713" t="str">
        <f>+CONSOLIDADO!R318</f>
        <v>ELSA PATRICIA PARRA</v>
      </c>
      <c r="D41" s="713">
        <f>+CONSOLIDADO!S318</f>
        <v>3125109299</v>
      </c>
      <c r="E41" s="713" t="str">
        <f>+CONSOLIDADO!T318</f>
        <v>elsa.parra@javeriana.edu.co</v>
      </c>
      <c r="F41" s="726" t="s">
        <v>5862</v>
      </c>
      <c r="G41" s="726"/>
      <c r="H41" s="726"/>
      <c r="I41" s="100"/>
      <c r="J41" s="100" t="s">
        <v>5346</v>
      </c>
      <c r="K41" s="100" t="s">
        <v>5346</v>
      </c>
      <c r="L41" s="100"/>
      <c r="M41" s="100" t="s">
        <v>6079</v>
      </c>
      <c r="N41" s="100" t="s">
        <v>5346</v>
      </c>
      <c r="O41" s="100"/>
      <c r="P41" s="100"/>
      <c r="Q41" s="100"/>
      <c r="R41" s="100"/>
      <c r="S41" s="100"/>
      <c r="T41" s="100"/>
      <c r="U41" s="100"/>
      <c r="V41" s="100"/>
    </row>
    <row r="42" spans="1:22" ht="19.899999999999999" customHeight="1" x14ac:dyDescent="0.2">
      <c r="A42" s="108">
        <f t="shared" si="0"/>
        <v>26</v>
      </c>
      <c r="B42" s="106">
        <f>+CONSOLIDADO!Q319</f>
        <v>52928021</v>
      </c>
      <c r="C42" s="713" t="str">
        <f>+CONSOLIDADO!R319</f>
        <v>RUTH GABRIELA HUERTAS MARTIN</v>
      </c>
      <c r="D42" s="713" t="str">
        <f>+CONSOLIDADO!S319</f>
        <v>9252593 - 3164980818</v>
      </c>
      <c r="E42" s="713" t="str">
        <f>+CONSOLIDADO!T319</f>
        <v>rgabrielamartin@gmail.com</v>
      </c>
      <c r="F42" s="726" t="s">
        <v>5862</v>
      </c>
      <c r="G42" s="726"/>
      <c r="H42" s="726"/>
      <c r="I42" s="100"/>
      <c r="J42" s="100" t="s">
        <v>5346</v>
      </c>
      <c r="K42" s="100" t="s">
        <v>5346</v>
      </c>
      <c r="L42" s="100"/>
      <c r="M42" s="100" t="s">
        <v>6080</v>
      </c>
      <c r="N42" s="100" t="s">
        <v>5346</v>
      </c>
      <c r="O42" s="100"/>
      <c r="P42" s="100"/>
      <c r="Q42" s="100"/>
      <c r="R42" s="100"/>
      <c r="S42" s="100"/>
      <c r="T42" s="100"/>
      <c r="U42" s="100"/>
      <c r="V42" s="100"/>
    </row>
    <row r="43" spans="1:22" ht="19.899999999999999" customHeight="1" x14ac:dyDescent="0.2">
      <c r="A43" s="108">
        <f t="shared" si="0"/>
        <v>27</v>
      </c>
      <c r="B43" s="106">
        <f>+CONSOLIDADO!Q320</f>
        <v>92601246</v>
      </c>
      <c r="C43" s="713" t="str">
        <f>+CONSOLIDADO!R320</f>
        <v>NEVER LUIS MEDRANO NAVAS</v>
      </c>
      <c r="D43" s="713">
        <f>+CONSOLIDADO!S320</f>
        <v>3012780002</v>
      </c>
      <c r="E43" s="713" t="str">
        <f>+CONSOLIDADO!T320</f>
        <v>neverluis@hotmail.com</v>
      </c>
      <c r="F43" s="726" t="s">
        <v>5862</v>
      </c>
      <c r="G43" s="726"/>
      <c r="H43" s="726"/>
      <c r="I43" s="100"/>
      <c r="J43" s="100" t="s">
        <v>5346</v>
      </c>
      <c r="K43" s="100" t="s">
        <v>5346</v>
      </c>
      <c r="L43" s="100"/>
      <c r="M43" s="100" t="s">
        <v>6081</v>
      </c>
      <c r="N43" s="100" t="s">
        <v>5346</v>
      </c>
      <c r="O43" s="100"/>
      <c r="P43" s="100"/>
      <c r="Q43" s="100"/>
      <c r="R43" s="100"/>
      <c r="S43" s="100"/>
      <c r="T43" s="100"/>
      <c r="U43" s="100"/>
      <c r="V43" s="100"/>
    </row>
    <row r="44" spans="1:22" ht="19.899999999999999" customHeight="1" x14ac:dyDescent="0.2">
      <c r="A44" s="108">
        <f t="shared" si="0"/>
        <v>28</v>
      </c>
      <c r="B44" s="106">
        <f>+CONSOLIDADO!Q321</f>
        <v>80115237</v>
      </c>
      <c r="C44" s="713" t="str">
        <f>+CONSOLIDADO!R321</f>
        <v>SANTIAGO FERRER OJEDA</v>
      </c>
      <c r="D44" s="713">
        <f>+CONSOLIDADO!S321</f>
        <v>7007618</v>
      </c>
      <c r="E44" s="713" t="str">
        <f>+CONSOLIDADO!T321</f>
        <v>santiferrero3@hotmail.com</v>
      </c>
      <c r="F44" s="726" t="s">
        <v>5862</v>
      </c>
      <c r="G44" s="726"/>
      <c r="H44" s="726"/>
      <c r="I44" s="100"/>
      <c r="J44" s="100" t="s">
        <v>5346</v>
      </c>
      <c r="K44" s="100" t="s">
        <v>5346</v>
      </c>
      <c r="L44" s="100"/>
      <c r="M44" s="100" t="s">
        <v>6082</v>
      </c>
      <c r="N44" s="100" t="s">
        <v>5346</v>
      </c>
      <c r="O44" s="100"/>
      <c r="P44" s="100"/>
      <c r="Q44" s="100"/>
      <c r="R44" s="100"/>
      <c r="S44" s="100"/>
      <c r="T44" s="100"/>
      <c r="U44" s="100"/>
      <c r="V44" s="100"/>
    </row>
    <row r="45" spans="1:22" ht="19.899999999999999" customHeight="1" x14ac:dyDescent="0.2">
      <c r="A45" s="108">
        <f t="shared" si="0"/>
        <v>29</v>
      </c>
      <c r="B45" s="106">
        <f>+CONSOLIDADO!Q322</f>
        <v>1014278378</v>
      </c>
      <c r="C45" s="713" t="str">
        <f>+CONSOLIDADO!R322</f>
        <v>LEIDY JHOANA RINCON MANRIQUE</v>
      </c>
      <c r="D45" s="713">
        <f>+CONSOLIDADO!S322</f>
        <v>3023509284</v>
      </c>
      <c r="E45" s="713" t="str">
        <f>+CONSOLIDADO!T322</f>
        <v>Ljrinconm@sdis.gov.co</v>
      </c>
      <c r="F45" s="726" t="s">
        <v>5862</v>
      </c>
      <c r="G45" s="726"/>
      <c r="H45" s="726"/>
      <c r="I45" s="100"/>
      <c r="J45" s="100" t="s">
        <v>5346</v>
      </c>
      <c r="K45" s="100" t="s">
        <v>5346</v>
      </c>
      <c r="L45" s="100"/>
      <c r="M45" s="100" t="s">
        <v>6083</v>
      </c>
      <c r="N45" s="100" t="s">
        <v>5346</v>
      </c>
      <c r="O45" s="100"/>
      <c r="P45" s="100"/>
      <c r="Q45" s="100"/>
      <c r="R45" s="100"/>
      <c r="S45" s="100"/>
      <c r="T45" s="100"/>
      <c r="U45" s="100"/>
      <c r="V45" s="100"/>
    </row>
    <row r="46" spans="1:22" ht="19.899999999999999" customHeight="1" x14ac:dyDescent="0.2">
      <c r="A46" s="108">
        <f t="shared" si="0"/>
        <v>30</v>
      </c>
      <c r="B46" s="106">
        <f>+CONSOLIDADO!Q323</f>
        <v>1022957104</v>
      </c>
      <c r="C46" s="713" t="str">
        <f>+CONSOLIDADO!R323</f>
        <v>ANA ROCIO PRADO SANCHEZ</v>
      </c>
      <c r="D46" s="713">
        <f>+CONSOLIDADO!S323</f>
        <v>3102404362</v>
      </c>
      <c r="E46" s="713" t="str">
        <f>+CONSOLIDADO!T323</f>
        <v>roci.22122013@gmail.com</v>
      </c>
      <c r="F46" s="726" t="s">
        <v>5862</v>
      </c>
      <c r="G46" s="726"/>
      <c r="H46" s="726"/>
      <c r="I46" s="100"/>
      <c r="J46" s="100" t="s">
        <v>5346</v>
      </c>
      <c r="K46" s="100" t="s">
        <v>5346</v>
      </c>
      <c r="L46" s="100"/>
      <c r="M46" s="100" t="s">
        <v>6084</v>
      </c>
      <c r="N46" s="100" t="s">
        <v>5346</v>
      </c>
      <c r="O46" s="100"/>
      <c r="P46" s="100"/>
      <c r="Q46" s="100"/>
      <c r="R46" s="100"/>
      <c r="S46" s="100"/>
      <c r="T46" s="100"/>
      <c r="U46" s="100"/>
      <c r="V46" s="100"/>
    </row>
    <row r="47" spans="1:22" ht="19.899999999999999" customHeight="1" x14ac:dyDescent="0.2">
      <c r="A47" s="108">
        <f t="shared" si="0"/>
        <v>31</v>
      </c>
      <c r="B47" s="106">
        <f>+CONSOLIDADO!Q324</f>
        <v>52503626</v>
      </c>
      <c r="C47" s="713" t="str">
        <f>+CONSOLIDADO!R324</f>
        <v>LILIANA ALEXANDRA VELANDIA GARZON</v>
      </c>
      <c r="D47" s="713">
        <f>+CONSOLIDADO!S324</f>
        <v>3208933616</v>
      </c>
      <c r="E47" s="713" t="str">
        <f>+CONSOLIDADO!T324</f>
        <v>liliana.lexav@hotmail.com</v>
      </c>
      <c r="F47" s="726" t="s">
        <v>5862</v>
      </c>
      <c r="G47" s="726"/>
      <c r="H47" s="726"/>
      <c r="I47" s="100"/>
      <c r="J47" s="100" t="s">
        <v>5346</v>
      </c>
      <c r="K47" s="100" t="s">
        <v>5346</v>
      </c>
      <c r="L47" s="100"/>
      <c r="M47" s="100" t="s">
        <v>6078</v>
      </c>
      <c r="N47" s="100" t="s">
        <v>5346</v>
      </c>
      <c r="O47" s="100"/>
      <c r="P47" s="100"/>
      <c r="Q47" s="100"/>
      <c r="R47" s="100"/>
      <c r="S47" s="100"/>
      <c r="T47" s="100"/>
      <c r="U47" s="100"/>
      <c r="V47" s="100"/>
    </row>
    <row r="48" spans="1:22" s="404" customFormat="1" ht="19.899999999999999" customHeight="1" x14ac:dyDescent="0.25">
      <c r="A48" s="400">
        <f t="shared" si="0"/>
        <v>32</v>
      </c>
      <c r="B48" s="401">
        <f>+CONSOLIDADO!Q325</f>
        <v>52061308</v>
      </c>
      <c r="C48" s="775" t="str">
        <f>+CONSOLIDADO!R325</f>
        <v>BLANCA CECILIA SUAREZ ARGUELLO</v>
      </c>
      <c r="D48" s="775" t="str">
        <f>+CONSOLIDADO!S325</f>
        <v>314 709 49 56</v>
      </c>
      <c r="E48" s="775" t="str">
        <f>+CONSOLIDADO!T325</f>
        <v>bcsarguello@hotmail.com</v>
      </c>
      <c r="F48" s="776" t="s">
        <v>6085</v>
      </c>
      <c r="G48" s="776"/>
      <c r="H48" s="776"/>
      <c r="I48" s="403"/>
      <c r="J48" s="403" t="s">
        <v>5346</v>
      </c>
      <c r="K48" s="403" t="s">
        <v>5346</v>
      </c>
      <c r="L48" s="403"/>
      <c r="M48" s="403" t="s">
        <v>6086</v>
      </c>
      <c r="N48" s="403" t="s">
        <v>5346</v>
      </c>
      <c r="O48" s="403" t="s">
        <v>6087</v>
      </c>
      <c r="P48" s="403"/>
      <c r="Q48" s="403"/>
      <c r="R48" s="152">
        <v>1141</v>
      </c>
      <c r="S48" s="407">
        <v>44712</v>
      </c>
      <c r="T48" s="403"/>
      <c r="U48" s="403"/>
      <c r="V48" s="403"/>
    </row>
    <row r="49" spans="1:22" ht="19.899999999999999" customHeight="1" x14ac:dyDescent="0.2">
      <c r="A49" s="108">
        <f t="shared" si="0"/>
        <v>33</v>
      </c>
      <c r="B49" s="106">
        <f>+CONSOLIDADO!Q326</f>
        <v>1073677586</v>
      </c>
      <c r="C49" s="713" t="str">
        <f>+CONSOLIDADO!R326</f>
        <v>SERGIO FELIPE PORTILLA DUCUARA</v>
      </c>
      <c r="D49" s="713">
        <f>+CONSOLIDADO!S326</f>
        <v>3102857598.3153601</v>
      </c>
      <c r="E49" s="713" t="str">
        <f>+CONSOLIDADO!T326</f>
        <v>sergiofelipep@gmail.com</v>
      </c>
      <c r="F49" s="726" t="s">
        <v>5862</v>
      </c>
      <c r="G49" s="726"/>
      <c r="H49" s="726"/>
      <c r="I49" s="100"/>
      <c r="J49" s="100" t="s">
        <v>5346</v>
      </c>
      <c r="K49" s="100" t="s">
        <v>5346</v>
      </c>
      <c r="L49" s="100"/>
      <c r="M49" s="100" t="s">
        <v>6088</v>
      </c>
      <c r="N49" s="100" t="s">
        <v>5346</v>
      </c>
      <c r="O49" s="100"/>
      <c r="P49" s="100"/>
      <c r="Q49" s="100"/>
      <c r="R49" s="100"/>
      <c r="S49" s="100"/>
      <c r="T49" s="100"/>
      <c r="U49" s="100"/>
      <c r="V49" s="100"/>
    </row>
    <row r="50" spans="1:22" ht="19.899999999999999" customHeight="1" x14ac:dyDescent="0.2">
      <c r="A50" s="108">
        <f t="shared" si="0"/>
        <v>34</v>
      </c>
      <c r="B50" s="106">
        <f>+CONSOLIDADO!Q327</f>
        <v>53168299</v>
      </c>
      <c r="C50" s="713" t="str">
        <f>+CONSOLIDADO!R327</f>
        <v>EILY LISETTE PEÑA TELLEZ</v>
      </c>
      <c r="D50" s="713">
        <f>+CONSOLIDADO!S327</f>
        <v>3208612257</v>
      </c>
      <c r="E50" s="713" t="str">
        <f>+CONSOLIDADO!T327</f>
        <v>eilinlafe@gmail.com</v>
      </c>
      <c r="F50" s="726" t="s">
        <v>5862</v>
      </c>
      <c r="G50" s="726"/>
      <c r="H50" s="726"/>
      <c r="I50" s="100"/>
      <c r="J50" s="100" t="s">
        <v>5346</v>
      </c>
      <c r="K50" s="100" t="s">
        <v>5346</v>
      </c>
      <c r="L50" s="100"/>
      <c r="M50" s="100" t="s">
        <v>6089</v>
      </c>
      <c r="N50" s="100" t="s">
        <v>5346</v>
      </c>
      <c r="O50" s="100"/>
      <c r="P50" s="100"/>
      <c r="Q50" s="100"/>
      <c r="R50" s="100"/>
      <c r="S50" s="100"/>
      <c r="T50" s="100"/>
      <c r="U50" s="100"/>
      <c r="V50" s="100"/>
    </row>
    <row r="51" spans="1:22" ht="19.899999999999999" customHeight="1" x14ac:dyDescent="0.2">
      <c r="A51" s="108">
        <f t="shared" si="0"/>
        <v>35</v>
      </c>
      <c r="B51" s="106">
        <f>+CONSOLIDADO!Q328</f>
        <v>1033704376</v>
      </c>
      <c r="C51" s="713" t="str">
        <f>+CONSOLIDADO!R328</f>
        <v>GINA PAOLA VARGAS URREGO</v>
      </c>
      <c r="D51" s="713">
        <f>+CONSOLIDADO!S328</f>
        <v>3214839578</v>
      </c>
      <c r="E51" s="713" t="str">
        <f>+CONSOLIDADO!T328</f>
        <v>ginasaga06@hotmail.com</v>
      </c>
      <c r="F51" s="726" t="s">
        <v>6090</v>
      </c>
      <c r="G51" s="726"/>
      <c r="H51" s="726"/>
      <c r="I51" s="100"/>
      <c r="J51" s="100" t="s">
        <v>5346</v>
      </c>
      <c r="K51" s="100" t="s">
        <v>5346</v>
      </c>
      <c r="L51" s="100"/>
      <c r="M51" s="100" t="s">
        <v>6091</v>
      </c>
      <c r="N51" s="100" t="s">
        <v>5346</v>
      </c>
      <c r="O51" s="100"/>
      <c r="P51" s="100"/>
      <c r="Q51" s="100"/>
      <c r="R51" s="100"/>
      <c r="S51" s="100"/>
      <c r="T51" s="100"/>
      <c r="U51" s="100"/>
      <c r="V51" s="100"/>
    </row>
    <row r="52" spans="1:22" ht="19.899999999999999" customHeight="1" x14ac:dyDescent="0.2">
      <c r="A52" s="108">
        <f t="shared" si="0"/>
        <v>36</v>
      </c>
      <c r="B52" s="106">
        <f>+CONSOLIDADO!Q329</f>
        <v>1030678943</v>
      </c>
      <c r="C52" s="713" t="str">
        <f>+CONSOLIDADO!R329</f>
        <v>JESSICA HASBLEIDY MATEUS URREA</v>
      </c>
      <c r="D52" s="713">
        <f>+CONSOLIDADO!S329</f>
        <v>3142874257</v>
      </c>
      <c r="E52" s="713" t="str">
        <f>+CONSOLIDADO!T329</f>
        <v>Jessicamateuz33@gmail.com</v>
      </c>
      <c r="F52" s="726" t="s">
        <v>5862</v>
      </c>
      <c r="G52" s="726"/>
      <c r="H52" s="726"/>
      <c r="I52" s="100"/>
      <c r="J52" s="100" t="s">
        <v>5346</v>
      </c>
      <c r="K52" s="100" t="s">
        <v>5346</v>
      </c>
      <c r="L52" s="100"/>
      <c r="M52" s="100" t="s">
        <v>6092</v>
      </c>
      <c r="N52" s="100" t="s">
        <v>5346</v>
      </c>
      <c r="O52" s="100"/>
      <c r="P52" s="100"/>
      <c r="Q52" s="100"/>
      <c r="R52" s="100"/>
      <c r="S52" s="100"/>
      <c r="T52" s="100"/>
      <c r="U52" s="100"/>
      <c r="V52" s="100"/>
    </row>
    <row r="53" spans="1:22" ht="19.899999999999999" customHeight="1" x14ac:dyDescent="0.2">
      <c r="A53" s="108">
        <f t="shared" si="0"/>
        <v>37</v>
      </c>
      <c r="B53" s="106">
        <f>+CONSOLIDADO!Q330</f>
        <v>52953801</v>
      </c>
      <c r="C53" s="713" t="str">
        <f>+CONSOLIDADO!R330</f>
        <v>ESMERALDA PAEZ ROJAS</v>
      </c>
      <c r="D53" s="713">
        <f>+CONSOLIDADO!S330</f>
        <v>3125664794</v>
      </c>
      <c r="E53" s="713" t="str">
        <f>+CONSOLIDADO!T330</f>
        <v>marce26esme@gmail.com</v>
      </c>
      <c r="F53" s="714" t="s">
        <v>5888</v>
      </c>
      <c r="G53" s="714"/>
      <c r="H53" s="714"/>
      <c r="I53" s="100"/>
      <c r="J53" s="100" t="s">
        <v>5346</v>
      </c>
      <c r="K53" s="100" t="s">
        <v>5346</v>
      </c>
      <c r="L53" s="100"/>
      <c r="M53" s="100" t="s">
        <v>6093</v>
      </c>
      <c r="N53" s="100" t="s">
        <v>5346</v>
      </c>
      <c r="O53" s="100"/>
      <c r="P53" s="100"/>
      <c r="Q53" s="100"/>
      <c r="R53" s="100"/>
      <c r="S53" s="100"/>
      <c r="T53" s="100"/>
      <c r="U53" s="100"/>
      <c r="V53" s="100"/>
    </row>
    <row r="54" spans="1:22" ht="19.899999999999999" customHeight="1" x14ac:dyDescent="0.2">
      <c r="A54" s="108">
        <f t="shared" si="0"/>
        <v>38</v>
      </c>
      <c r="B54" s="106">
        <f>+CONSOLIDADO!Q331</f>
        <v>1018429873</v>
      </c>
      <c r="C54" s="713" t="str">
        <f>+CONSOLIDADO!R331</f>
        <v>MÓNICA ROCÍO BERMÚDEZ PINTO</v>
      </c>
      <c r="D54" s="713" t="str">
        <f>+CONSOLIDADO!S331</f>
        <v>320 322 2530 / 6624949</v>
      </c>
      <c r="E54" s="713" t="str">
        <f>+CONSOLIDADO!T331</f>
        <v>mnc.ber@gmail.com</v>
      </c>
      <c r="F54" s="726" t="s">
        <v>5862</v>
      </c>
      <c r="G54" s="726"/>
      <c r="H54" s="726"/>
      <c r="I54" s="100"/>
      <c r="J54" s="100" t="s">
        <v>5346</v>
      </c>
      <c r="K54" s="100" t="s">
        <v>5346</v>
      </c>
      <c r="L54" s="100"/>
      <c r="M54" s="100" t="s">
        <v>6093</v>
      </c>
      <c r="N54" s="100" t="s">
        <v>5346</v>
      </c>
      <c r="O54" s="100"/>
      <c r="P54" s="100"/>
      <c r="Q54" s="100"/>
      <c r="R54" s="100"/>
      <c r="S54" s="100"/>
      <c r="T54" s="100"/>
      <c r="U54" s="100"/>
      <c r="V54" s="100"/>
    </row>
    <row r="55" spans="1:22" ht="19.899999999999999" customHeight="1" x14ac:dyDescent="0.2">
      <c r="A55" s="108">
        <f t="shared" si="0"/>
        <v>39</v>
      </c>
      <c r="B55" s="106">
        <f>+CONSOLIDADO!Q332</f>
        <v>52105713</v>
      </c>
      <c r="C55" s="713" t="str">
        <f>+CONSOLIDADO!R332</f>
        <v>SANDRA JAZMÍN ROJAS PASTOR</v>
      </c>
      <c r="D55" s="713">
        <f>+CONSOLIDADO!S332</f>
        <v>3133504192</v>
      </c>
      <c r="E55" s="713" t="str">
        <f>+CONSOLIDADO!T332</f>
        <v>sandra.jazmin@Hotmail.com</v>
      </c>
      <c r="F55" s="726" t="s">
        <v>5862</v>
      </c>
      <c r="G55" s="726"/>
      <c r="H55" s="726"/>
      <c r="I55" s="100"/>
      <c r="J55" s="100" t="s">
        <v>5346</v>
      </c>
      <c r="K55" s="100" t="s">
        <v>5346</v>
      </c>
      <c r="L55" s="100"/>
      <c r="M55" s="100" t="s">
        <v>6076</v>
      </c>
      <c r="N55" s="100" t="s">
        <v>5346</v>
      </c>
      <c r="O55" s="100"/>
      <c r="P55" s="100"/>
      <c r="Q55" s="100"/>
      <c r="R55" s="100"/>
      <c r="S55" s="100"/>
      <c r="T55" s="100"/>
      <c r="U55" s="100"/>
      <c r="V55" s="100"/>
    </row>
    <row r="56" spans="1:22" ht="19.899999999999999" customHeight="1" x14ac:dyDescent="0.2">
      <c r="A56" s="108">
        <f t="shared" si="0"/>
        <v>40</v>
      </c>
      <c r="B56" s="106">
        <f>+CONSOLIDADO!Q333</f>
        <v>52219285</v>
      </c>
      <c r="C56" s="713" t="str">
        <f>+CONSOLIDADO!R333</f>
        <v>SANDRA MORENO SANABRIA</v>
      </c>
      <c r="D56" s="713">
        <f>+CONSOLIDADO!S333</f>
        <v>3135830792</v>
      </c>
      <c r="E56" s="713" t="str">
        <f>+CONSOLIDADO!T333</f>
        <v>sandra-profe6@hotmail.com</v>
      </c>
      <c r="F56" s="714" t="s">
        <v>5888</v>
      </c>
      <c r="G56" s="714"/>
      <c r="H56" s="714"/>
      <c r="I56" s="100"/>
      <c r="J56" s="100" t="s">
        <v>5346</v>
      </c>
      <c r="K56" s="100" t="s">
        <v>5346</v>
      </c>
      <c r="L56" s="100"/>
      <c r="M56" s="100" t="s">
        <v>6078</v>
      </c>
      <c r="N56" s="100" t="s">
        <v>5346</v>
      </c>
      <c r="O56" s="100"/>
      <c r="P56" s="100"/>
      <c r="Q56" s="100"/>
      <c r="R56" s="100"/>
      <c r="S56" s="100"/>
      <c r="T56" s="100"/>
      <c r="U56" s="100"/>
      <c r="V56" s="100"/>
    </row>
    <row r="57" spans="1:22" ht="19.899999999999999" customHeight="1" x14ac:dyDescent="0.2">
      <c r="A57" s="108">
        <f t="shared" si="0"/>
        <v>41</v>
      </c>
      <c r="B57" s="106">
        <f>+CONSOLIDADO!Q334</f>
        <v>79815609</v>
      </c>
      <c r="C57" s="713" t="str">
        <f>+CONSOLIDADO!R334</f>
        <v>VICTOR MANUEL GONZALEZ SANCHEZ</v>
      </c>
      <c r="D57" s="713">
        <f>+CONSOLIDADO!S334</f>
        <v>3138192559</v>
      </c>
      <c r="E57" s="713" t="str">
        <f>+CONSOLIDADO!T334</f>
        <v>vmgonsan@gmail.com</v>
      </c>
      <c r="F57" s="726" t="s">
        <v>5862</v>
      </c>
      <c r="G57" s="726"/>
      <c r="H57" s="726"/>
      <c r="I57" s="100"/>
      <c r="J57" s="100" t="s">
        <v>5346</v>
      </c>
      <c r="K57" s="100" t="s">
        <v>5346</v>
      </c>
      <c r="L57" s="100"/>
      <c r="M57" s="100" t="s">
        <v>6094</v>
      </c>
      <c r="N57" s="100" t="s">
        <v>5346</v>
      </c>
      <c r="O57" s="100"/>
      <c r="P57" s="100"/>
      <c r="Q57" s="100"/>
      <c r="R57" s="100"/>
      <c r="S57" s="100"/>
      <c r="T57" s="100"/>
      <c r="U57" s="100"/>
      <c r="V57" s="100"/>
    </row>
    <row r="58" spans="1:22" ht="19.899999999999999" customHeight="1" x14ac:dyDescent="0.2">
      <c r="A58" s="108">
        <f t="shared" si="0"/>
        <v>42</v>
      </c>
      <c r="B58" s="106">
        <f>+CONSOLIDADO!Q335</f>
        <v>39800213</v>
      </c>
      <c r="C58" s="713" t="str">
        <f>+CONSOLIDADO!R335</f>
        <v>MARTHA LILIANA AREVALO HERNANDEZ</v>
      </c>
      <c r="D58" s="713">
        <f>+CONSOLIDADO!S335</f>
        <v>3102429351</v>
      </c>
      <c r="E58" s="713" t="str">
        <f>+CONSOLIDADO!T335</f>
        <v>LILO_ARE@HOTMAIL.COM</v>
      </c>
      <c r="F58" s="726" t="s">
        <v>5862</v>
      </c>
      <c r="G58" s="726"/>
      <c r="H58" s="726"/>
      <c r="I58" s="100"/>
      <c r="J58" s="100" t="s">
        <v>5346</v>
      </c>
      <c r="K58" s="100" t="s">
        <v>5346</v>
      </c>
      <c r="L58" s="100"/>
      <c r="M58" s="100" t="s">
        <v>6076</v>
      </c>
      <c r="N58" s="100" t="s">
        <v>5346</v>
      </c>
      <c r="O58" s="100"/>
      <c r="P58" s="100"/>
      <c r="Q58" s="100"/>
      <c r="R58" s="100"/>
      <c r="S58" s="100"/>
      <c r="T58" s="100"/>
      <c r="U58" s="100"/>
      <c r="V58" s="100"/>
    </row>
    <row r="59" spans="1:22" ht="19.899999999999999" customHeight="1" x14ac:dyDescent="0.2">
      <c r="A59" s="108">
        <f t="shared" si="0"/>
        <v>43</v>
      </c>
      <c r="B59" s="106">
        <f>+CONSOLIDADO!Q336</f>
        <v>63477358</v>
      </c>
      <c r="C59" s="713" t="str">
        <f>+CONSOLIDADO!R336</f>
        <v>EVELYN MEDINA GARCIA</v>
      </c>
      <c r="D59" s="713">
        <f>+CONSOLIDADO!S336</f>
        <v>7567374</v>
      </c>
      <c r="E59" s="713" t="str">
        <f>+CONSOLIDADO!T336</f>
        <v>evelynmedina75@hotmail.com</v>
      </c>
      <c r="F59" s="714" t="s">
        <v>6095</v>
      </c>
      <c r="G59" s="714"/>
      <c r="H59" s="714"/>
      <c r="I59" s="100"/>
      <c r="J59" s="100" t="s">
        <v>5346</v>
      </c>
      <c r="K59" s="100" t="s">
        <v>5346</v>
      </c>
      <c r="L59" s="100"/>
      <c r="M59" s="100" t="s">
        <v>6096</v>
      </c>
      <c r="N59" s="100" t="s">
        <v>5346</v>
      </c>
      <c r="O59" s="100"/>
      <c r="P59" s="100"/>
      <c r="Q59" s="100"/>
      <c r="R59" s="100"/>
      <c r="S59" s="100"/>
      <c r="T59" s="100"/>
      <c r="U59" s="100"/>
      <c r="V59" s="100"/>
    </row>
    <row r="60" spans="1:22" ht="19.899999999999999" customHeight="1" x14ac:dyDescent="0.2">
      <c r="A60" s="108">
        <f t="shared" si="0"/>
        <v>44</v>
      </c>
      <c r="B60" s="106">
        <f>+CONSOLIDADO!Q337</f>
        <v>52739572</v>
      </c>
      <c r="C60" s="713" t="str">
        <f>+CONSOLIDADO!R337</f>
        <v>ADRIANA MARIA GOMEZ LEMUS</v>
      </c>
      <c r="D60" s="713" t="str">
        <f>+CONSOLIDADO!S337</f>
        <v>3057234511/3057210429</v>
      </c>
      <c r="E60" s="713" t="str">
        <f>+CONSOLIDADO!T337</f>
        <v>gomezadriana74@yahoo.com</v>
      </c>
      <c r="F60" s="726" t="s">
        <v>5862</v>
      </c>
      <c r="G60" s="726"/>
      <c r="H60" s="726"/>
      <c r="I60" s="100"/>
      <c r="J60" s="100" t="s">
        <v>5346</v>
      </c>
      <c r="K60" s="100" t="s">
        <v>5346</v>
      </c>
      <c r="L60" s="100"/>
      <c r="M60" s="100" t="s">
        <v>6097</v>
      </c>
      <c r="N60" s="100" t="s">
        <v>5346</v>
      </c>
      <c r="O60" s="100"/>
      <c r="P60" s="100"/>
      <c r="Q60" s="100"/>
      <c r="R60" s="100"/>
      <c r="S60" s="100"/>
      <c r="T60" s="100"/>
      <c r="U60" s="100"/>
      <c r="V60" s="100"/>
    </row>
    <row r="61" spans="1:22" ht="19.899999999999999" customHeight="1" x14ac:dyDescent="0.2">
      <c r="A61" s="108">
        <f t="shared" si="0"/>
        <v>45</v>
      </c>
      <c r="B61" s="106">
        <f>+CONSOLIDADO!Q338</f>
        <v>52377036</v>
      </c>
      <c r="C61" s="713" t="str">
        <f>+CONSOLIDADO!R338</f>
        <v>DIANA CELMIRA TORRES PRIETO</v>
      </c>
      <c r="D61" s="713">
        <f>+CONSOLIDADO!S338</f>
        <v>3005503036</v>
      </c>
      <c r="E61" s="713" t="str">
        <f>+CONSOLIDADO!T338</f>
        <v>dianatopri@yahoo.es</v>
      </c>
      <c r="F61" s="714" t="s">
        <v>5862</v>
      </c>
      <c r="G61" s="714"/>
      <c r="H61" s="714"/>
      <c r="I61" s="100"/>
      <c r="J61" s="100" t="s">
        <v>5346</v>
      </c>
      <c r="K61" s="660" t="s">
        <v>5346</v>
      </c>
      <c r="L61" s="660"/>
      <c r="M61" s="100" t="s">
        <v>6098</v>
      </c>
      <c r="N61" s="100" t="s">
        <v>5346</v>
      </c>
      <c r="O61" s="100"/>
      <c r="P61" s="100"/>
      <c r="Q61" s="100"/>
      <c r="R61" s="100"/>
      <c r="S61" s="100"/>
      <c r="T61" s="100"/>
      <c r="U61" s="100"/>
      <c r="V61" s="100"/>
    </row>
    <row r="62" spans="1:22" ht="19.899999999999999" customHeight="1" x14ac:dyDescent="0.2">
      <c r="A62" s="108">
        <f t="shared" si="0"/>
        <v>46</v>
      </c>
      <c r="B62" s="106">
        <f>+CONSOLIDADO!Q339</f>
        <v>1108452785</v>
      </c>
      <c r="C62" s="713" t="str">
        <f>+CONSOLIDADO!R339</f>
        <v>LINA MARCELA PAVA RODRIGUEZ</v>
      </c>
      <c r="D62" s="713">
        <f>+CONSOLIDADO!S339</f>
        <v>3157334069</v>
      </c>
      <c r="E62" s="713" t="str">
        <f>+CONSOLIDADO!T339</f>
        <v>marcela24.lp@gmail.com</v>
      </c>
      <c r="F62" s="726" t="s">
        <v>5862</v>
      </c>
      <c r="G62" s="726"/>
      <c r="H62" s="726"/>
      <c r="I62" s="100"/>
      <c r="J62" s="100" t="s">
        <v>5346</v>
      </c>
      <c r="K62" s="660" t="s">
        <v>5346</v>
      </c>
      <c r="L62" s="660"/>
      <c r="M62" s="100" t="s">
        <v>6099</v>
      </c>
      <c r="N62" s="100" t="s">
        <v>5346</v>
      </c>
      <c r="O62" s="100"/>
      <c r="P62" s="100"/>
      <c r="Q62" s="100"/>
      <c r="R62" s="100"/>
      <c r="S62" s="100"/>
      <c r="T62" s="100"/>
      <c r="U62" s="100"/>
      <c r="V62" s="100"/>
    </row>
    <row r="63" spans="1:22" ht="19.899999999999999" customHeight="1" x14ac:dyDescent="0.2">
      <c r="A63" s="108">
        <f t="shared" si="0"/>
        <v>47</v>
      </c>
      <c r="B63" s="106">
        <f>+CONSOLIDADO!Q340</f>
        <v>52226430</v>
      </c>
      <c r="C63" s="713" t="str">
        <f>+CONSOLIDADO!R340</f>
        <v>GLORIA PATRICIA QUINTERO LOPERA</v>
      </c>
      <c r="D63" s="713">
        <f>+CONSOLIDADO!S340</f>
        <v>3113156468</v>
      </c>
      <c r="E63" s="713" t="str">
        <f>+CONSOLIDADO!T340</f>
        <v>lindacordi75@hotmail.com</v>
      </c>
      <c r="F63" s="726" t="s">
        <v>5862</v>
      </c>
      <c r="G63" s="726"/>
      <c r="H63" s="726"/>
      <c r="I63" s="100"/>
      <c r="J63" s="100" t="s">
        <v>5346</v>
      </c>
      <c r="K63" s="660" t="s">
        <v>5346</v>
      </c>
      <c r="L63" s="660"/>
      <c r="M63" s="100" t="s">
        <v>6100</v>
      </c>
      <c r="N63" s="100" t="s">
        <v>5346</v>
      </c>
      <c r="O63" s="100"/>
      <c r="P63" s="100"/>
      <c r="Q63" s="100"/>
      <c r="R63" s="100"/>
      <c r="S63" s="100"/>
      <c r="T63" s="100"/>
      <c r="U63" s="100"/>
      <c r="V63" s="100"/>
    </row>
    <row r="64" spans="1:22" ht="19.899999999999999" customHeight="1" x14ac:dyDescent="0.2">
      <c r="A64" s="108">
        <f t="shared" si="0"/>
        <v>48</v>
      </c>
      <c r="B64" s="106">
        <f>+CONSOLIDADO!Q341</f>
        <v>52442379</v>
      </c>
      <c r="C64" s="713" t="str">
        <f>+CONSOLIDADO!R341</f>
        <v>RUTH MIRYAN SALCEDO SILVA</v>
      </c>
      <c r="D64" s="713">
        <f>+CONSOLIDADO!S341</f>
        <v>3192445086</v>
      </c>
      <c r="E64" s="713" t="str">
        <f>+CONSOLIDADO!T341</f>
        <v>miryan.salcedo.s@gmail.com</v>
      </c>
      <c r="F64" s="726" t="s">
        <v>5862</v>
      </c>
      <c r="G64" s="726"/>
      <c r="H64" s="726"/>
      <c r="I64" s="100"/>
      <c r="J64" s="100" t="s">
        <v>5346</v>
      </c>
      <c r="K64" s="660" t="s">
        <v>5346</v>
      </c>
      <c r="L64" s="660"/>
      <c r="M64" s="100" t="s">
        <v>6101</v>
      </c>
      <c r="N64" s="100" t="s">
        <v>5346</v>
      </c>
      <c r="O64" s="100"/>
      <c r="P64" s="100"/>
      <c r="Q64" s="100"/>
      <c r="R64" s="100"/>
      <c r="S64" s="100"/>
      <c r="T64" s="100"/>
      <c r="U64" s="100"/>
      <c r="V64" s="100"/>
    </row>
    <row r="65" spans="1:22" ht="19.899999999999999" customHeight="1" x14ac:dyDescent="0.2">
      <c r="A65" s="108">
        <f t="shared" si="0"/>
        <v>49</v>
      </c>
      <c r="B65" s="106">
        <f>+CONSOLIDADO!Q342</f>
        <v>1033738191</v>
      </c>
      <c r="C65" s="713" t="str">
        <f>+CONSOLIDADO!R342</f>
        <v>INGRID LISET MENDEZ PENAGOS</v>
      </c>
      <c r="D65" s="713">
        <f>+CONSOLIDADO!S342</f>
        <v>3133085327</v>
      </c>
      <c r="E65" s="713" t="str">
        <f>+CONSOLIDADO!T342</f>
        <v>ingridl1019@gmail.com</v>
      </c>
      <c r="F65" s="726" t="s">
        <v>6102</v>
      </c>
      <c r="G65" s="726"/>
      <c r="H65" s="726"/>
      <c r="I65" s="100"/>
      <c r="J65" s="100" t="s">
        <v>5346</v>
      </c>
      <c r="K65" s="660" t="s">
        <v>5346</v>
      </c>
      <c r="L65" s="660"/>
      <c r="M65" s="100" t="s">
        <v>6103</v>
      </c>
      <c r="N65" s="100" t="s">
        <v>5346</v>
      </c>
      <c r="O65" s="100" t="s">
        <v>6104</v>
      </c>
      <c r="P65" s="100"/>
      <c r="Q65" s="100"/>
      <c r="R65" s="100"/>
      <c r="S65" s="100"/>
      <c r="T65" s="100"/>
      <c r="U65" s="100"/>
      <c r="V65" s="100"/>
    </row>
    <row r="66" spans="1:22" ht="19.899999999999999" customHeight="1" x14ac:dyDescent="0.2">
      <c r="A66" s="108">
        <f t="shared" si="0"/>
        <v>50</v>
      </c>
      <c r="B66" s="106">
        <f>+CONSOLIDADO!Q343</f>
        <v>51791639</v>
      </c>
      <c r="C66" s="713" t="str">
        <f>+CONSOLIDADO!R343</f>
        <v>JACQUELINE NIETO BERNAL</v>
      </c>
      <c r="D66" s="713">
        <f>+CONSOLIDADO!S343</f>
        <v>3007297914</v>
      </c>
      <c r="E66" s="713" t="str">
        <f>+CONSOLIDADO!T343</f>
        <v>omca0619@gmail.com</v>
      </c>
      <c r="F66" s="726" t="s">
        <v>5862</v>
      </c>
      <c r="G66" s="726"/>
      <c r="H66" s="726"/>
      <c r="I66" s="100"/>
      <c r="J66" s="100" t="s">
        <v>5346</v>
      </c>
      <c r="K66" s="660" t="s">
        <v>5346</v>
      </c>
      <c r="L66" s="660"/>
      <c r="M66" s="100" t="s">
        <v>6105</v>
      </c>
      <c r="N66" s="100" t="s">
        <v>5346</v>
      </c>
      <c r="O66" s="100"/>
      <c r="P66" s="100"/>
      <c r="Q66" s="100"/>
      <c r="R66" s="100"/>
      <c r="S66" s="100"/>
      <c r="T66" s="100"/>
      <c r="U66" s="100"/>
      <c r="V66" s="100"/>
    </row>
    <row r="67" spans="1:22" ht="19.899999999999999" customHeight="1" x14ac:dyDescent="0.2">
      <c r="A67" s="100">
        <f t="shared" si="0"/>
        <v>51</v>
      </c>
      <c r="B67" s="100">
        <v>80825821</v>
      </c>
      <c r="C67" s="714" t="s">
        <v>6106</v>
      </c>
      <c r="D67" s="714"/>
      <c r="E67" s="714"/>
      <c r="F67" s="714" t="s">
        <v>6107</v>
      </c>
      <c r="G67" s="714"/>
      <c r="H67" s="714"/>
      <c r="I67" s="100"/>
      <c r="J67" s="100" t="s">
        <v>5346</v>
      </c>
      <c r="K67" s="660" t="s">
        <v>5346</v>
      </c>
      <c r="L67" s="660"/>
      <c r="M67" s="100" t="s">
        <v>6108</v>
      </c>
      <c r="N67" s="100" t="s">
        <v>5346</v>
      </c>
      <c r="O67" s="100"/>
      <c r="P67" s="100"/>
      <c r="Q67" s="100"/>
      <c r="R67" s="100"/>
      <c r="S67" s="100"/>
      <c r="T67" s="100"/>
      <c r="U67" s="100"/>
      <c r="V67" s="100"/>
    </row>
    <row r="68" spans="1:22" ht="19.899999999999999" customHeight="1" x14ac:dyDescent="0.2">
      <c r="A68" s="100">
        <f t="shared" si="0"/>
        <v>52</v>
      </c>
      <c r="B68" s="100">
        <v>1069732229</v>
      </c>
      <c r="C68" s="714" t="s">
        <v>6109</v>
      </c>
      <c r="D68" s="714"/>
      <c r="E68" s="714"/>
      <c r="F68" s="726" t="s">
        <v>5862</v>
      </c>
      <c r="G68" s="726"/>
      <c r="H68" s="726"/>
      <c r="I68" s="100"/>
      <c r="J68" s="100" t="s">
        <v>5346</v>
      </c>
      <c r="K68" s="660" t="s">
        <v>5346</v>
      </c>
      <c r="L68" s="660"/>
      <c r="M68" s="100" t="s">
        <v>6110</v>
      </c>
      <c r="N68" s="100" t="s">
        <v>5346</v>
      </c>
      <c r="O68" s="100"/>
      <c r="P68" s="100"/>
      <c r="Q68" s="100"/>
      <c r="R68" s="100"/>
      <c r="S68" s="100"/>
      <c r="T68" s="100"/>
      <c r="U68" s="100"/>
      <c r="V68" s="100"/>
    </row>
    <row r="69" spans="1:22" ht="19.899999999999999" customHeight="1" x14ac:dyDescent="0.2">
      <c r="A69" s="100">
        <f t="shared" si="0"/>
        <v>53</v>
      </c>
      <c r="B69" s="100"/>
      <c r="C69" s="726"/>
      <c r="D69" s="726"/>
      <c r="E69" s="726"/>
      <c r="F69" s="726"/>
      <c r="G69" s="726"/>
      <c r="H69" s="726"/>
      <c r="I69" s="100"/>
      <c r="J69" s="100"/>
      <c r="K69" s="100"/>
      <c r="L69" s="100"/>
      <c r="M69" s="100"/>
      <c r="N69" s="100"/>
      <c r="O69" s="100"/>
      <c r="P69" s="100"/>
      <c r="Q69" s="100"/>
      <c r="R69" s="100"/>
      <c r="S69" s="100"/>
      <c r="T69" s="100"/>
      <c r="U69" s="100"/>
      <c r="V69" s="100"/>
    </row>
    <row r="70" spans="1:22" ht="19.899999999999999" customHeight="1" x14ac:dyDescent="0.2">
      <c r="A70" s="100">
        <f t="shared" si="0"/>
        <v>54</v>
      </c>
      <c r="B70" s="100"/>
      <c r="C70" s="726"/>
      <c r="D70" s="726"/>
      <c r="E70" s="726"/>
      <c r="F70" s="726"/>
      <c r="G70" s="726"/>
      <c r="H70" s="726"/>
      <c r="I70" s="100"/>
      <c r="J70" s="100"/>
      <c r="K70" s="100"/>
      <c r="L70" s="100"/>
      <c r="M70" s="100"/>
      <c r="N70" s="100"/>
      <c r="O70" s="100"/>
      <c r="P70" s="100"/>
      <c r="Q70" s="100"/>
      <c r="R70" s="100"/>
      <c r="S70" s="100"/>
      <c r="T70" s="100"/>
      <c r="U70" s="100"/>
      <c r="V70" s="100"/>
    </row>
    <row r="71" spans="1:22" ht="19.899999999999999" customHeight="1" x14ac:dyDescent="0.2">
      <c r="A71" s="100">
        <f t="shared" si="0"/>
        <v>55</v>
      </c>
      <c r="B71" s="100"/>
      <c r="C71" s="726"/>
      <c r="D71" s="726"/>
      <c r="E71" s="726"/>
      <c r="F71" s="726"/>
      <c r="G71" s="726"/>
      <c r="H71" s="726"/>
      <c r="I71" s="100"/>
      <c r="J71" s="100"/>
      <c r="K71" s="100"/>
      <c r="L71" s="100"/>
      <c r="M71" s="100"/>
      <c r="N71" s="100"/>
      <c r="O71" s="100"/>
      <c r="P71" s="100"/>
      <c r="Q71" s="100"/>
      <c r="R71" s="100"/>
      <c r="S71" s="100"/>
      <c r="T71" s="100"/>
      <c r="U71" s="100"/>
      <c r="V71" s="100"/>
    </row>
    <row r="72" spans="1:22" ht="19.899999999999999" customHeight="1" x14ac:dyDescent="0.2">
      <c r="A72" s="100">
        <f t="shared" si="0"/>
        <v>56</v>
      </c>
      <c r="B72" s="100"/>
      <c r="C72" s="726"/>
      <c r="D72" s="726"/>
      <c r="E72" s="726"/>
      <c r="F72" s="726"/>
      <c r="G72" s="726"/>
      <c r="H72" s="726"/>
      <c r="I72" s="100"/>
      <c r="J72" s="100"/>
      <c r="K72" s="100"/>
      <c r="L72" s="100"/>
      <c r="M72" s="100"/>
      <c r="N72" s="100"/>
      <c r="O72" s="100"/>
      <c r="P72" s="100"/>
      <c r="Q72" s="100"/>
      <c r="R72" s="100"/>
      <c r="S72" s="100"/>
      <c r="T72" s="100"/>
      <c r="U72" s="100"/>
      <c r="V72" s="100"/>
    </row>
    <row r="73" spans="1:22" ht="19.899999999999999" customHeight="1" x14ac:dyDescent="0.2">
      <c r="A73" s="100">
        <f t="shared" si="0"/>
        <v>57</v>
      </c>
      <c r="B73" s="100"/>
      <c r="C73" s="726"/>
      <c r="D73" s="726"/>
      <c r="E73" s="726"/>
      <c r="F73" s="726"/>
      <c r="G73" s="726"/>
      <c r="H73" s="726"/>
      <c r="I73" s="100"/>
      <c r="J73" s="100"/>
      <c r="K73" s="100"/>
      <c r="L73" s="100"/>
      <c r="M73" s="100"/>
      <c r="N73" s="100"/>
      <c r="O73" s="100"/>
      <c r="P73" s="100"/>
      <c r="Q73" s="100"/>
      <c r="R73" s="100"/>
      <c r="S73" s="100"/>
      <c r="T73" s="100"/>
      <c r="U73" s="100"/>
      <c r="V73" s="100"/>
    </row>
    <row r="74" spans="1:22" ht="19.899999999999999" customHeight="1" x14ac:dyDescent="0.2">
      <c r="A74" s="100">
        <f t="shared" si="0"/>
        <v>58</v>
      </c>
      <c r="B74" s="100"/>
      <c r="C74" s="726"/>
      <c r="D74" s="726"/>
      <c r="E74" s="726"/>
      <c r="F74" s="726"/>
      <c r="G74" s="726"/>
      <c r="H74" s="726"/>
      <c r="I74" s="100"/>
      <c r="J74" s="100"/>
      <c r="K74" s="100"/>
      <c r="L74" s="100"/>
      <c r="M74" s="100"/>
      <c r="N74" s="100"/>
      <c r="O74" s="100"/>
      <c r="P74" s="100"/>
      <c r="Q74" s="100"/>
      <c r="R74" s="100"/>
      <c r="S74" s="100"/>
      <c r="T74" s="100"/>
      <c r="U74" s="100"/>
      <c r="V74" s="100"/>
    </row>
    <row r="75" spans="1:22" ht="19.899999999999999" customHeight="1" x14ac:dyDescent="0.2">
      <c r="A75" s="100">
        <f t="shared" si="0"/>
        <v>59</v>
      </c>
      <c r="B75" s="100"/>
      <c r="C75" s="714"/>
      <c r="D75" s="714"/>
      <c r="E75" s="714"/>
      <c r="F75" s="714"/>
      <c r="G75" s="714"/>
      <c r="H75" s="714"/>
      <c r="I75" s="100"/>
      <c r="J75" s="100"/>
      <c r="K75" s="100"/>
      <c r="L75" s="100"/>
      <c r="M75" s="100"/>
      <c r="N75" s="100"/>
      <c r="O75" s="100"/>
      <c r="P75" s="100"/>
      <c r="Q75" s="100"/>
      <c r="R75" s="100"/>
      <c r="S75" s="100"/>
      <c r="T75" s="100"/>
      <c r="U75" s="100"/>
      <c r="V75" s="100"/>
    </row>
    <row r="76" spans="1:22" ht="19.899999999999999" customHeight="1" x14ac:dyDescent="0.2">
      <c r="A76" s="100">
        <f t="shared" si="0"/>
        <v>60</v>
      </c>
      <c r="B76" s="100"/>
      <c r="C76" s="714"/>
      <c r="D76" s="714"/>
      <c r="E76" s="714"/>
      <c r="F76" s="714"/>
      <c r="G76" s="714"/>
      <c r="H76" s="714"/>
      <c r="I76" s="100"/>
      <c r="J76" s="100"/>
      <c r="K76" s="100"/>
      <c r="L76" s="100"/>
      <c r="M76" s="100"/>
      <c r="N76" s="100"/>
      <c r="O76" s="100"/>
      <c r="P76" s="100"/>
      <c r="Q76" s="100"/>
      <c r="R76" s="100"/>
      <c r="S76" s="100"/>
      <c r="T76" s="100"/>
      <c r="U76" s="100"/>
      <c r="V76" s="100"/>
    </row>
    <row r="77" spans="1:22" ht="19.899999999999999" customHeight="1" x14ac:dyDescent="0.2">
      <c r="A77" s="100">
        <f t="shared" si="0"/>
        <v>61</v>
      </c>
      <c r="B77" s="100"/>
      <c r="C77" s="714"/>
      <c r="D77" s="714"/>
      <c r="E77" s="714"/>
      <c r="F77" s="714"/>
      <c r="G77" s="714"/>
      <c r="H77" s="714"/>
      <c r="I77" s="100"/>
      <c r="J77" s="100"/>
      <c r="K77" s="100"/>
      <c r="L77" s="100"/>
      <c r="M77" s="100"/>
      <c r="N77" s="100"/>
      <c r="O77" s="100"/>
      <c r="P77" s="100"/>
      <c r="Q77" s="100"/>
      <c r="R77" s="100"/>
      <c r="S77" s="100"/>
      <c r="T77" s="100"/>
      <c r="U77" s="100"/>
      <c r="V77" s="100"/>
    </row>
    <row r="78" spans="1:22" ht="19.899999999999999" customHeight="1" x14ac:dyDescent="0.2">
      <c r="A78" s="100">
        <f t="shared" si="0"/>
        <v>62</v>
      </c>
      <c r="B78" s="100"/>
      <c r="C78" s="714"/>
      <c r="D78" s="714"/>
      <c r="E78" s="714"/>
      <c r="F78" s="714"/>
      <c r="G78" s="714"/>
      <c r="H78" s="714"/>
      <c r="I78" s="100"/>
      <c r="J78" s="100"/>
      <c r="K78" s="100"/>
      <c r="L78" s="100"/>
      <c r="M78" s="100"/>
      <c r="N78" s="100"/>
      <c r="O78" s="100"/>
      <c r="P78" s="100"/>
      <c r="Q78" s="100"/>
      <c r="R78" s="100"/>
      <c r="S78" s="100"/>
      <c r="T78" s="100"/>
      <c r="U78" s="100"/>
      <c r="V78" s="100"/>
    </row>
    <row r="79" spans="1:22" ht="19.899999999999999" customHeight="1" x14ac:dyDescent="0.2">
      <c r="A79" s="100">
        <f t="shared" si="0"/>
        <v>63</v>
      </c>
      <c r="B79" s="100"/>
      <c r="C79" s="714"/>
      <c r="D79" s="714"/>
      <c r="E79" s="714"/>
      <c r="F79" s="714"/>
      <c r="G79" s="714"/>
      <c r="H79" s="714"/>
      <c r="I79" s="100"/>
      <c r="J79" s="100"/>
      <c r="K79" s="100"/>
      <c r="L79" s="100"/>
      <c r="M79" s="100"/>
      <c r="N79" s="100"/>
      <c r="O79" s="100"/>
      <c r="P79" s="100"/>
      <c r="Q79" s="100"/>
      <c r="R79" s="100"/>
      <c r="S79" s="100"/>
      <c r="T79" s="100"/>
      <c r="U79" s="100"/>
      <c r="V79" s="100"/>
    </row>
    <row r="80" spans="1:22" ht="19.899999999999999" customHeight="1" x14ac:dyDescent="0.2">
      <c r="A80" s="100">
        <f t="shared" si="0"/>
        <v>64</v>
      </c>
      <c r="B80" s="100"/>
      <c r="C80" s="714"/>
      <c r="D80" s="714"/>
      <c r="E80" s="714"/>
      <c r="F80" s="714"/>
      <c r="G80" s="714"/>
      <c r="H80" s="714"/>
      <c r="I80" s="100"/>
      <c r="J80" s="100"/>
      <c r="K80" s="100"/>
      <c r="L80" s="100"/>
      <c r="M80" s="100"/>
      <c r="N80" s="100"/>
      <c r="O80" s="100"/>
      <c r="P80" s="100"/>
      <c r="Q80" s="100"/>
      <c r="R80" s="100"/>
      <c r="S80" s="100"/>
      <c r="T80" s="100"/>
      <c r="U80" s="100"/>
      <c r="V80" s="100"/>
    </row>
    <row r="81" spans="1:22" ht="19.899999999999999" customHeight="1" x14ac:dyDescent="0.2">
      <c r="A81" s="100">
        <f t="shared" si="0"/>
        <v>65</v>
      </c>
      <c r="B81" s="100"/>
      <c r="C81" s="714"/>
      <c r="D81" s="714"/>
      <c r="E81" s="714"/>
      <c r="F81" s="714"/>
      <c r="G81" s="714"/>
      <c r="H81" s="714"/>
      <c r="I81" s="100"/>
      <c r="J81" s="100"/>
      <c r="K81" s="100"/>
      <c r="L81" s="100"/>
      <c r="M81" s="100"/>
      <c r="N81" s="100"/>
      <c r="O81" s="100"/>
      <c r="P81" s="100"/>
      <c r="Q81" s="100"/>
      <c r="R81" s="100"/>
      <c r="S81" s="100"/>
      <c r="T81" s="100"/>
      <c r="U81" s="100"/>
      <c r="V81" s="100"/>
    </row>
  </sheetData>
  <mergeCells count="161">
    <mergeCell ref="C79:E79"/>
    <mergeCell ref="F79:H79"/>
    <mergeCell ref="C80:E80"/>
    <mergeCell ref="F80:H80"/>
    <mergeCell ref="C81:E81"/>
    <mergeCell ref="F81:H81"/>
    <mergeCell ref="C76:E76"/>
    <mergeCell ref="F76:H76"/>
    <mergeCell ref="C77:E77"/>
    <mergeCell ref="F77:H77"/>
    <mergeCell ref="C78:E78"/>
    <mergeCell ref="F78:H78"/>
    <mergeCell ref="C73:E73"/>
    <mergeCell ref="F73:H73"/>
    <mergeCell ref="C74:E74"/>
    <mergeCell ref="F74:H74"/>
    <mergeCell ref="C75:E75"/>
    <mergeCell ref="F75:H75"/>
    <mergeCell ref="C70:E70"/>
    <mergeCell ref="F70:H70"/>
    <mergeCell ref="C71:E71"/>
    <mergeCell ref="F71:H71"/>
    <mergeCell ref="C72:E72"/>
    <mergeCell ref="F72:H72"/>
    <mergeCell ref="C67:E67"/>
    <mergeCell ref="F67:H67"/>
    <mergeCell ref="C68:E68"/>
    <mergeCell ref="F68:H68"/>
    <mergeCell ref="C69:E69"/>
    <mergeCell ref="F69:H69"/>
    <mergeCell ref="C64:E64"/>
    <mergeCell ref="F64:H64"/>
    <mergeCell ref="C65:E65"/>
    <mergeCell ref="F65:H65"/>
    <mergeCell ref="C66:E66"/>
    <mergeCell ref="F66:H66"/>
    <mergeCell ref="C61:E61"/>
    <mergeCell ref="F61:H61"/>
    <mergeCell ref="C62:E62"/>
    <mergeCell ref="F62:H62"/>
    <mergeCell ref="C63:E63"/>
    <mergeCell ref="F63:H63"/>
    <mergeCell ref="C58:E58"/>
    <mergeCell ref="F58:H58"/>
    <mergeCell ref="C59:E59"/>
    <mergeCell ref="F59:H59"/>
    <mergeCell ref="C60:E60"/>
    <mergeCell ref="F60:H60"/>
    <mergeCell ref="C55:E55"/>
    <mergeCell ref="F55:H55"/>
    <mergeCell ref="C56:E56"/>
    <mergeCell ref="F56:H56"/>
    <mergeCell ref="C57:E57"/>
    <mergeCell ref="F57:H57"/>
    <mergeCell ref="C52:E52"/>
    <mergeCell ref="F52:H52"/>
    <mergeCell ref="C53:E53"/>
    <mergeCell ref="F53:H53"/>
    <mergeCell ref="C54:E54"/>
    <mergeCell ref="F54:H54"/>
    <mergeCell ref="C49:E49"/>
    <mergeCell ref="F49:H49"/>
    <mergeCell ref="C50:E50"/>
    <mergeCell ref="F50:H50"/>
    <mergeCell ref="C51:E51"/>
    <mergeCell ref="F51:H51"/>
    <mergeCell ref="C46:E46"/>
    <mergeCell ref="F46:H46"/>
    <mergeCell ref="C47:E47"/>
    <mergeCell ref="F47:H47"/>
    <mergeCell ref="C48:E48"/>
    <mergeCell ref="F48:H48"/>
    <mergeCell ref="C43:E43"/>
    <mergeCell ref="F43:H43"/>
    <mergeCell ref="C44:E44"/>
    <mergeCell ref="F44:H44"/>
    <mergeCell ref="C45:E45"/>
    <mergeCell ref="F45:H45"/>
    <mergeCell ref="C40:E40"/>
    <mergeCell ref="F40:H40"/>
    <mergeCell ref="C41:E41"/>
    <mergeCell ref="F41:H41"/>
    <mergeCell ref="C42:E42"/>
    <mergeCell ref="F42:H42"/>
    <mergeCell ref="C37:E37"/>
    <mergeCell ref="F37:H37"/>
    <mergeCell ref="C38:E38"/>
    <mergeCell ref="F38:H38"/>
    <mergeCell ref="C39:E39"/>
    <mergeCell ref="F39:H39"/>
    <mergeCell ref="B2:V2"/>
    <mergeCell ref="E3:F3"/>
    <mergeCell ref="G3:J3"/>
    <mergeCell ref="K3:M3"/>
    <mergeCell ref="N3:Q3"/>
    <mergeCell ref="R3:V3"/>
    <mergeCell ref="B4:B5"/>
    <mergeCell ref="C4:V5"/>
    <mergeCell ref="B6:B7"/>
    <mergeCell ref="C6:V7"/>
    <mergeCell ref="B8:B9"/>
    <mergeCell ref="C8:V9"/>
    <mergeCell ref="B10:B13"/>
    <mergeCell ref="C10:V13"/>
    <mergeCell ref="C18:E18"/>
    <mergeCell ref="F18:H18"/>
    <mergeCell ref="C17:E17"/>
    <mergeCell ref="F17:H17"/>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K15:K16"/>
    <mergeCell ref="L15:L16"/>
    <mergeCell ref="M15:M16"/>
    <mergeCell ref="C19:E19"/>
    <mergeCell ref="F19:H19"/>
    <mergeCell ref="C20:E20"/>
    <mergeCell ref="F20:H20"/>
    <mergeCell ref="C21:E21"/>
    <mergeCell ref="F21:H21"/>
    <mergeCell ref="C22:E22"/>
    <mergeCell ref="F22:H22"/>
    <mergeCell ref="C23:E23"/>
    <mergeCell ref="F23:H23"/>
    <mergeCell ref="C24:E24"/>
    <mergeCell ref="F24:H24"/>
    <mergeCell ref="C25:E25"/>
    <mergeCell ref="F25:H25"/>
    <mergeCell ref="C26:E26"/>
    <mergeCell ref="F26:H26"/>
    <mergeCell ref="C27:E27"/>
    <mergeCell ref="F27:H27"/>
    <mergeCell ref="C28:E28"/>
    <mergeCell ref="F28:H28"/>
    <mergeCell ref="C34:E34"/>
    <mergeCell ref="F34:H34"/>
    <mergeCell ref="C35:E35"/>
    <mergeCell ref="F35:H35"/>
    <mergeCell ref="C36:E36"/>
    <mergeCell ref="F36:H36"/>
    <mergeCell ref="C29:E29"/>
    <mergeCell ref="F29:H29"/>
    <mergeCell ref="C30:E30"/>
    <mergeCell ref="F30:H30"/>
    <mergeCell ref="C31:E31"/>
    <mergeCell ref="F31:H31"/>
    <mergeCell ref="C32:E32"/>
    <mergeCell ref="F32:H32"/>
    <mergeCell ref="C33:E33"/>
    <mergeCell ref="F33:H3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6"/>
  <sheetViews>
    <sheetView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8" width="11.42578125" style="97"/>
    <col min="19" max="19" width="18.140625" style="97" customWidth="1"/>
    <col min="20"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137610</v>
      </c>
      <c r="D3" s="101" t="s">
        <v>5309</v>
      </c>
      <c r="E3" s="685" t="s">
        <v>6111</v>
      </c>
      <c r="F3" s="685"/>
      <c r="G3" s="720" t="s">
        <v>5311</v>
      </c>
      <c r="H3" s="720"/>
      <c r="I3" s="720"/>
      <c r="J3" s="720"/>
      <c r="K3" s="717" t="s">
        <v>6053</v>
      </c>
      <c r="L3" s="713"/>
      <c r="M3" s="713"/>
      <c r="N3" s="721" t="s">
        <v>0</v>
      </c>
      <c r="O3" s="721"/>
      <c r="P3" s="721"/>
      <c r="Q3" s="721"/>
      <c r="R3" s="717" t="s">
        <v>1379</v>
      </c>
      <c r="S3" s="713"/>
      <c r="T3" s="713"/>
      <c r="U3" s="713"/>
      <c r="V3" s="713"/>
    </row>
    <row r="4" spans="1:22" ht="35.25" customHeight="1" x14ac:dyDescent="0.2">
      <c r="B4" s="722" t="s">
        <v>5313</v>
      </c>
      <c r="C4" s="723" t="s">
        <v>2188</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5778</v>
      </c>
      <c r="D6" s="723"/>
      <c r="E6" s="723"/>
      <c r="F6" s="723"/>
      <c r="G6" s="723"/>
      <c r="H6" s="723"/>
      <c r="I6" s="723"/>
      <c r="J6" s="723"/>
      <c r="K6" s="723"/>
      <c r="L6" s="723"/>
      <c r="M6" s="723"/>
      <c r="N6" s="723"/>
      <c r="O6" s="723"/>
      <c r="P6" s="723"/>
      <c r="Q6" s="723"/>
      <c r="R6" s="723"/>
      <c r="S6" s="723"/>
      <c r="T6" s="723"/>
      <c r="U6" s="723"/>
      <c r="V6" s="723"/>
    </row>
    <row r="7" spans="1:22" ht="16.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6112</v>
      </c>
      <c r="D8" s="723"/>
      <c r="E8" s="723"/>
      <c r="F8" s="723"/>
      <c r="G8" s="723"/>
      <c r="H8" s="723"/>
      <c r="I8" s="723"/>
      <c r="J8" s="723"/>
      <c r="K8" s="723"/>
      <c r="L8" s="723"/>
      <c r="M8" s="723"/>
      <c r="N8" s="723"/>
      <c r="O8" s="723"/>
      <c r="P8" s="723"/>
      <c r="Q8" s="723"/>
      <c r="R8" s="723"/>
      <c r="S8" s="723"/>
      <c r="T8" s="723"/>
      <c r="U8" s="723"/>
      <c r="V8" s="723"/>
    </row>
    <row r="9" spans="1:22" ht="33" hidden="1"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5">
      <c r="A17" s="342">
        <v>1</v>
      </c>
      <c r="B17" s="342">
        <v>52372084</v>
      </c>
      <c r="C17" s="782" t="s">
        <v>173</v>
      </c>
      <c r="D17" s="783"/>
      <c r="E17" s="784"/>
      <c r="F17" s="714" t="s">
        <v>6113</v>
      </c>
      <c r="G17" s="714"/>
      <c r="H17" s="714"/>
      <c r="I17" s="98"/>
      <c r="J17" s="98"/>
      <c r="K17" s="98" t="s">
        <v>5346</v>
      </c>
      <c r="L17" s="100"/>
      <c r="M17" s="98" t="s">
        <v>6114</v>
      </c>
      <c r="N17" s="98" t="s">
        <v>5346</v>
      </c>
      <c r="O17" s="98"/>
      <c r="P17" s="100"/>
      <c r="Q17" s="100"/>
      <c r="R17" s="100"/>
      <c r="S17" s="100"/>
      <c r="T17" s="100"/>
      <c r="U17" s="100"/>
      <c r="V17" s="100"/>
    </row>
    <row r="18" spans="1:22" ht="19.899999999999999" customHeight="1" x14ac:dyDescent="0.25">
      <c r="A18" s="510">
        <v>2</v>
      </c>
      <c r="B18" s="510">
        <v>52035482</v>
      </c>
      <c r="C18" s="782" t="s">
        <v>226</v>
      </c>
      <c r="D18" s="783">
        <f>+CONSOLIDADO!S346</f>
        <v>3183467868</v>
      </c>
      <c r="E18" s="784" t="str">
        <f>+CONSOLIDADO!T346</f>
        <v>nelif17@hotmail.com</v>
      </c>
      <c r="F18" s="714" t="s">
        <v>6113</v>
      </c>
      <c r="G18" s="714"/>
      <c r="H18" s="714"/>
      <c r="I18" s="98"/>
      <c r="J18" s="98"/>
      <c r="K18" s="98" t="s">
        <v>5346</v>
      </c>
      <c r="L18" s="100"/>
      <c r="M18" s="98" t="s">
        <v>6115</v>
      </c>
      <c r="N18" s="98" t="s">
        <v>5346</v>
      </c>
      <c r="O18" s="98"/>
      <c r="P18" s="100"/>
      <c r="Q18" s="100"/>
      <c r="R18" s="100"/>
      <c r="S18" s="100"/>
      <c r="T18" s="100"/>
      <c r="U18" s="100"/>
      <c r="V18" s="100"/>
    </row>
    <row r="19" spans="1:22" ht="19.899999999999999" customHeight="1" x14ac:dyDescent="0.25">
      <c r="A19" s="510">
        <v>3</v>
      </c>
      <c r="B19" s="510">
        <v>80176954</v>
      </c>
      <c r="C19" s="782" t="s">
        <v>274</v>
      </c>
      <c r="D19" s="783">
        <f>+CONSOLIDADO!S347</f>
        <v>3134475576</v>
      </c>
      <c r="E19" s="784" t="str">
        <f>+CONSOLIDADO!T347</f>
        <v>sergio19840@hotmail.com</v>
      </c>
      <c r="F19" s="726" t="s">
        <v>6113</v>
      </c>
      <c r="G19" s="714"/>
      <c r="H19" s="714"/>
      <c r="I19" s="98"/>
      <c r="J19" s="98"/>
      <c r="K19" s="98" t="s">
        <v>5346</v>
      </c>
      <c r="L19" s="100"/>
      <c r="M19" s="98" t="s">
        <v>6116</v>
      </c>
      <c r="N19" s="98" t="s">
        <v>5346</v>
      </c>
      <c r="O19" s="98"/>
      <c r="P19" s="100"/>
      <c r="Q19" s="100"/>
      <c r="R19" s="100"/>
      <c r="S19" s="100"/>
      <c r="T19" s="100"/>
      <c r="U19" s="100"/>
      <c r="V19" s="100"/>
    </row>
    <row r="20" spans="1:22" ht="19.899999999999999" customHeight="1" x14ac:dyDescent="0.25">
      <c r="A20" s="510">
        <v>4</v>
      </c>
      <c r="B20" s="510">
        <v>65630345</v>
      </c>
      <c r="C20" s="782" t="s">
        <v>289</v>
      </c>
      <c r="D20" s="783">
        <f>+CONSOLIDADO!S348</f>
        <v>3213367214</v>
      </c>
      <c r="E20" s="784" t="str">
        <f>+CONSOLIDADO!T348</f>
        <v>ednaja64@gmail.com</v>
      </c>
      <c r="F20" s="714" t="s">
        <v>6113</v>
      </c>
      <c r="G20" s="714"/>
      <c r="H20" s="714"/>
      <c r="I20" s="98"/>
      <c r="J20" s="98"/>
      <c r="K20" s="98" t="s">
        <v>5346</v>
      </c>
      <c r="L20" s="100"/>
      <c r="M20" s="98" t="s">
        <v>6117</v>
      </c>
      <c r="N20" s="98" t="s">
        <v>5346</v>
      </c>
      <c r="O20" s="98"/>
      <c r="P20" s="100"/>
      <c r="Q20" s="100"/>
      <c r="R20" s="100"/>
      <c r="S20" s="100"/>
      <c r="T20" s="100"/>
      <c r="U20" s="100"/>
      <c r="V20" s="100"/>
    </row>
    <row r="21" spans="1:22" s="404" customFormat="1" ht="19.899999999999999" customHeight="1" x14ac:dyDescent="0.25">
      <c r="A21" s="510">
        <v>5</v>
      </c>
      <c r="B21" s="510">
        <v>1030631134</v>
      </c>
      <c r="C21" s="782" t="s">
        <v>313</v>
      </c>
      <c r="D21" s="783">
        <f>+CONSOLIDADO!S349</f>
        <v>3165323794</v>
      </c>
      <c r="E21" s="784" t="str">
        <f>+CONSOLIDADO!T349</f>
        <v>cristiandb23@hotmail.com</v>
      </c>
      <c r="F21" s="776" t="s">
        <v>6118</v>
      </c>
      <c r="G21" s="776"/>
      <c r="H21" s="776"/>
      <c r="I21" s="402"/>
      <c r="J21" s="402"/>
      <c r="K21" s="402" t="s">
        <v>5346</v>
      </c>
      <c r="L21" s="403"/>
      <c r="M21" s="402" t="s">
        <v>6119</v>
      </c>
      <c r="N21" s="402" t="s">
        <v>5346</v>
      </c>
      <c r="O21" s="402"/>
      <c r="P21" s="403"/>
      <c r="Q21" s="403"/>
      <c r="R21" s="403">
        <v>1267</v>
      </c>
      <c r="S21" s="403" t="s">
        <v>6120</v>
      </c>
      <c r="T21" s="403"/>
      <c r="U21" s="403"/>
      <c r="V21" s="403"/>
    </row>
    <row r="22" spans="1:22" ht="19.899999999999999" customHeight="1" x14ac:dyDescent="0.25">
      <c r="A22" s="510">
        <v>6</v>
      </c>
      <c r="B22" s="510">
        <v>1046270352</v>
      </c>
      <c r="C22" s="782" t="s">
        <v>351</v>
      </c>
      <c r="D22" s="783">
        <f>+CONSOLIDADO!S350</f>
        <v>3014244248</v>
      </c>
      <c r="E22" s="784" t="str">
        <f>+CONSOLIDADO!T350</f>
        <v>aceedovegvy@gmail.com</v>
      </c>
      <c r="F22" s="714" t="s">
        <v>6113</v>
      </c>
      <c r="G22" s="714"/>
      <c r="H22" s="714"/>
      <c r="I22" s="98"/>
      <c r="J22" s="98"/>
      <c r="K22" s="98" t="s">
        <v>5346</v>
      </c>
      <c r="L22" s="100"/>
      <c r="M22" s="98" t="s">
        <v>6121</v>
      </c>
      <c r="N22" s="98" t="s">
        <v>5346</v>
      </c>
      <c r="O22" s="98"/>
      <c r="P22" s="100"/>
      <c r="Q22" s="100"/>
      <c r="R22" s="100"/>
      <c r="S22" s="100"/>
      <c r="T22" s="100"/>
      <c r="U22" s="100"/>
      <c r="V22" s="100"/>
    </row>
    <row r="23" spans="1:22" ht="19.899999999999999" customHeight="1" x14ac:dyDescent="0.25">
      <c r="A23" s="510">
        <v>7</v>
      </c>
      <c r="B23" s="510">
        <v>1023887487</v>
      </c>
      <c r="C23" s="782" t="s">
        <v>367</v>
      </c>
      <c r="D23" s="783">
        <f>+CONSOLIDADO!S351</f>
        <v>3017254720</v>
      </c>
      <c r="E23" s="784" t="str">
        <f>+CONSOLIDADO!T351</f>
        <v>miguelito.sierra18@gmail.com</v>
      </c>
      <c r="F23" s="714" t="s">
        <v>6113</v>
      </c>
      <c r="G23" s="714"/>
      <c r="H23" s="714"/>
      <c r="I23" s="98"/>
      <c r="J23" s="98"/>
      <c r="K23" s="98" t="s">
        <v>5346</v>
      </c>
      <c r="L23" s="100"/>
      <c r="M23" s="98" t="s">
        <v>6122</v>
      </c>
      <c r="N23" s="98" t="s">
        <v>5346</v>
      </c>
      <c r="O23" s="98"/>
      <c r="P23" s="100"/>
      <c r="Q23" s="100"/>
      <c r="R23" s="100"/>
      <c r="S23" s="100"/>
      <c r="T23" s="100"/>
      <c r="U23" s="100"/>
      <c r="V23" s="100"/>
    </row>
    <row r="24" spans="1:22" ht="19.899999999999999" customHeight="1" x14ac:dyDescent="0.25">
      <c r="A24" s="510">
        <v>8</v>
      </c>
      <c r="B24" s="510">
        <v>52789827</v>
      </c>
      <c r="C24" s="782" t="s">
        <v>386</v>
      </c>
      <c r="D24" s="783" t="str">
        <f>+CONSOLIDADO!S352</f>
        <v>3134008466  3197379651  3143945785</v>
      </c>
      <c r="E24" s="784" t="str">
        <f>+CONSOLIDADO!T352</f>
        <v>yady.hernandez@gmail.com</v>
      </c>
      <c r="F24" s="714" t="s">
        <v>6113</v>
      </c>
      <c r="G24" s="714"/>
      <c r="H24" s="714"/>
      <c r="I24" s="98"/>
      <c r="J24" s="98"/>
      <c r="K24" s="98" t="s">
        <v>5346</v>
      </c>
      <c r="L24" s="100"/>
      <c r="M24" s="98" t="s">
        <v>6123</v>
      </c>
      <c r="N24" s="98" t="s">
        <v>5346</v>
      </c>
      <c r="O24" s="98"/>
      <c r="P24" s="100"/>
      <c r="Q24" s="100"/>
      <c r="R24" s="100"/>
      <c r="S24" s="100"/>
      <c r="T24" s="100"/>
      <c r="U24" s="100"/>
      <c r="V24" s="100"/>
    </row>
    <row r="25" spans="1:22" ht="19.899999999999999" customHeight="1" x14ac:dyDescent="0.25">
      <c r="A25" s="510">
        <v>9</v>
      </c>
      <c r="B25" s="510">
        <v>52772585</v>
      </c>
      <c r="C25" s="782" t="s">
        <v>401</v>
      </c>
      <c r="D25" s="783" t="str">
        <f>+CONSOLIDADO!S353</f>
        <v>4804547 - 3153121960</v>
      </c>
      <c r="E25" s="784" t="str">
        <f>+CONSOLIDADO!T353</f>
        <v>milena.sandra1225@hotmail.com</v>
      </c>
      <c r="F25" s="714" t="s">
        <v>6124</v>
      </c>
      <c r="G25" s="714"/>
      <c r="H25" s="714"/>
      <c r="I25" s="98"/>
      <c r="J25" s="98"/>
      <c r="K25" s="98" t="s">
        <v>5346</v>
      </c>
      <c r="L25" s="100"/>
      <c r="M25" s="98" t="s">
        <v>6125</v>
      </c>
      <c r="N25" s="98" t="s">
        <v>5346</v>
      </c>
      <c r="O25" s="98"/>
      <c r="P25" s="100"/>
      <c r="Q25" s="100"/>
      <c r="R25" s="100"/>
      <c r="S25" s="100"/>
      <c r="T25" s="100"/>
      <c r="U25" s="100"/>
      <c r="V25" s="100"/>
    </row>
    <row r="26" spans="1:22" ht="19.899999999999999" customHeight="1" x14ac:dyDescent="0.25">
      <c r="A26" s="510">
        <v>9</v>
      </c>
      <c r="B26" s="510">
        <v>52459086</v>
      </c>
      <c r="C26" s="782" t="s">
        <v>388</v>
      </c>
      <c r="D26" s="783">
        <f>+CONSOLIDADO!S354</f>
        <v>4585628</v>
      </c>
      <c r="E26" s="784" t="str">
        <f>+CONSOLIDADO!T354</f>
        <v>andremelo0n@gmail.com</v>
      </c>
      <c r="F26" s="714" t="s">
        <v>6113</v>
      </c>
      <c r="G26" s="714"/>
      <c r="H26" s="714"/>
      <c r="I26" s="98"/>
      <c r="J26" s="98"/>
      <c r="K26" s="98" t="s">
        <v>5346</v>
      </c>
      <c r="L26" s="100"/>
      <c r="M26" s="98" t="s">
        <v>6126</v>
      </c>
      <c r="N26" s="98" t="s">
        <v>5346</v>
      </c>
      <c r="O26" s="98"/>
      <c r="P26" s="100"/>
      <c r="Q26" s="100"/>
      <c r="R26" s="100"/>
      <c r="S26" s="100"/>
      <c r="T26" s="100"/>
      <c r="U26" s="100"/>
      <c r="V26" s="100"/>
    </row>
    <row r="27" spans="1:22" ht="19.899999999999999" customHeight="1" x14ac:dyDescent="0.25">
      <c r="A27" s="510">
        <v>9</v>
      </c>
      <c r="B27" s="510">
        <v>52885153</v>
      </c>
      <c r="C27" s="782" t="s">
        <v>398</v>
      </c>
      <c r="D27" s="783">
        <f>+CONSOLIDADO!S355</f>
        <v>3208827692</v>
      </c>
      <c r="E27" s="784" t="str">
        <f>+CONSOLIDADO!T355</f>
        <v>mariaqb22@yahoo.com</v>
      </c>
      <c r="F27" s="714" t="s">
        <v>6113</v>
      </c>
      <c r="G27" s="714"/>
      <c r="H27" s="714"/>
      <c r="I27" s="100"/>
      <c r="J27" s="100"/>
      <c r="K27" s="659" t="s">
        <v>5346</v>
      </c>
      <c r="L27" s="100"/>
      <c r="M27" s="100" t="s">
        <v>6127</v>
      </c>
      <c r="N27" s="659" t="s">
        <v>5346</v>
      </c>
      <c r="O27" s="100"/>
      <c r="P27" s="100"/>
      <c r="Q27" s="100"/>
      <c r="R27" s="100"/>
      <c r="S27" s="100"/>
      <c r="T27" s="100"/>
      <c r="U27" s="100"/>
      <c r="V27" s="100"/>
    </row>
    <row r="28" spans="1:22" ht="19.899999999999999" customHeight="1" x14ac:dyDescent="0.25">
      <c r="A28" s="510">
        <v>9</v>
      </c>
      <c r="B28" s="510">
        <v>1013632826</v>
      </c>
      <c r="C28" s="782" t="s">
        <v>402</v>
      </c>
      <c r="D28" s="783">
        <f>+CONSOLIDADO!S356</f>
        <v>3057862642</v>
      </c>
      <c r="E28" s="784" t="str">
        <f>+CONSOLIDADO!T356</f>
        <v>sandrariverabahamon@hotmail.com</v>
      </c>
      <c r="F28" s="726" t="s">
        <v>6113</v>
      </c>
      <c r="G28" s="726"/>
      <c r="H28" s="726"/>
      <c r="I28" s="659"/>
      <c r="J28" s="659"/>
      <c r="K28" s="659" t="s">
        <v>5346</v>
      </c>
      <c r="L28" s="100"/>
      <c r="M28" s="659" t="s">
        <v>6128</v>
      </c>
      <c r="N28" s="659" t="s">
        <v>5346</v>
      </c>
      <c r="O28" s="100"/>
      <c r="P28" s="100"/>
      <c r="Q28" s="100"/>
      <c r="R28" s="100"/>
      <c r="S28" s="100"/>
      <c r="T28" s="100"/>
      <c r="U28" s="100"/>
      <c r="V28" s="100"/>
    </row>
    <row r="29" spans="1:22" ht="19.899999999999999" customHeight="1" x14ac:dyDescent="0.25">
      <c r="A29" s="510">
        <v>10</v>
      </c>
      <c r="B29" s="510">
        <v>52897238</v>
      </c>
      <c r="C29" s="782" t="s">
        <v>409</v>
      </c>
      <c r="D29" s="783">
        <f>+CONSOLIDADO!S357</f>
        <v>3133520802</v>
      </c>
      <c r="E29" s="784" t="str">
        <f>+CONSOLIDADO!T357</f>
        <v>dianapaez123@hotmail.com</v>
      </c>
      <c r="F29" s="714" t="s">
        <v>6113</v>
      </c>
      <c r="G29" s="714"/>
      <c r="H29" s="714"/>
      <c r="I29" s="100"/>
      <c r="J29" s="100"/>
      <c r="K29" s="659" t="s">
        <v>5346</v>
      </c>
      <c r="L29" s="100"/>
      <c r="M29" s="100" t="s">
        <v>6129</v>
      </c>
      <c r="N29" s="659" t="s">
        <v>5346</v>
      </c>
      <c r="O29" s="100"/>
      <c r="P29" s="100"/>
      <c r="Q29" s="100"/>
      <c r="R29" s="100"/>
      <c r="S29" s="100"/>
      <c r="T29" s="100"/>
      <c r="U29" s="100"/>
      <c r="V29" s="100"/>
    </row>
    <row r="30" spans="1:22" ht="19.899999999999999" customHeight="1" x14ac:dyDescent="0.25">
      <c r="A30" s="510">
        <v>11</v>
      </c>
      <c r="B30" s="510">
        <v>80751847</v>
      </c>
      <c r="C30" s="782" t="s">
        <v>424</v>
      </c>
      <c r="D30" s="783">
        <f>+CONSOLIDADO!S358</f>
        <v>3212470887</v>
      </c>
      <c r="E30" s="784" t="str">
        <f>+CONSOLIDADO!T358</f>
        <v>diemont1986@gmail.com</v>
      </c>
      <c r="F30" s="714" t="s">
        <v>6113</v>
      </c>
      <c r="G30" s="714"/>
      <c r="H30" s="714"/>
      <c r="I30" s="100"/>
      <c r="J30" s="100"/>
      <c r="K30" s="659" t="s">
        <v>5346</v>
      </c>
      <c r="L30" s="100"/>
      <c r="M30" s="100" t="s">
        <v>6130</v>
      </c>
      <c r="N30" s="659" t="s">
        <v>5346</v>
      </c>
      <c r="O30" s="100"/>
      <c r="P30" s="100"/>
      <c r="Q30" s="100"/>
      <c r="R30" s="100"/>
      <c r="S30" s="100"/>
      <c r="T30" s="100"/>
      <c r="U30" s="100"/>
      <c r="V30" s="100"/>
    </row>
    <row r="31" spans="1:22" s="404" customFormat="1" ht="19.899999999999999" customHeight="1" x14ac:dyDescent="0.25">
      <c r="A31" s="510">
        <v>12</v>
      </c>
      <c r="B31" s="510">
        <v>52069199</v>
      </c>
      <c r="C31" s="782" t="s">
        <v>437</v>
      </c>
      <c r="D31" s="783">
        <f>+CONSOLIDADO!S359</f>
        <v>3012990905</v>
      </c>
      <c r="E31" s="784" t="str">
        <f>+CONSOLIDADO!T359</f>
        <v>nycastro99@misena.edu.co</v>
      </c>
      <c r="F31" s="776" t="s">
        <v>6113</v>
      </c>
      <c r="G31" s="776"/>
      <c r="H31" s="776"/>
      <c r="I31" s="403"/>
      <c r="J31" s="403"/>
      <c r="K31" s="664" t="s">
        <v>5346</v>
      </c>
      <c r="L31" s="403"/>
      <c r="M31" s="403" t="s">
        <v>6131</v>
      </c>
      <c r="N31" s="664" t="s">
        <v>5346</v>
      </c>
      <c r="O31" s="403"/>
      <c r="P31" s="403"/>
      <c r="Q31" s="403"/>
      <c r="R31" s="397">
        <v>505</v>
      </c>
      <c r="S31" s="407">
        <v>44621</v>
      </c>
      <c r="T31" s="403"/>
      <c r="U31" s="403"/>
      <c r="V31" s="403"/>
    </row>
    <row r="32" spans="1:22" ht="19.899999999999999" customHeight="1" x14ac:dyDescent="0.25">
      <c r="A32" s="510">
        <v>13</v>
      </c>
      <c r="B32" s="510">
        <v>1079172764</v>
      </c>
      <c r="C32" s="782" t="s">
        <v>443</v>
      </c>
      <c r="D32" s="783">
        <f>+CONSOLIDADO!S360</f>
        <v>3202618966</v>
      </c>
      <c r="E32" s="784" t="str">
        <f>+CONSOLIDADO!T360</f>
        <v>CM.MARIN147@HOTMAIL.COM</v>
      </c>
      <c r="F32" s="726" t="s">
        <v>5467</v>
      </c>
      <c r="G32" s="726"/>
      <c r="H32" s="726"/>
      <c r="I32" s="100"/>
      <c r="J32" s="100"/>
      <c r="K32" s="659" t="s">
        <v>5346</v>
      </c>
      <c r="L32" s="100"/>
      <c r="M32" s="134" t="s">
        <v>6132</v>
      </c>
      <c r="N32" s="659" t="s">
        <v>5346</v>
      </c>
      <c r="O32" s="100"/>
      <c r="P32" s="100"/>
      <c r="Q32" s="100"/>
      <c r="R32" s="100"/>
      <c r="S32" s="100"/>
      <c r="T32" s="100"/>
      <c r="U32" s="100"/>
      <c r="V32" s="100"/>
    </row>
    <row r="33" spans="1:22" ht="19.899999999999999" customHeight="1" x14ac:dyDescent="0.25">
      <c r="A33" s="510">
        <v>14</v>
      </c>
      <c r="B33" s="510">
        <v>1030650238</v>
      </c>
      <c r="C33" s="782" t="s">
        <v>455</v>
      </c>
      <c r="D33" s="783">
        <f>+CONSOLIDADO!S361</f>
        <v>3194164960</v>
      </c>
      <c r="E33" s="784" t="str">
        <f>+CONSOLIDADO!T361</f>
        <v>bebernals@libertadores.edu.co</v>
      </c>
      <c r="F33" s="726" t="s">
        <v>6133</v>
      </c>
      <c r="G33" s="726"/>
      <c r="H33" s="726"/>
      <c r="I33" s="100"/>
      <c r="J33" s="100"/>
      <c r="K33" s="659" t="s">
        <v>5346</v>
      </c>
      <c r="L33" s="100"/>
      <c r="M33" s="134" t="s">
        <v>6134</v>
      </c>
      <c r="N33" s="659" t="s">
        <v>5346</v>
      </c>
      <c r="O33" s="100"/>
      <c r="P33" s="100"/>
      <c r="Q33" s="100"/>
      <c r="R33" s="100"/>
      <c r="S33" s="100"/>
      <c r="T33" s="100"/>
      <c r="U33" s="100"/>
      <c r="V33" s="100"/>
    </row>
    <row r="34" spans="1:22" ht="19.899999999999999" customHeight="1" x14ac:dyDescent="0.25">
      <c r="A34" s="510">
        <v>15</v>
      </c>
      <c r="B34" s="510">
        <v>16215839</v>
      </c>
      <c r="C34" s="782" t="s">
        <v>470</v>
      </c>
      <c r="D34" s="783">
        <f>+CONSOLIDADO!S362</f>
        <v>3204166923</v>
      </c>
      <c r="E34" s="784" t="str">
        <f>+CONSOLIDADO!T362</f>
        <v>mangel131262@hotmail.com</v>
      </c>
      <c r="F34" s="726" t="s">
        <v>5467</v>
      </c>
      <c r="G34" s="726"/>
      <c r="H34" s="726"/>
      <c r="I34" s="100"/>
      <c r="J34" s="100"/>
      <c r="K34" s="659" t="s">
        <v>5346</v>
      </c>
      <c r="L34" s="100"/>
      <c r="M34" s="134" t="s">
        <v>6135</v>
      </c>
      <c r="N34" s="659" t="s">
        <v>5346</v>
      </c>
      <c r="O34" s="100"/>
      <c r="P34" s="100"/>
      <c r="Q34" s="100"/>
      <c r="R34" s="100"/>
      <c r="S34" s="100"/>
      <c r="T34" s="100"/>
      <c r="U34" s="100"/>
      <c r="V34" s="100"/>
    </row>
    <row r="35" spans="1:22" ht="19.899999999999999" customHeight="1" x14ac:dyDescent="0.25">
      <c r="A35" s="510">
        <v>16</v>
      </c>
      <c r="B35" s="510">
        <v>52162374</v>
      </c>
      <c r="C35" s="782" t="s">
        <v>475</v>
      </c>
      <c r="D35" s="783">
        <f>+CONSOLIDADO!S363</f>
        <v>3223169478</v>
      </c>
      <c r="E35" s="784" t="str">
        <f>+CONSOLIDADO!T363</f>
        <v>kerika02pi@hotmail.com</v>
      </c>
      <c r="F35" s="726" t="s">
        <v>5467</v>
      </c>
      <c r="G35" s="726"/>
      <c r="H35" s="726"/>
      <c r="I35" s="100"/>
      <c r="J35" s="100"/>
      <c r="K35" s="659" t="s">
        <v>5346</v>
      </c>
      <c r="L35" s="100"/>
      <c r="M35" s="134" t="s">
        <v>6136</v>
      </c>
      <c r="N35" s="659" t="s">
        <v>5346</v>
      </c>
      <c r="O35" s="100"/>
      <c r="P35" s="100"/>
      <c r="Q35" s="100"/>
      <c r="R35" s="100"/>
      <c r="S35" s="100"/>
      <c r="T35" s="100"/>
      <c r="U35" s="100"/>
      <c r="V35" s="100"/>
    </row>
    <row r="36" spans="1:22" ht="19.899999999999999" customHeight="1" x14ac:dyDescent="0.25">
      <c r="A36" s="510">
        <v>17</v>
      </c>
      <c r="B36" s="510">
        <v>28787709</v>
      </c>
      <c r="C36" s="782" t="s">
        <v>487</v>
      </c>
      <c r="D36" s="783">
        <f>+CONSOLIDADO!S364</f>
        <v>3007862346</v>
      </c>
      <c r="E36" s="784" t="str">
        <f>+CONSOLIDADO!T364</f>
        <v>angelita.acm@gmail.com</v>
      </c>
      <c r="F36" s="726" t="s">
        <v>5467</v>
      </c>
      <c r="G36" s="726"/>
      <c r="H36" s="726"/>
      <c r="I36" s="100"/>
      <c r="J36" s="100"/>
      <c r="K36" s="659" t="s">
        <v>5346</v>
      </c>
      <c r="L36" s="100"/>
      <c r="M36" s="134" t="s">
        <v>6137</v>
      </c>
      <c r="N36" s="659" t="s">
        <v>5346</v>
      </c>
      <c r="O36" s="100"/>
      <c r="P36" s="100"/>
      <c r="Q36" s="100"/>
      <c r="R36" s="100"/>
      <c r="S36" s="100"/>
      <c r="T36" s="100"/>
      <c r="U36" s="100"/>
      <c r="V36" s="100"/>
    </row>
    <row r="37" spans="1:22" ht="19.899999999999999" customHeight="1" x14ac:dyDescent="0.25">
      <c r="A37" s="510">
        <v>18</v>
      </c>
      <c r="B37" s="510">
        <v>1030539915</v>
      </c>
      <c r="C37" s="782" t="s">
        <v>493</v>
      </c>
      <c r="D37" s="783">
        <f>+CONSOLIDADO!S365</f>
        <v>3163746620</v>
      </c>
      <c r="E37" s="784" t="str">
        <f>+CONSOLIDADO!T365</f>
        <v>comunicador_roncancio@yahoo.com.co</v>
      </c>
      <c r="F37" s="726" t="s">
        <v>6138</v>
      </c>
      <c r="G37" s="726"/>
      <c r="H37" s="726"/>
      <c r="I37" s="100"/>
      <c r="J37" s="659" t="s">
        <v>5346</v>
      </c>
      <c r="K37" s="659"/>
      <c r="L37" s="100"/>
      <c r="M37" s="134" t="s">
        <v>6139</v>
      </c>
      <c r="N37" s="659" t="s">
        <v>5346</v>
      </c>
      <c r="O37" s="134" t="s">
        <v>6140</v>
      </c>
      <c r="P37" s="100"/>
      <c r="Q37" s="100"/>
      <c r="R37" s="100"/>
      <c r="S37" s="100"/>
      <c r="T37" s="100"/>
      <c r="U37" s="100"/>
      <c r="V37" s="100"/>
    </row>
    <row r="38" spans="1:22" ht="19.899999999999999" customHeight="1" x14ac:dyDescent="0.25">
      <c r="A38" s="510">
        <v>19</v>
      </c>
      <c r="B38" s="510">
        <v>1000145844</v>
      </c>
      <c r="C38" s="782" t="s">
        <v>500</v>
      </c>
      <c r="D38" s="783">
        <f>+CONSOLIDADO!S366</f>
        <v>3057115248</v>
      </c>
      <c r="E38" s="784" t="str">
        <f>+CONSOLIDADO!T366</f>
        <v>johannovoa258@gmail.com</v>
      </c>
      <c r="F38" s="726" t="s">
        <v>5467</v>
      </c>
      <c r="G38" s="726"/>
      <c r="H38" s="726"/>
      <c r="I38" s="100"/>
      <c r="J38" s="659"/>
      <c r="K38" s="659" t="s">
        <v>5346</v>
      </c>
      <c r="L38" s="100"/>
      <c r="M38" s="134" t="s">
        <v>6141</v>
      </c>
      <c r="N38" s="659" t="s">
        <v>5346</v>
      </c>
      <c r="O38" s="100"/>
      <c r="P38" s="100"/>
      <c r="Q38" s="100"/>
      <c r="R38" s="100"/>
      <c r="S38" s="100"/>
      <c r="T38" s="100"/>
      <c r="U38" s="100"/>
      <c r="V38" s="100"/>
    </row>
    <row r="39" spans="1:22" ht="19.899999999999999" customHeight="1" x14ac:dyDescent="0.25">
      <c r="A39" s="510">
        <v>19</v>
      </c>
      <c r="B39" s="510">
        <v>91510620</v>
      </c>
      <c r="C39" s="782" t="s">
        <v>498</v>
      </c>
      <c r="D39" s="783">
        <f>+CONSOLIDADO!S367</f>
        <v>3042080124</v>
      </c>
      <c r="E39" s="784" t="str">
        <f>+CONSOLIDADO!T367</f>
        <v>fridaka33@gmail.com</v>
      </c>
      <c r="F39" s="726" t="s">
        <v>6142</v>
      </c>
      <c r="G39" s="726"/>
      <c r="H39" s="726"/>
      <c r="I39" s="100"/>
      <c r="J39" s="100" t="s">
        <v>5346</v>
      </c>
      <c r="K39" s="659"/>
      <c r="L39" s="100"/>
      <c r="M39" s="134" t="s">
        <v>6143</v>
      </c>
      <c r="N39" s="659" t="s">
        <v>5346</v>
      </c>
      <c r="O39" s="100" t="s">
        <v>6144</v>
      </c>
      <c r="P39" s="100"/>
      <c r="Q39" s="100"/>
      <c r="R39" s="100"/>
      <c r="S39" s="100"/>
      <c r="T39" s="100"/>
      <c r="U39" s="100"/>
      <c r="V39" s="100"/>
    </row>
    <row r="40" spans="1:22" ht="19.899999999999999" customHeight="1" x14ac:dyDescent="0.25">
      <c r="A40" s="510">
        <v>20</v>
      </c>
      <c r="B40" s="510">
        <v>53094274</v>
      </c>
      <c r="C40" s="782" t="s">
        <v>510</v>
      </c>
      <c r="D40" s="783" t="str">
        <f>+CONSOLIDADO!S368</f>
        <v>3156857083 - 7127395</v>
      </c>
      <c r="E40" s="784" t="str">
        <f>+CONSOLIDADO!T368</f>
        <v>jinna23@hotmail.com</v>
      </c>
      <c r="F40" s="726" t="s">
        <v>5467</v>
      </c>
      <c r="G40" s="726"/>
      <c r="H40" s="726"/>
      <c r="I40" s="100"/>
      <c r="J40" s="100"/>
      <c r="K40" s="659" t="s">
        <v>5346</v>
      </c>
      <c r="L40" s="100"/>
      <c r="M40" s="134" t="s">
        <v>6145</v>
      </c>
      <c r="N40" s="659" t="s">
        <v>5346</v>
      </c>
      <c r="O40" s="100"/>
      <c r="P40" s="100"/>
      <c r="Q40" s="100"/>
      <c r="R40" s="100"/>
      <c r="S40" s="100"/>
      <c r="T40" s="100"/>
      <c r="U40" s="100"/>
      <c r="V40" s="100"/>
    </row>
    <row r="41" spans="1:22" ht="19.899999999999999" customHeight="1" x14ac:dyDescent="0.25">
      <c r="A41" s="510">
        <v>20</v>
      </c>
      <c r="B41" s="510">
        <v>1018501013</v>
      </c>
      <c r="C41" s="782" t="s">
        <v>512</v>
      </c>
      <c r="D41" s="783">
        <f>+CONSOLIDADO!S369</f>
        <v>3112739574</v>
      </c>
      <c r="E41" s="784" t="str">
        <f>+CONSOLIDADO!T369</f>
        <v>julieth.rodriguez01@outlook.es</v>
      </c>
      <c r="F41" s="726" t="s">
        <v>5467</v>
      </c>
      <c r="G41" s="726"/>
      <c r="H41" s="726"/>
      <c r="I41" s="100"/>
      <c r="J41" s="100"/>
      <c r="K41" s="659" t="s">
        <v>5346</v>
      </c>
      <c r="L41" s="100"/>
      <c r="M41" s="134" t="s">
        <v>6146</v>
      </c>
      <c r="N41" s="659" t="s">
        <v>5346</v>
      </c>
      <c r="O41" s="100"/>
      <c r="P41" s="100"/>
      <c r="Q41" s="100"/>
      <c r="R41" s="100"/>
      <c r="S41" s="100"/>
      <c r="T41" s="100"/>
      <c r="U41" s="100"/>
      <c r="V41" s="100"/>
    </row>
    <row r="42" spans="1:22" s="404" customFormat="1" ht="19.899999999999999" customHeight="1" x14ac:dyDescent="0.25">
      <c r="A42" s="510">
        <v>20</v>
      </c>
      <c r="B42" s="510">
        <v>1024555548</v>
      </c>
      <c r="C42" s="782" t="s">
        <v>507</v>
      </c>
      <c r="D42" s="783">
        <f>+CONSOLIDADO!S370</f>
        <v>3132918792</v>
      </c>
      <c r="E42" s="784" t="str">
        <f>+CONSOLIDADO!T370</f>
        <v>damary.08@hotmail.com</v>
      </c>
      <c r="F42" s="781" t="s">
        <v>6147</v>
      </c>
      <c r="G42" s="781"/>
      <c r="H42" s="781"/>
      <c r="I42" s="403"/>
      <c r="J42" s="403"/>
      <c r="K42" s="664" t="s">
        <v>5346</v>
      </c>
      <c r="L42" s="403"/>
      <c r="M42" s="405" t="s">
        <v>6148</v>
      </c>
      <c r="N42" s="664" t="s">
        <v>5346</v>
      </c>
      <c r="O42" s="403"/>
      <c r="P42" s="403"/>
      <c r="Q42" s="403"/>
      <c r="R42" s="397">
        <v>462</v>
      </c>
      <c r="S42" s="407">
        <v>44617</v>
      </c>
      <c r="T42" s="403"/>
      <c r="U42" s="403"/>
      <c r="V42" s="403"/>
    </row>
    <row r="43" spans="1:22" ht="19.899999999999999" customHeight="1" x14ac:dyDescent="0.25">
      <c r="A43" s="510">
        <v>21</v>
      </c>
      <c r="B43" s="510">
        <v>52128379</v>
      </c>
      <c r="C43" s="782" t="s">
        <v>515</v>
      </c>
      <c r="D43" s="783">
        <f>+CONSOLIDADO!S371</f>
        <v>3163818519</v>
      </c>
      <c r="E43" s="784" t="str">
        <f>+CONSOLIDADO!T371</f>
        <v>gloria.bernaldvbb@gmail.com</v>
      </c>
      <c r="F43" s="726" t="s">
        <v>5467</v>
      </c>
      <c r="G43" s="726"/>
      <c r="H43" s="726"/>
      <c r="I43" s="100"/>
      <c r="J43" s="100"/>
      <c r="K43" s="659" t="s">
        <v>5346</v>
      </c>
      <c r="L43" s="100"/>
      <c r="M43" s="134" t="s">
        <v>6149</v>
      </c>
      <c r="N43" s="659"/>
      <c r="O43" s="100"/>
      <c r="P43" s="100"/>
      <c r="Q43" s="100"/>
      <c r="R43" s="100"/>
      <c r="S43" s="100"/>
      <c r="T43" s="100"/>
      <c r="U43" s="100"/>
      <c r="V43" s="100"/>
    </row>
    <row r="44" spans="1:22" s="404" customFormat="1" ht="19.899999999999999" customHeight="1" x14ac:dyDescent="0.25">
      <c r="A44" s="510">
        <v>22</v>
      </c>
      <c r="B44" s="510">
        <v>1024490966</v>
      </c>
      <c r="C44" s="782" t="s">
        <v>518</v>
      </c>
      <c r="D44" s="783">
        <f>+CONSOLIDADO!S372</f>
        <v>3102861070</v>
      </c>
      <c r="E44" s="784" t="str">
        <f>+CONSOLIDADO!T372</f>
        <v>girasol.irfp@hotmail.com</v>
      </c>
      <c r="F44" s="776" t="s">
        <v>6113</v>
      </c>
      <c r="G44" s="776"/>
      <c r="H44" s="776"/>
      <c r="I44" s="403"/>
      <c r="J44" s="403"/>
      <c r="K44" s="664" t="s">
        <v>5346</v>
      </c>
      <c r="L44" s="403"/>
      <c r="M44" s="403" t="s">
        <v>6150</v>
      </c>
      <c r="N44" s="664" t="s">
        <v>5346</v>
      </c>
      <c r="O44" s="403"/>
      <c r="P44" s="403"/>
      <c r="Q44" s="403"/>
      <c r="R44" s="397">
        <v>470</v>
      </c>
      <c r="S44" s="407">
        <v>44620</v>
      </c>
      <c r="T44" s="403"/>
      <c r="U44" s="403"/>
      <c r="V44" s="403"/>
    </row>
    <row r="45" spans="1:22" ht="19.899999999999999" customHeight="1" x14ac:dyDescent="0.25">
      <c r="A45" s="510">
        <v>23</v>
      </c>
      <c r="B45" s="510">
        <v>79914691</v>
      </c>
      <c r="C45" s="782" t="s">
        <v>524</v>
      </c>
      <c r="D45" s="783">
        <f>+CONSOLIDADO!S373</f>
        <v>3195430007</v>
      </c>
      <c r="E45" s="784" t="str">
        <f>+CONSOLIDADO!T373</f>
        <v>fabianrodriguez467@yahoo.com.co</v>
      </c>
      <c r="F45" s="714" t="s">
        <v>6113</v>
      </c>
      <c r="G45" s="714"/>
      <c r="H45" s="714"/>
      <c r="I45" s="100"/>
      <c r="J45" s="100"/>
      <c r="K45" s="659" t="s">
        <v>5346</v>
      </c>
      <c r="L45" s="100"/>
      <c r="M45" s="100" t="s">
        <v>6151</v>
      </c>
      <c r="N45" s="659" t="s">
        <v>5346</v>
      </c>
      <c r="O45" s="100"/>
      <c r="P45" s="100"/>
      <c r="Q45" s="100"/>
      <c r="R45" s="100"/>
      <c r="S45" s="100"/>
      <c r="T45" s="100"/>
      <c r="U45" s="100"/>
      <c r="V45" s="100"/>
    </row>
    <row r="46" spans="1:22" ht="19.899999999999999" customHeight="1" x14ac:dyDescent="0.25">
      <c r="A46" s="510">
        <v>24</v>
      </c>
      <c r="B46" s="510">
        <v>1023883873</v>
      </c>
      <c r="C46" s="782" t="s">
        <v>526</v>
      </c>
      <c r="D46" s="783">
        <f>+CONSOLIDADO!S374</f>
        <v>3219202520</v>
      </c>
      <c r="E46" s="784" t="str">
        <f>+CONSOLIDADO!T374</f>
        <v>narango@sdis.gov.co</v>
      </c>
      <c r="F46" s="714" t="s">
        <v>6113</v>
      </c>
      <c r="G46" s="714"/>
      <c r="H46" s="714"/>
      <c r="I46" s="100"/>
      <c r="J46" s="100"/>
      <c r="K46" s="659" t="s">
        <v>5346</v>
      </c>
      <c r="L46" s="100"/>
      <c r="M46" s="100" t="s">
        <v>6152</v>
      </c>
      <c r="N46" s="659" t="s">
        <v>5346</v>
      </c>
      <c r="O46" s="100"/>
      <c r="P46" s="100"/>
      <c r="Q46" s="100"/>
      <c r="R46" s="100"/>
      <c r="S46" s="100"/>
      <c r="T46" s="100"/>
      <c r="U46" s="100"/>
      <c r="V46" s="100"/>
    </row>
    <row r="47" spans="1:22" ht="19.899999999999999" customHeight="1" x14ac:dyDescent="0.25">
      <c r="A47" s="510">
        <v>25</v>
      </c>
      <c r="B47" s="510">
        <v>1015429634</v>
      </c>
      <c r="C47" s="782" t="s">
        <v>528</v>
      </c>
      <c r="D47" s="783">
        <f>+CONSOLIDADO!S375</f>
        <v>3003902814</v>
      </c>
      <c r="E47" s="784" t="str">
        <f>+CONSOLIDADO!T375</f>
        <v>felipe_santos_92@live.com</v>
      </c>
      <c r="F47" s="714" t="s">
        <v>6113</v>
      </c>
      <c r="G47" s="714"/>
      <c r="H47" s="714"/>
      <c r="I47" s="100"/>
      <c r="J47" s="100"/>
      <c r="K47" s="659" t="s">
        <v>5346</v>
      </c>
      <c r="L47" s="100"/>
      <c r="M47" s="100" t="s">
        <v>6153</v>
      </c>
      <c r="N47" s="659" t="s">
        <v>5346</v>
      </c>
      <c r="O47" s="100"/>
      <c r="P47" s="100"/>
      <c r="Q47" s="100"/>
      <c r="R47" s="100"/>
      <c r="S47" s="100"/>
      <c r="T47" s="100"/>
      <c r="U47" s="100"/>
      <c r="V47" s="100"/>
    </row>
    <row r="48" spans="1:22" s="404" customFormat="1" ht="19.899999999999999" customHeight="1" x14ac:dyDescent="0.25">
      <c r="A48" s="510">
        <v>25</v>
      </c>
      <c r="B48" s="510">
        <v>11523352</v>
      </c>
      <c r="C48" s="782" t="s">
        <v>530</v>
      </c>
      <c r="D48" s="783">
        <f>+CONSOLIDADO!S376</f>
        <v>3126059602</v>
      </c>
      <c r="E48" s="784" t="str">
        <f>+CONSOLIDADO!T376</f>
        <v>wiamto@hotmail.com</v>
      </c>
      <c r="F48" s="776" t="s">
        <v>6113</v>
      </c>
      <c r="G48" s="776"/>
      <c r="H48" s="776"/>
      <c r="I48" s="403"/>
      <c r="J48" s="403"/>
      <c r="K48" s="664" t="s">
        <v>5346</v>
      </c>
      <c r="L48" s="403"/>
      <c r="M48" s="403" t="s">
        <v>6154</v>
      </c>
      <c r="N48" s="664" t="s">
        <v>5346</v>
      </c>
      <c r="O48" s="403"/>
      <c r="P48" s="403"/>
      <c r="Q48" s="403"/>
      <c r="R48" s="403">
        <v>1162</v>
      </c>
      <c r="S48" s="407">
        <v>44713</v>
      </c>
      <c r="T48" s="403"/>
      <c r="U48" s="403"/>
      <c r="V48" s="403"/>
    </row>
    <row r="49" spans="1:22" ht="19.899999999999999" customHeight="1" x14ac:dyDescent="0.25">
      <c r="A49" s="510">
        <v>26</v>
      </c>
      <c r="B49" s="510">
        <v>1030591056</v>
      </c>
      <c r="C49" s="782" t="s">
        <v>532</v>
      </c>
      <c r="D49" s="783">
        <f>+CONSOLIDADO!S377</f>
        <v>3132406954</v>
      </c>
      <c r="E49" s="784" t="str">
        <f>+CONSOLIDADO!T377</f>
        <v>mygeralhh@gmail.com</v>
      </c>
      <c r="F49" s="714" t="s">
        <v>6113</v>
      </c>
      <c r="G49" s="714"/>
      <c r="H49" s="714"/>
      <c r="I49" s="100"/>
      <c r="J49" s="100"/>
      <c r="K49" s="659" t="s">
        <v>5346</v>
      </c>
      <c r="L49" s="100"/>
      <c r="M49" s="100" t="s">
        <v>6155</v>
      </c>
      <c r="N49" s="659" t="s">
        <v>5346</v>
      </c>
      <c r="O49" s="100"/>
      <c r="P49" s="100"/>
      <c r="Q49" s="100"/>
      <c r="R49" s="100"/>
      <c r="S49" s="100"/>
      <c r="T49" s="100"/>
      <c r="U49" s="100"/>
      <c r="V49" s="100"/>
    </row>
    <row r="50" spans="1:22" ht="19.899999999999999" customHeight="1" x14ac:dyDescent="0.25">
      <c r="A50" s="510">
        <v>27</v>
      </c>
      <c r="B50" s="510">
        <v>39049589</v>
      </c>
      <c r="C50" s="782" t="s">
        <v>536</v>
      </c>
      <c r="D50" s="783">
        <f>+CONSOLIDADO!S378</f>
        <v>3112385305</v>
      </c>
      <c r="E50" s="784" t="str">
        <f>+CONSOLIDADO!T378</f>
        <v>yeseniallach@hotmail.com</v>
      </c>
      <c r="F50" s="714" t="s">
        <v>6113</v>
      </c>
      <c r="G50" s="714"/>
      <c r="H50" s="714"/>
      <c r="I50" s="100"/>
      <c r="J50" s="100"/>
      <c r="K50" s="659" t="s">
        <v>5346</v>
      </c>
      <c r="L50" s="100"/>
      <c r="M50" s="100" t="s">
        <v>6156</v>
      </c>
      <c r="N50" s="659" t="s">
        <v>5346</v>
      </c>
      <c r="O50" s="100"/>
      <c r="P50" s="100"/>
      <c r="Q50" s="100"/>
      <c r="R50" s="100"/>
      <c r="S50" s="100"/>
      <c r="T50" s="100"/>
      <c r="U50" s="100"/>
      <c r="V50" s="100"/>
    </row>
    <row r="51" spans="1:22" ht="19.899999999999999" customHeight="1" x14ac:dyDescent="0.25">
      <c r="A51" s="510">
        <v>28</v>
      </c>
      <c r="B51" s="510">
        <v>52430037</v>
      </c>
      <c r="C51" s="782" t="s">
        <v>539</v>
      </c>
      <c r="D51" s="783">
        <f>+CONSOLIDADO!S379</f>
        <v>3167508620</v>
      </c>
      <c r="E51" s="784" t="str">
        <f>+CONSOLIDADO!T379</f>
        <v>dimilemor@hotmail.com</v>
      </c>
      <c r="F51" s="714" t="s">
        <v>6157</v>
      </c>
      <c r="G51" s="714"/>
      <c r="H51" s="714"/>
      <c r="I51" s="100"/>
      <c r="J51" s="100"/>
      <c r="K51" s="659" t="s">
        <v>5346</v>
      </c>
      <c r="L51" s="100"/>
      <c r="M51" s="100" t="s">
        <v>6158</v>
      </c>
      <c r="N51" s="659" t="s">
        <v>5346</v>
      </c>
      <c r="O51" s="100"/>
      <c r="P51" s="100"/>
      <c r="Q51" s="100"/>
      <c r="R51" s="100"/>
      <c r="S51" s="100"/>
      <c r="T51" s="100"/>
      <c r="U51" s="100"/>
      <c r="V51" s="100"/>
    </row>
    <row r="52" spans="1:22" ht="19.899999999999999" customHeight="1" x14ac:dyDescent="0.25">
      <c r="A52" s="510">
        <v>29</v>
      </c>
      <c r="B52" s="510">
        <v>77192196</v>
      </c>
      <c r="C52" s="782" t="s">
        <v>543</v>
      </c>
      <c r="D52" s="783" t="str">
        <f>+CONSOLIDADO!S380</f>
        <v>3012927385 -3156281528</v>
      </c>
      <c r="E52" s="784" t="str">
        <f>+CONSOLIDADO!T380</f>
        <v>wajiro78@gmail.com</v>
      </c>
      <c r="F52" s="714" t="s">
        <v>6113</v>
      </c>
      <c r="G52" s="714"/>
      <c r="H52" s="714"/>
      <c r="I52" s="100"/>
      <c r="J52" s="100"/>
      <c r="K52" s="659" t="s">
        <v>5346</v>
      </c>
      <c r="L52" s="100"/>
      <c r="M52" s="100" t="s">
        <v>6159</v>
      </c>
      <c r="N52" s="659" t="s">
        <v>5346</v>
      </c>
      <c r="O52" s="100"/>
      <c r="P52" s="100"/>
      <c r="Q52" s="100"/>
      <c r="R52" s="100"/>
      <c r="S52" s="100"/>
      <c r="T52" s="100"/>
      <c r="U52" s="100"/>
      <c r="V52" s="100"/>
    </row>
    <row r="53" spans="1:22" ht="19.899999999999999" customHeight="1" x14ac:dyDescent="0.25">
      <c r="A53" s="510">
        <v>29</v>
      </c>
      <c r="B53" s="510">
        <v>1020749604</v>
      </c>
      <c r="C53" s="782" t="s">
        <v>541</v>
      </c>
      <c r="D53" s="783">
        <f>+CONSOLIDADO!S381</f>
        <v>3213564758</v>
      </c>
      <c r="E53" s="784" t="str">
        <f>+CONSOLIDADO!T381</f>
        <v>lorenita28_09@hotmail.com</v>
      </c>
      <c r="F53" s="714" t="s">
        <v>6113</v>
      </c>
      <c r="G53" s="714"/>
      <c r="H53" s="714"/>
      <c r="I53" s="100"/>
      <c r="J53" s="100"/>
      <c r="K53" s="659" t="s">
        <v>5346</v>
      </c>
      <c r="L53" s="100"/>
      <c r="M53" s="100" t="s">
        <v>6160</v>
      </c>
      <c r="N53" s="659" t="s">
        <v>5346</v>
      </c>
      <c r="O53" s="100"/>
      <c r="P53" s="100"/>
      <c r="Q53" s="100"/>
      <c r="R53" s="100"/>
      <c r="S53" s="100"/>
      <c r="T53" s="100"/>
      <c r="U53" s="100"/>
      <c r="V53" s="100"/>
    </row>
    <row r="54" spans="1:22" ht="19.899999999999999" customHeight="1" x14ac:dyDescent="0.25">
      <c r="A54" s="510">
        <v>30</v>
      </c>
      <c r="B54" s="510">
        <v>1010186639</v>
      </c>
      <c r="C54" s="782" t="s">
        <v>544</v>
      </c>
      <c r="D54" s="783">
        <f>+CONSOLIDADO!S382</f>
        <v>3124383338</v>
      </c>
      <c r="E54" s="784" t="str">
        <f>+CONSOLIDADO!T382</f>
        <v>davidarg854@hotmail.com</v>
      </c>
      <c r="F54" s="714" t="s">
        <v>6113</v>
      </c>
      <c r="G54" s="714"/>
      <c r="H54" s="714"/>
      <c r="I54" s="100"/>
      <c r="J54" s="100"/>
      <c r="K54" s="659" t="s">
        <v>5346</v>
      </c>
      <c r="L54" s="100"/>
      <c r="M54" s="100" t="s">
        <v>6161</v>
      </c>
      <c r="N54" s="659" t="s">
        <v>5346</v>
      </c>
      <c r="O54" s="100"/>
      <c r="P54" s="100"/>
      <c r="Q54" s="100"/>
      <c r="R54" s="100"/>
      <c r="S54" s="100"/>
      <c r="T54" s="100"/>
      <c r="U54" s="100"/>
      <c r="V54" s="100"/>
    </row>
    <row r="55" spans="1:22" ht="19.899999999999999" customHeight="1" x14ac:dyDescent="0.25">
      <c r="A55" s="510">
        <v>31</v>
      </c>
      <c r="B55" s="510">
        <v>52482246</v>
      </c>
      <c r="C55" s="782" t="s">
        <v>550</v>
      </c>
      <c r="D55" s="783">
        <f>+CONSOLIDADO!S383</f>
        <v>3132462036</v>
      </c>
      <c r="E55" s="784" t="str">
        <f>+CONSOLIDADO!T383</f>
        <v>yovismen2@hotmail.com</v>
      </c>
      <c r="F55" s="726" t="s">
        <v>5366</v>
      </c>
      <c r="G55" s="726"/>
      <c r="H55" s="726"/>
      <c r="I55" s="100"/>
      <c r="J55" s="100"/>
      <c r="K55" s="659" t="s">
        <v>5346</v>
      </c>
      <c r="L55" s="100"/>
      <c r="M55" s="134" t="s">
        <v>6162</v>
      </c>
      <c r="N55" s="659" t="s">
        <v>5346</v>
      </c>
      <c r="O55" s="100"/>
      <c r="P55" s="100"/>
      <c r="Q55" s="100"/>
      <c r="R55" s="100"/>
      <c r="S55" s="100"/>
      <c r="T55" s="100"/>
      <c r="U55" s="100"/>
      <c r="V55" s="100"/>
    </row>
    <row r="56" spans="1:22" ht="19.899999999999999" customHeight="1" x14ac:dyDescent="0.25">
      <c r="A56" s="510">
        <v>31</v>
      </c>
      <c r="B56" s="510">
        <v>51913881</v>
      </c>
      <c r="C56" s="782" t="s">
        <v>549</v>
      </c>
      <c r="D56" s="783">
        <f>+CONSOLIDADO!S384</f>
        <v>3114601952</v>
      </c>
      <c r="E56" s="784" t="str">
        <f>+CONSOLIDADO!T384</f>
        <v>gloriajjt@yahoo.es</v>
      </c>
      <c r="F56" s="726" t="s">
        <v>6163</v>
      </c>
      <c r="G56" s="726"/>
      <c r="H56" s="726"/>
      <c r="I56" s="100"/>
      <c r="J56" s="100"/>
      <c r="K56" s="659" t="s">
        <v>5346</v>
      </c>
      <c r="L56" s="100"/>
      <c r="M56" s="134" t="s">
        <v>5512</v>
      </c>
      <c r="N56" s="659" t="s">
        <v>5346</v>
      </c>
      <c r="O56" s="100"/>
      <c r="P56" s="100"/>
      <c r="Q56" s="100"/>
      <c r="R56" s="100"/>
      <c r="S56" s="100"/>
      <c r="T56" s="100"/>
      <c r="U56" s="100"/>
      <c r="V56" s="100"/>
    </row>
    <row r="57" spans="1:22" ht="19.899999999999999" customHeight="1" x14ac:dyDescent="0.25">
      <c r="A57" s="510">
        <v>32</v>
      </c>
      <c r="B57" s="510">
        <v>53065793</v>
      </c>
      <c r="C57" s="782" t="s">
        <v>551</v>
      </c>
      <c r="D57" s="783">
        <f>+CONSOLIDADO!S385</f>
        <v>3508481523</v>
      </c>
      <c r="E57" s="784" t="str">
        <f>+CONSOLIDADO!T385</f>
        <v>ladymary_2@hotmail.com</v>
      </c>
      <c r="F57" s="726" t="s">
        <v>5374</v>
      </c>
      <c r="G57" s="726"/>
      <c r="H57" s="726"/>
      <c r="I57" s="100"/>
      <c r="J57" s="100"/>
      <c r="K57" s="659" t="s">
        <v>5346</v>
      </c>
      <c r="L57" s="100"/>
      <c r="M57" s="134" t="s">
        <v>5431</v>
      </c>
      <c r="N57" s="659" t="s">
        <v>5346</v>
      </c>
      <c r="O57" s="100"/>
      <c r="P57" s="100"/>
      <c r="Q57" s="100"/>
      <c r="R57" s="100"/>
      <c r="S57" s="100"/>
      <c r="T57" s="100"/>
      <c r="U57" s="100"/>
      <c r="V57" s="100"/>
    </row>
    <row r="58" spans="1:22" ht="19.899999999999999" customHeight="1" x14ac:dyDescent="0.25">
      <c r="A58" s="510">
        <v>33</v>
      </c>
      <c r="B58" s="510">
        <v>52278352</v>
      </c>
      <c r="C58" s="782" t="s">
        <v>553</v>
      </c>
      <c r="D58" s="783">
        <f>+CONSOLIDADO!S386</f>
        <v>3114610096</v>
      </c>
      <c r="E58" s="784" t="str">
        <f>+CONSOLIDADO!T386</f>
        <v>jennymedina25@gmail.com</v>
      </c>
      <c r="F58" s="726" t="s">
        <v>5638</v>
      </c>
      <c r="G58" s="726"/>
      <c r="H58" s="726"/>
      <c r="I58" s="100"/>
      <c r="J58" s="100"/>
      <c r="K58" s="659" t="s">
        <v>5346</v>
      </c>
      <c r="L58" s="100"/>
      <c r="M58" s="134" t="s">
        <v>6164</v>
      </c>
      <c r="N58" s="659" t="s">
        <v>5346</v>
      </c>
      <c r="O58" s="100"/>
      <c r="P58" s="100"/>
      <c r="Q58" s="100"/>
      <c r="R58" s="100"/>
      <c r="S58" s="100"/>
      <c r="T58" s="100"/>
      <c r="U58" s="100"/>
      <c r="V58" s="100"/>
    </row>
    <row r="59" spans="1:22" ht="19.899999999999999" customHeight="1" x14ac:dyDescent="0.25">
      <c r="A59" s="510">
        <v>34</v>
      </c>
      <c r="B59" s="510">
        <v>1018427929</v>
      </c>
      <c r="C59" s="782" t="s">
        <v>556</v>
      </c>
      <c r="D59" s="783">
        <f>+CONSOLIDADO!S387</f>
        <v>3185365557</v>
      </c>
      <c r="E59" s="784" t="str">
        <f>+CONSOLIDADO!T387</f>
        <v>juanpalogi@gmail.com</v>
      </c>
      <c r="F59" s="726" t="s">
        <v>5374</v>
      </c>
      <c r="G59" s="726"/>
      <c r="H59" s="726"/>
      <c r="I59" s="100"/>
      <c r="J59" s="100"/>
      <c r="K59" s="659" t="s">
        <v>5346</v>
      </c>
      <c r="L59" s="100"/>
      <c r="M59" s="100" t="s">
        <v>5431</v>
      </c>
      <c r="N59" s="659" t="s">
        <v>5346</v>
      </c>
      <c r="O59" s="100"/>
      <c r="P59" s="100"/>
      <c r="Q59" s="100"/>
      <c r="R59" s="100"/>
      <c r="S59" s="100"/>
      <c r="T59" s="100"/>
      <c r="U59" s="100"/>
      <c r="V59" s="100"/>
    </row>
    <row r="60" spans="1:22" ht="19.899999999999999" customHeight="1" x14ac:dyDescent="0.25">
      <c r="A60" s="510">
        <v>34</v>
      </c>
      <c r="B60" s="510">
        <v>1015448588</v>
      </c>
      <c r="C60" s="782" t="s">
        <v>555</v>
      </c>
      <c r="D60" s="783">
        <f>+CONSOLIDADO!S388</f>
        <v>3213119861</v>
      </c>
      <c r="E60" s="784" t="str">
        <f>+CONSOLIDADO!T388</f>
        <v>geraldinbg01@hotmail.com</v>
      </c>
      <c r="F60" s="726" t="s">
        <v>6165</v>
      </c>
      <c r="G60" s="726"/>
      <c r="H60" s="726"/>
      <c r="I60" s="100"/>
      <c r="J60" s="100"/>
      <c r="K60" s="659" t="s">
        <v>5346</v>
      </c>
      <c r="L60" s="100"/>
      <c r="M60" s="100" t="s">
        <v>6166</v>
      </c>
      <c r="N60" s="659" t="s">
        <v>5346</v>
      </c>
      <c r="O60" s="100"/>
      <c r="P60" s="100"/>
      <c r="Q60" s="100"/>
      <c r="R60" s="100"/>
      <c r="S60" s="100"/>
      <c r="T60" s="100"/>
      <c r="U60" s="100"/>
      <c r="V60" s="100"/>
    </row>
    <row r="61" spans="1:22" ht="19.899999999999999" customHeight="1" x14ac:dyDescent="0.25">
      <c r="A61" s="510">
        <v>35</v>
      </c>
      <c r="B61" s="510">
        <v>80020212</v>
      </c>
      <c r="C61" s="782" t="s">
        <v>559</v>
      </c>
      <c r="D61" s="783">
        <f>+CONSOLIDADO!S388</f>
        <v>3213119861</v>
      </c>
      <c r="E61" s="784" t="str">
        <f>+CONSOLIDADO!T388</f>
        <v>geraldinbg01@hotmail.com</v>
      </c>
      <c r="F61" s="726" t="s">
        <v>6167</v>
      </c>
      <c r="G61" s="726"/>
      <c r="H61" s="726"/>
      <c r="I61" s="100"/>
      <c r="J61" s="100"/>
      <c r="K61" s="659" t="s">
        <v>5346</v>
      </c>
      <c r="L61" s="100"/>
      <c r="M61" s="100" t="s">
        <v>5931</v>
      </c>
      <c r="N61" s="659" t="s">
        <v>5346</v>
      </c>
      <c r="O61" s="100"/>
      <c r="P61" s="100"/>
      <c r="Q61" s="100"/>
      <c r="R61" s="100"/>
      <c r="S61" s="100"/>
      <c r="T61" s="100"/>
      <c r="U61" s="100"/>
      <c r="V61" s="100"/>
    </row>
    <row r="62" spans="1:22" ht="19.899999999999999" customHeight="1" x14ac:dyDescent="0.25">
      <c r="A62" s="510">
        <v>35</v>
      </c>
      <c r="B62" s="510">
        <v>80092700</v>
      </c>
      <c r="C62" s="782" t="s">
        <v>558</v>
      </c>
      <c r="D62" s="783">
        <f>+CONSOLIDADO!S389</f>
        <v>3124962889</v>
      </c>
      <c r="E62" s="784" t="str">
        <f>+CONSOLIDADO!T389</f>
        <v>edumor16@hotmail.com</v>
      </c>
      <c r="F62" s="726" t="s">
        <v>5374</v>
      </c>
      <c r="G62" s="726"/>
      <c r="H62" s="726"/>
      <c r="I62" s="100"/>
      <c r="J62" s="100"/>
      <c r="K62" s="659" t="s">
        <v>5346</v>
      </c>
      <c r="L62" s="100"/>
      <c r="M62" s="100" t="s">
        <v>5448</v>
      </c>
      <c r="N62" s="659" t="s">
        <v>5346</v>
      </c>
      <c r="O62" s="100"/>
      <c r="P62" s="100"/>
      <c r="Q62" s="100"/>
      <c r="R62" s="100"/>
      <c r="S62" s="100"/>
      <c r="T62" s="100"/>
      <c r="U62" s="100"/>
      <c r="V62" s="100"/>
    </row>
    <row r="63" spans="1:22" ht="19.899999999999999" customHeight="1" x14ac:dyDescent="0.25">
      <c r="A63" s="510">
        <v>36</v>
      </c>
      <c r="B63" s="510">
        <v>1032403950</v>
      </c>
      <c r="C63" s="782" t="s">
        <v>562</v>
      </c>
      <c r="D63" s="783">
        <f>+CONSOLIDADO!S390</f>
        <v>3223986684</v>
      </c>
      <c r="E63" s="784" t="str">
        <f>+CONSOLIDADO!T390</f>
        <v>hars_84683@hotmail.com</v>
      </c>
      <c r="F63" s="726" t="s">
        <v>5374</v>
      </c>
      <c r="G63" s="726"/>
      <c r="H63" s="726"/>
      <c r="I63" s="100"/>
      <c r="J63" s="100"/>
      <c r="K63" s="659" t="s">
        <v>5346</v>
      </c>
      <c r="L63" s="100"/>
      <c r="M63" s="100" t="s">
        <v>5431</v>
      </c>
      <c r="N63" s="659" t="s">
        <v>5346</v>
      </c>
      <c r="O63" s="100"/>
      <c r="P63" s="100"/>
      <c r="Q63" s="100"/>
      <c r="R63" s="100"/>
      <c r="S63" s="100"/>
      <c r="T63" s="100"/>
      <c r="U63" s="100"/>
      <c r="V63" s="100"/>
    </row>
    <row r="64" spans="1:22" ht="19.899999999999999" customHeight="1" x14ac:dyDescent="0.25">
      <c r="A64" s="510">
        <v>37</v>
      </c>
      <c r="B64" s="510">
        <v>79732830</v>
      </c>
      <c r="C64" s="782" t="s">
        <v>566</v>
      </c>
      <c r="D64" s="783">
        <f>+CONSOLIDADO!S391</f>
        <v>3117392971</v>
      </c>
      <c r="E64" s="784" t="str">
        <f>+CONSOLIDADO!T391</f>
        <v>kari_dg02@hotmail.com</v>
      </c>
      <c r="F64" s="726" t="s">
        <v>5374</v>
      </c>
      <c r="G64" s="726"/>
      <c r="H64" s="726"/>
      <c r="I64" s="100"/>
      <c r="J64" s="100"/>
      <c r="K64" s="659" t="s">
        <v>5346</v>
      </c>
      <c r="L64" s="100"/>
      <c r="M64" s="100" t="s">
        <v>5448</v>
      </c>
      <c r="N64" s="659" t="s">
        <v>5346</v>
      </c>
      <c r="O64" s="100"/>
      <c r="P64" s="100"/>
      <c r="Q64" s="100"/>
      <c r="R64" s="100"/>
      <c r="S64" s="100"/>
      <c r="T64" s="100"/>
      <c r="U64" s="100"/>
      <c r="V64" s="100"/>
    </row>
    <row r="65" spans="1:22" ht="19.899999999999999" customHeight="1" x14ac:dyDescent="0.25">
      <c r="A65" s="510">
        <v>37</v>
      </c>
      <c r="B65" s="510">
        <v>80220737</v>
      </c>
      <c r="C65" s="782" t="s">
        <v>565</v>
      </c>
      <c r="D65" s="783" t="str">
        <f>+CONSOLIDADO!S392</f>
        <v>3124029106 - 3946284</v>
      </c>
      <c r="E65" s="784" t="str">
        <f>+CONSOLIDADO!T392</f>
        <v>jj_8005@hotmail.com</v>
      </c>
      <c r="F65" s="709" t="s">
        <v>5803</v>
      </c>
      <c r="G65" s="710"/>
      <c r="H65" s="711"/>
      <c r="I65" s="100"/>
      <c r="J65" s="100"/>
      <c r="K65" s="659" t="s">
        <v>5346</v>
      </c>
      <c r="L65" s="100"/>
      <c r="M65" s="100" t="s">
        <v>6168</v>
      </c>
      <c r="N65" s="659" t="s">
        <v>5346</v>
      </c>
      <c r="O65" s="100"/>
      <c r="P65" s="100"/>
      <c r="Q65" s="100"/>
      <c r="R65" s="100"/>
      <c r="S65" s="100"/>
      <c r="T65" s="100"/>
      <c r="U65" s="100"/>
      <c r="V65" s="100"/>
    </row>
    <row r="66" spans="1:22" ht="19.899999999999999" customHeight="1" x14ac:dyDescent="0.25">
      <c r="A66" s="510">
        <v>38</v>
      </c>
      <c r="B66" s="510">
        <v>52470552</v>
      </c>
      <c r="C66" s="782" t="s">
        <v>570</v>
      </c>
      <c r="D66" s="783">
        <f>+CONSOLIDADO!S393</f>
        <v>3118312698</v>
      </c>
      <c r="E66" s="784" t="str">
        <f>+CONSOLIDADO!T393</f>
        <v>camiloaldanacubillos@gmail.com</v>
      </c>
      <c r="F66" s="726" t="s">
        <v>5467</v>
      </c>
      <c r="G66" s="726"/>
      <c r="H66" s="726"/>
      <c r="I66" s="100"/>
      <c r="J66" s="100"/>
      <c r="K66" s="659" t="s">
        <v>5346</v>
      </c>
      <c r="L66" s="100"/>
      <c r="M66" s="100" t="s">
        <v>6169</v>
      </c>
      <c r="N66" s="659" t="s">
        <v>5346</v>
      </c>
      <c r="O66" s="100"/>
      <c r="P66" s="100"/>
      <c r="Q66" s="100"/>
      <c r="R66" s="100"/>
      <c r="S66" s="100"/>
      <c r="T66" s="100"/>
      <c r="U66" s="100"/>
      <c r="V66" s="100"/>
    </row>
    <row r="67" spans="1:22" ht="19.899999999999999" customHeight="1" x14ac:dyDescent="0.25">
      <c r="A67" s="510">
        <v>38</v>
      </c>
      <c r="B67" s="510">
        <v>1013609510</v>
      </c>
      <c r="C67" s="782" t="s">
        <v>567</v>
      </c>
      <c r="D67" s="783">
        <f>+CONSOLIDADO!S394</f>
        <v>3202046512</v>
      </c>
      <c r="E67" s="784" t="str">
        <f>+CONSOLIDADO!T394</f>
        <v>marthaflorezcgs@gmail.com</v>
      </c>
      <c r="F67" s="714" t="s">
        <v>5467</v>
      </c>
      <c r="G67" s="714"/>
      <c r="H67" s="714"/>
      <c r="I67" s="100"/>
      <c r="J67" s="100"/>
      <c r="K67" s="100" t="s">
        <v>5845</v>
      </c>
      <c r="L67" s="100"/>
      <c r="M67" s="100" t="s">
        <v>6170</v>
      </c>
      <c r="N67" s="659" t="s">
        <v>5346</v>
      </c>
      <c r="O67" s="100"/>
      <c r="P67" s="100"/>
      <c r="Q67" s="100"/>
      <c r="R67" s="100"/>
      <c r="S67" s="100"/>
      <c r="T67" s="100"/>
      <c r="U67" s="100"/>
      <c r="V67" s="100"/>
    </row>
    <row r="68" spans="1:22" s="404" customFormat="1" ht="19.899999999999999" customHeight="1" x14ac:dyDescent="0.25">
      <c r="A68" s="510">
        <v>39</v>
      </c>
      <c r="B68" s="510">
        <v>93368725</v>
      </c>
      <c r="C68" s="782" t="s">
        <v>572</v>
      </c>
      <c r="D68" s="783">
        <f>+CONSOLIDADO!S395</f>
        <v>3003604941</v>
      </c>
      <c r="E68" s="784" t="str">
        <f>+CONSOLIDADO!T395</f>
        <v>andpat_hi@hotmail.com</v>
      </c>
      <c r="F68" s="781" t="s">
        <v>5467</v>
      </c>
      <c r="G68" s="781"/>
      <c r="H68" s="781"/>
      <c r="I68" s="403"/>
      <c r="J68" s="403"/>
      <c r="K68" s="403" t="s">
        <v>5346</v>
      </c>
      <c r="L68" s="403"/>
      <c r="M68" s="403" t="s">
        <v>6171</v>
      </c>
      <c r="N68" s="664" t="s">
        <v>5346</v>
      </c>
      <c r="O68" s="403"/>
      <c r="P68" s="403"/>
      <c r="Q68" s="403"/>
      <c r="R68" s="397">
        <v>1143</v>
      </c>
      <c r="S68" s="407">
        <v>44712</v>
      </c>
      <c r="T68" s="403"/>
      <c r="U68" s="403"/>
      <c r="V68" s="403"/>
    </row>
    <row r="69" spans="1:22" ht="19.899999999999999" customHeight="1" x14ac:dyDescent="0.25">
      <c r="A69" s="510">
        <v>39</v>
      </c>
      <c r="B69" s="510">
        <v>1013603088</v>
      </c>
      <c r="C69" s="782" t="s">
        <v>571</v>
      </c>
      <c r="D69" s="783">
        <f>+CONSOLIDADO!S396</f>
        <v>3188865009</v>
      </c>
      <c r="E69" s="784" t="str">
        <f>+CONSOLIDADO!T396</f>
        <v>eddiesaavedrap@hotmail.com</v>
      </c>
      <c r="F69" s="726" t="s">
        <v>5467</v>
      </c>
      <c r="G69" s="726"/>
      <c r="H69" s="726"/>
      <c r="I69" s="100"/>
      <c r="J69" s="100"/>
      <c r="K69" s="100" t="s">
        <v>5346</v>
      </c>
      <c r="L69" s="100"/>
      <c r="M69" s="100" t="s">
        <v>6172</v>
      </c>
      <c r="N69" s="659"/>
      <c r="O69" s="100"/>
      <c r="P69" s="100"/>
      <c r="Q69" s="100"/>
      <c r="R69" s="100"/>
      <c r="S69" s="100"/>
      <c r="T69" s="100"/>
      <c r="U69" s="100"/>
      <c r="V69" s="100"/>
    </row>
    <row r="70" spans="1:22" s="404" customFormat="1" ht="19.899999999999999" customHeight="1" x14ac:dyDescent="0.25">
      <c r="A70" s="510">
        <v>39</v>
      </c>
      <c r="B70" s="510">
        <v>80831201</v>
      </c>
      <c r="C70" s="782" t="s">
        <v>575</v>
      </c>
      <c r="D70" s="783">
        <f>+CONSOLIDADO!S397</f>
        <v>3195784996</v>
      </c>
      <c r="E70" s="784" t="str">
        <f>+CONSOLIDADO!T397</f>
        <v>carolinasalamancaaldana@hotmail.com</v>
      </c>
      <c r="F70" s="776" t="s">
        <v>5467</v>
      </c>
      <c r="G70" s="776"/>
      <c r="H70" s="776"/>
      <c r="I70" s="403"/>
      <c r="J70" s="403"/>
      <c r="K70" s="403" t="s">
        <v>5346</v>
      </c>
      <c r="L70" s="403"/>
      <c r="M70" s="403" t="s">
        <v>6173</v>
      </c>
      <c r="N70" s="664" t="s">
        <v>5346</v>
      </c>
      <c r="O70" s="403"/>
      <c r="P70" s="403"/>
      <c r="Q70" s="403"/>
      <c r="R70" s="397">
        <v>510</v>
      </c>
      <c r="S70" s="407">
        <v>44622</v>
      </c>
      <c r="T70" s="403"/>
      <c r="U70" s="403"/>
      <c r="V70" s="403"/>
    </row>
    <row r="71" spans="1:22" ht="19.899999999999999" customHeight="1" x14ac:dyDescent="0.25">
      <c r="A71" s="510">
        <v>40</v>
      </c>
      <c r="B71" s="510">
        <v>52303538</v>
      </c>
      <c r="C71" s="782" t="s">
        <v>577</v>
      </c>
      <c r="D71" s="783">
        <f>+CONSOLIDADO!S398</f>
        <v>3115970414</v>
      </c>
      <c r="E71" s="784" t="str">
        <f>+CONSOLIDADO!T398</f>
        <v>jhnhoyos583@gmail.com</v>
      </c>
      <c r="F71" s="714" t="s">
        <v>6174</v>
      </c>
      <c r="G71" s="714"/>
      <c r="H71" s="714"/>
      <c r="I71" s="100"/>
      <c r="J71" s="100"/>
      <c r="K71" s="100" t="s">
        <v>5845</v>
      </c>
      <c r="L71" s="100"/>
      <c r="M71" s="100" t="s">
        <v>6175</v>
      </c>
      <c r="N71" s="659" t="s">
        <v>5845</v>
      </c>
      <c r="O71" s="100"/>
      <c r="P71" s="100"/>
      <c r="Q71" s="100"/>
      <c r="R71" s="100"/>
      <c r="S71" s="100"/>
      <c r="T71" s="100"/>
      <c r="U71" s="100"/>
      <c r="V71" s="100"/>
    </row>
    <row r="72" spans="1:22" ht="19.899999999999999" customHeight="1" x14ac:dyDescent="0.25">
      <c r="A72" s="510">
        <v>40</v>
      </c>
      <c r="B72" s="510">
        <v>7713192</v>
      </c>
      <c r="C72" s="782" t="s">
        <v>578</v>
      </c>
      <c r="D72" s="783">
        <f>+CONSOLIDADO!S399</f>
        <v>3105307219</v>
      </c>
      <c r="E72" s="784" t="str">
        <f>+CONSOLIDADO!T399</f>
        <v>elba_rosa_s_m@yahoo.es</v>
      </c>
      <c r="F72" s="714" t="s">
        <v>6176</v>
      </c>
      <c r="G72" s="714"/>
      <c r="H72" s="714"/>
      <c r="I72" s="100"/>
      <c r="J72" s="100"/>
      <c r="K72" s="100" t="s">
        <v>5845</v>
      </c>
      <c r="L72" s="100"/>
      <c r="M72" s="134" t="s">
        <v>6177</v>
      </c>
      <c r="N72" s="659" t="s">
        <v>5845</v>
      </c>
      <c r="O72" s="100"/>
      <c r="P72" s="100"/>
      <c r="Q72" s="100"/>
      <c r="R72" s="100"/>
      <c r="S72" s="100"/>
      <c r="T72" s="100"/>
      <c r="U72" s="100"/>
      <c r="V72" s="100"/>
    </row>
    <row r="73" spans="1:22" ht="19.899999999999999" customHeight="1" x14ac:dyDescent="0.25">
      <c r="A73" s="510">
        <v>41</v>
      </c>
      <c r="B73" s="510">
        <v>72276015</v>
      </c>
      <c r="C73" s="782" t="s">
        <v>580</v>
      </c>
      <c r="D73" s="783">
        <f>+CONSOLIDADO!S400</f>
        <v>3143282030</v>
      </c>
      <c r="E73" s="784" t="str">
        <f>+CONSOLIDADO!T400</f>
        <v>galveiro04@gmail.com</v>
      </c>
      <c r="F73" s="726" t="s">
        <v>5467</v>
      </c>
      <c r="G73" s="726"/>
      <c r="H73" s="726"/>
      <c r="I73" s="100"/>
      <c r="J73" s="100"/>
      <c r="K73" s="100" t="s">
        <v>5346</v>
      </c>
      <c r="L73" s="100"/>
      <c r="M73" s="134" t="s">
        <v>6178</v>
      </c>
      <c r="N73" s="659" t="s">
        <v>5346</v>
      </c>
      <c r="O73" s="100"/>
      <c r="P73" s="100"/>
      <c r="Q73" s="100"/>
      <c r="R73" s="100"/>
      <c r="S73" s="100"/>
      <c r="T73" s="100"/>
      <c r="U73" s="100"/>
      <c r="V73" s="100"/>
    </row>
    <row r="74" spans="1:22" ht="19.899999999999999" customHeight="1" x14ac:dyDescent="0.25">
      <c r="A74" s="510">
        <v>42</v>
      </c>
      <c r="B74" s="510">
        <v>52434116</v>
      </c>
      <c r="C74" s="782" t="s">
        <v>582</v>
      </c>
      <c r="D74" s="783">
        <f>+CONSOLIDADO!S401</f>
        <v>3002625143</v>
      </c>
      <c r="E74" s="784" t="str">
        <f>+CONSOLIDADO!T401</f>
        <v>gianladu2011@hotmail.com</v>
      </c>
      <c r="F74" s="726" t="s">
        <v>5366</v>
      </c>
      <c r="G74" s="726"/>
      <c r="H74" s="726"/>
      <c r="I74" s="100"/>
      <c r="J74" s="100"/>
      <c r="K74" s="100" t="s">
        <v>5346</v>
      </c>
      <c r="L74" s="100"/>
      <c r="M74" s="134" t="s">
        <v>6179</v>
      </c>
      <c r="N74" s="659" t="s">
        <v>5346</v>
      </c>
      <c r="O74" s="100"/>
      <c r="P74" s="100"/>
      <c r="Q74" s="100"/>
      <c r="R74" s="100"/>
      <c r="S74" s="100"/>
      <c r="T74" s="100"/>
      <c r="U74" s="100"/>
      <c r="V74" s="100"/>
    </row>
    <row r="75" spans="1:22" ht="19.899999999999999" customHeight="1" x14ac:dyDescent="0.25">
      <c r="A75" s="510">
        <v>43</v>
      </c>
      <c r="B75" s="510">
        <v>1000066201</v>
      </c>
      <c r="C75" s="782" t="s">
        <v>584</v>
      </c>
      <c r="D75" s="783">
        <f>+CONSOLIDADO!S402</f>
        <v>3163160542</v>
      </c>
      <c r="E75" s="784" t="str">
        <f>+CONSOLIDADO!T402</f>
        <v>diana.mendozar@hotmail.com</v>
      </c>
      <c r="F75" s="726" t="s">
        <v>5467</v>
      </c>
      <c r="G75" s="726"/>
      <c r="H75" s="726"/>
      <c r="I75" s="100"/>
      <c r="J75" s="100"/>
      <c r="K75" s="100" t="s">
        <v>5346</v>
      </c>
      <c r="L75" s="100"/>
      <c r="M75" s="134" t="s">
        <v>6180</v>
      </c>
      <c r="N75" s="659" t="s">
        <v>5346</v>
      </c>
      <c r="O75" s="100"/>
      <c r="P75" s="100"/>
      <c r="Q75" s="100"/>
      <c r="R75" s="100"/>
      <c r="S75" s="100"/>
      <c r="T75" s="100"/>
      <c r="U75" s="100"/>
      <c r="V75" s="100"/>
    </row>
    <row r="76" spans="1:22" ht="19.899999999999999" customHeight="1" x14ac:dyDescent="0.25">
      <c r="A76" s="510">
        <v>44</v>
      </c>
      <c r="B76" s="510">
        <v>1033719716</v>
      </c>
      <c r="C76" s="782" t="s">
        <v>586</v>
      </c>
      <c r="D76" s="783">
        <f>+CONSOLIDADO!S403</f>
        <v>3017942853</v>
      </c>
      <c r="E76" s="784" t="str">
        <f>+CONSOLIDADO!T403</f>
        <v>xiomaramarroquin88@gmail.com</v>
      </c>
      <c r="F76" s="726" t="s">
        <v>6181</v>
      </c>
      <c r="G76" s="726"/>
      <c r="H76" s="726"/>
      <c r="I76" s="100"/>
      <c r="J76" s="100"/>
      <c r="K76" s="100" t="s">
        <v>5346</v>
      </c>
      <c r="L76" s="100"/>
      <c r="M76" s="100" t="s">
        <v>6182</v>
      </c>
      <c r="N76" s="659" t="s">
        <v>5845</v>
      </c>
      <c r="O76" s="100"/>
      <c r="P76" s="100"/>
      <c r="Q76" s="100"/>
      <c r="R76" s="100"/>
      <c r="S76" s="100"/>
      <c r="T76" s="100"/>
      <c r="U76" s="100"/>
      <c r="V76" s="100"/>
    </row>
    <row r="77" spans="1:22" ht="19.899999999999999" customHeight="1" x14ac:dyDescent="0.25">
      <c r="A77" s="510">
        <v>44</v>
      </c>
      <c r="B77" s="510">
        <v>80791645</v>
      </c>
      <c r="C77" s="782" t="s">
        <v>585</v>
      </c>
      <c r="D77" s="783">
        <f>+CONSOLIDADO!S404</f>
        <v>3204908800</v>
      </c>
      <c r="E77" s="784" t="str">
        <f>+CONSOLIDADO!T404</f>
        <v>estrella_0223@hotmail.com</v>
      </c>
      <c r="F77" s="726" t="s">
        <v>5467</v>
      </c>
      <c r="G77" s="726"/>
      <c r="H77" s="726"/>
      <c r="I77" s="100"/>
      <c r="J77" s="100"/>
      <c r="K77" s="100" t="s">
        <v>5346</v>
      </c>
      <c r="L77" s="100"/>
      <c r="M77" s="134" t="s">
        <v>6183</v>
      </c>
      <c r="N77" s="659" t="s">
        <v>5346</v>
      </c>
      <c r="O77" s="100"/>
      <c r="P77" s="100"/>
      <c r="Q77" s="100"/>
      <c r="R77" s="100"/>
      <c r="S77" s="100"/>
      <c r="T77" s="100"/>
      <c r="U77" s="100"/>
      <c r="V77" s="100"/>
    </row>
    <row r="78" spans="1:22" ht="19.899999999999999" customHeight="1" x14ac:dyDescent="0.25">
      <c r="A78" s="510">
        <v>44</v>
      </c>
      <c r="B78" s="510">
        <v>52163144</v>
      </c>
      <c r="C78" s="782" t="s">
        <v>587</v>
      </c>
      <c r="D78" s="783">
        <f>+CONSOLIDADO!S405</f>
        <v>3005938142</v>
      </c>
      <c r="E78" s="784" t="str">
        <f>+CONSOLIDADO!T405</f>
        <v>hazan10-08@hotmail.com</v>
      </c>
      <c r="F78" s="726" t="s">
        <v>6184</v>
      </c>
      <c r="G78" s="726"/>
      <c r="H78" s="726"/>
      <c r="I78" s="100"/>
      <c r="J78" s="100"/>
      <c r="K78" s="100" t="s">
        <v>5346</v>
      </c>
      <c r="L78" s="100"/>
      <c r="M78" s="134" t="s">
        <v>6185</v>
      </c>
      <c r="N78" s="659" t="s">
        <v>5346</v>
      </c>
      <c r="O78" s="100"/>
      <c r="P78" s="100"/>
      <c r="Q78" s="100"/>
      <c r="R78" s="100"/>
      <c r="S78" s="100"/>
      <c r="T78" s="100"/>
      <c r="U78" s="100"/>
      <c r="V78" s="100"/>
    </row>
    <row r="79" spans="1:22" ht="19.899999999999999" customHeight="1" x14ac:dyDescent="0.25">
      <c r="A79" s="510">
        <v>45</v>
      </c>
      <c r="B79" s="510">
        <v>1030527153</v>
      </c>
      <c r="C79" s="782" t="s">
        <v>588</v>
      </c>
      <c r="D79" s="783">
        <f>+CONSOLIDADO!S406</f>
        <v>3118160094</v>
      </c>
      <c r="E79" s="784" t="str">
        <f>+CONSOLIDADO!T406</f>
        <v>dibiana41@gmail.com</v>
      </c>
      <c r="F79" s="726" t="s">
        <v>5467</v>
      </c>
      <c r="G79" s="726"/>
      <c r="H79" s="726"/>
      <c r="I79" s="100"/>
      <c r="J79" s="100"/>
      <c r="K79" s="100" t="s">
        <v>5346</v>
      </c>
      <c r="L79" s="100"/>
      <c r="M79" s="134" t="s">
        <v>6186</v>
      </c>
      <c r="N79" s="659" t="s">
        <v>5346</v>
      </c>
      <c r="O79" s="100"/>
      <c r="P79" s="100"/>
      <c r="Q79" s="100"/>
      <c r="R79" s="100"/>
      <c r="S79" s="100"/>
      <c r="T79" s="100"/>
      <c r="U79" s="100"/>
      <c r="V79" s="100"/>
    </row>
    <row r="80" spans="1:22" ht="19.899999999999999" customHeight="1" x14ac:dyDescent="0.25">
      <c r="A80" s="510">
        <v>46</v>
      </c>
      <c r="B80" s="510">
        <v>1023892612</v>
      </c>
      <c r="C80" s="782" t="s">
        <v>589</v>
      </c>
      <c r="D80" s="783">
        <f>+CONSOLIDADO!S407</f>
        <v>3212707359</v>
      </c>
      <c r="E80" s="784" t="str">
        <f>+CONSOLIDADO!T407</f>
        <v>juanchopoveda@hotmail.com</v>
      </c>
      <c r="F80" s="726" t="s">
        <v>5467</v>
      </c>
      <c r="G80" s="726"/>
      <c r="H80" s="726"/>
      <c r="I80" s="100"/>
      <c r="J80" s="100"/>
      <c r="K80" s="100" t="s">
        <v>5346</v>
      </c>
      <c r="L80" s="100"/>
      <c r="M80" s="134" t="s">
        <v>6187</v>
      </c>
      <c r="N80" s="659" t="s">
        <v>5346</v>
      </c>
      <c r="O80" s="100"/>
      <c r="P80" s="100"/>
      <c r="Q80" s="100"/>
      <c r="R80" s="100"/>
      <c r="S80" s="100"/>
      <c r="T80" s="100"/>
      <c r="U80" s="100"/>
      <c r="V80" s="100"/>
    </row>
    <row r="81" spans="1:24" ht="19.899999999999999" customHeight="1" x14ac:dyDescent="0.25">
      <c r="A81" s="510">
        <v>47</v>
      </c>
      <c r="B81" s="510">
        <v>1075677177</v>
      </c>
      <c r="C81" s="782" t="s">
        <v>590</v>
      </c>
      <c r="D81" s="783" t="str">
        <f>+CONSOLIDADO!S408</f>
        <v>3137138199 - 3204905355</v>
      </c>
      <c r="E81" s="784" t="str">
        <f>+CONSOLIDADO!T408</f>
        <v>johana_0124@hotmail.com</v>
      </c>
      <c r="F81" s="781" t="s">
        <v>6147</v>
      </c>
      <c r="G81" s="781"/>
      <c r="H81" s="781"/>
      <c r="I81" s="403"/>
      <c r="J81" s="403"/>
      <c r="K81" s="403" t="s">
        <v>5346</v>
      </c>
      <c r="L81" s="403"/>
      <c r="M81" s="405" t="s">
        <v>6188</v>
      </c>
      <c r="N81" s="664" t="s">
        <v>5346</v>
      </c>
      <c r="O81" s="403"/>
      <c r="P81" s="403"/>
      <c r="Q81" s="403"/>
      <c r="R81" s="403">
        <v>1309</v>
      </c>
      <c r="S81" s="403" t="s">
        <v>6189</v>
      </c>
      <c r="T81" s="403"/>
      <c r="U81" s="403"/>
      <c r="V81" s="403"/>
      <c r="W81" s="404"/>
      <c r="X81" s="404"/>
    </row>
    <row r="82" spans="1:24" ht="19.899999999999999" customHeight="1" x14ac:dyDescent="0.25">
      <c r="A82" s="510">
        <v>48</v>
      </c>
      <c r="B82" s="510">
        <v>80800345</v>
      </c>
      <c r="C82" s="782" t="s">
        <v>593</v>
      </c>
      <c r="D82" s="783">
        <f>+CONSOLIDADO!S409</f>
        <v>3142261903</v>
      </c>
      <c r="E82" s="784" t="str">
        <f>+CONSOLIDADO!T409</f>
        <v>lilaaleja20@gmail.com</v>
      </c>
      <c r="F82" s="726" t="s">
        <v>6190</v>
      </c>
      <c r="G82" s="726"/>
      <c r="H82" s="726"/>
      <c r="I82" s="100"/>
      <c r="J82" s="100"/>
      <c r="K82" s="100" t="s">
        <v>5346</v>
      </c>
      <c r="L82" s="100"/>
      <c r="M82" s="100" t="s">
        <v>6191</v>
      </c>
      <c r="N82" s="659" t="s">
        <v>5346</v>
      </c>
      <c r="O82" s="100" t="s">
        <v>6192</v>
      </c>
      <c r="P82" s="100"/>
      <c r="Q82" s="100"/>
      <c r="R82" s="100"/>
      <c r="S82" s="100"/>
      <c r="T82" s="100"/>
      <c r="U82" s="100"/>
      <c r="V82" s="100"/>
    </row>
    <row r="83" spans="1:24" ht="19.899999999999999" customHeight="1" x14ac:dyDescent="0.25">
      <c r="A83" s="510">
        <v>48</v>
      </c>
      <c r="B83" s="510">
        <v>1126704184</v>
      </c>
      <c r="C83" s="782" t="s">
        <v>592</v>
      </c>
      <c r="D83" s="783" t="str">
        <f>+CONSOLIDADO!S410</f>
        <v>3132511502 - 4165861</v>
      </c>
      <c r="E83" s="784" t="str">
        <f>+CONSOLIDADO!T410</f>
        <v>Yeyo315@gmail.com</v>
      </c>
      <c r="F83" s="726" t="s">
        <v>5467</v>
      </c>
      <c r="G83" s="726"/>
      <c r="H83" s="726"/>
      <c r="I83" s="100"/>
      <c r="J83" s="100"/>
      <c r="K83" s="100" t="s">
        <v>5346</v>
      </c>
      <c r="L83" s="100"/>
      <c r="M83" s="134" t="s">
        <v>6193</v>
      </c>
      <c r="N83" s="659" t="s">
        <v>5346</v>
      </c>
      <c r="O83" s="100"/>
      <c r="P83" s="100"/>
      <c r="Q83" s="100"/>
      <c r="R83" s="100"/>
      <c r="S83" s="100"/>
      <c r="T83" s="100"/>
      <c r="U83" s="100"/>
      <c r="V83" s="100"/>
    </row>
    <row r="84" spans="1:24" ht="19.899999999999999" customHeight="1" x14ac:dyDescent="0.25">
      <c r="A84" s="510">
        <v>48</v>
      </c>
      <c r="B84" s="510">
        <v>80433128</v>
      </c>
      <c r="C84" s="782" t="s">
        <v>594</v>
      </c>
      <c r="D84" s="783">
        <f>+CONSOLIDADO!S411</f>
        <v>3203624193</v>
      </c>
      <c r="E84" s="784" t="str">
        <f>+CONSOLIDADO!T411</f>
        <v>angelaya2802@gmail.com</v>
      </c>
      <c r="F84" s="781" t="s">
        <v>6167</v>
      </c>
      <c r="G84" s="781"/>
      <c r="H84" s="781"/>
      <c r="I84" s="403"/>
      <c r="J84" s="403"/>
      <c r="K84" s="403" t="s">
        <v>5346</v>
      </c>
      <c r="L84" s="403"/>
      <c r="M84" s="405" t="s">
        <v>6194</v>
      </c>
      <c r="N84" s="664" t="s">
        <v>5346</v>
      </c>
      <c r="O84" s="403"/>
      <c r="P84" s="403"/>
      <c r="Q84" s="403"/>
      <c r="R84" s="403">
        <v>1301</v>
      </c>
      <c r="S84" s="403" t="s">
        <v>5390</v>
      </c>
      <c r="T84" s="403"/>
      <c r="U84" s="403"/>
      <c r="V84" s="403"/>
      <c r="W84" s="404"/>
      <c r="X84" s="404"/>
    </row>
    <row r="85" spans="1:24" ht="19.899999999999999" customHeight="1" x14ac:dyDescent="0.25">
      <c r="A85" s="510">
        <v>49</v>
      </c>
      <c r="B85" s="510">
        <v>28169177</v>
      </c>
      <c r="C85" s="782" t="s">
        <v>597</v>
      </c>
      <c r="D85" s="783">
        <f>+CONSOLIDADO!S412</f>
        <v>3102393732</v>
      </c>
      <c r="E85" s="784" t="str">
        <f>+CONSOLIDADO!T412</f>
        <v>jorgelozano70@hotmail.com</v>
      </c>
      <c r="F85" s="726" t="s">
        <v>5467</v>
      </c>
      <c r="G85" s="726"/>
      <c r="H85" s="726"/>
      <c r="I85" s="100"/>
      <c r="J85" s="100"/>
      <c r="K85" s="100" t="s">
        <v>5346</v>
      </c>
      <c r="L85" s="100"/>
      <c r="M85" s="134" t="s">
        <v>6195</v>
      </c>
      <c r="N85" s="659" t="s">
        <v>5346</v>
      </c>
      <c r="O85" s="100"/>
      <c r="P85" s="100"/>
      <c r="Q85" s="100"/>
      <c r="R85" s="100"/>
      <c r="S85" s="100"/>
      <c r="T85" s="100"/>
      <c r="U85" s="100"/>
      <c r="V85" s="100"/>
    </row>
    <row r="86" spans="1:24" ht="19.899999999999999" customHeight="1" x14ac:dyDescent="0.25">
      <c r="A86" s="510">
        <v>49</v>
      </c>
      <c r="B86" s="510">
        <v>52312950</v>
      </c>
      <c r="C86" s="782" t="s">
        <v>596</v>
      </c>
      <c r="D86" s="783">
        <f>+CONSOLIDADO!S413</f>
        <v>3185412349</v>
      </c>
      <c r="E86" s="784" t="str">
        <f>+CONSOLIDADO!T413</f>
        <v>ymarg1979@hotmail.com</v>
      </c>
      <c r="F86" s="726" t="s">
        <v>5467</v>
      </c>
      <c r="G86" s="726"/>
      <c r="H86" s="726"/>
      <c r="I86" s="100"/>
      <c r="J86" s="100"/>
      <c r="K86" s="100" t="s">
        <v>5346</v>
      </c>
      <c r="L86" s="100"/>
      <c r="M86" s="134" t="s">
        <v>6196</v>
      </c>
      <c r="N86" s="659" t="s">
        <v>5346</v>
      </c>
      <c r="O86" s="100" t="s">
        <v>6197</v>
      </c>
      <c r="P86" s="100"/>
      <c r="Q86" s="100"/>
      <c r="R86" s="100"/>
      <c r="S86" s="100"/>
      <c r="T86" s="100"/>
      <c r="U86" s="100"/>
      <c r="V86" s="100"/>
    </row>
    <row r="87" spans="1:24" ht="19.899999999999999" customHeight="1" x14ac:dyDescent="0.25">
      <c r="A87" s="510">
        <v>50</v>
      </c>
      <c r="B87" s="510">
        <v>51730548</v>
      </c>
      <c r="C87" s="782" t="s">
        <v>598</v>
      </c>
      <c r="D87" s="783">
        <f>+CONSOLIDADO!S414</f>
        <v>3153839153</v>
      </c>
      <c r="E87" s="784" t="str">
        <f>+CONSOLIDADO!T414</f>
        <v>mariacrisgv@hotmail.com</v>
      </c>
      <c r="F87" s="726" t="s">
        <v>5467</v>
      </c>
      <c r="G87" s="726"/>
      <c r="H87" s="726"/>
      <c r="I87" s="100"/>
      <c r="J87" s="100"/>
      <c r="K87" s="100" t="s">
        <v>5346</v>
      </c>
      <c r="L87" s="100"/>
      <c r="M87" s="134" t="s">
        <v>6198</v>
      </c>
      <c r="N87" s="659" t="s">
        <v>5346</v>
      </c>
      <c r="O87" s="100"/>
      <c r="P87" s="100"/>
      <c r="Q87" s="100"/>
      <c r="R87" s="100"/>
      <c r="S87" s="100"/>
      <c r="T87" s="100"/>
      <c r="U87" s="100"/>
      <c r="V87" s="100"/>
    </row>
    <row r="88" spans="1:24" ht="19.899999999999999" customHeight="1" x14ac:dyDescent="0.25">
      <c r="A88" s="510">
        <v>51</v>
      </c>
      <c r="B88" s="510">
        <v>53161016</v>
      </c>
      <c r="C88" s="782" t="s">
        <v>599</v>
      </c>
      <c r="D88" s="783">
        <f>+CONSOLIDADO!S415</f>
        <v>3178500007</v>
      </c>
      <c r="E88" s="784" t="str">
        <f>+CONSOLIDADO!T415</f>
        <v>minicoly@hotmail.com</v>
      </c>
      <c r="F88" s="726" t="s">
        <v>5467</v>
      </c>
      <c r="G88" s="726"/>
      <c r="H88" s="726"/>
      <c r="I88" s="100"/>
      <c r="J88" s="100"/>
      <c r="K88" s="100" t="s">
        <v>5346</v>
      </c>
      <c r="L88" s="100"/>
      <c r="M88" s="134" t="s">
        <v>6199</v>
      </c>
      <c r="N88" s="659" t="s">
        <v>5346</v>
      </c>
      <c r="O88" s="100"/>
      <c r="P88" s="100"/>
      <c r="Q88" s="100"/>
      <c r="R88" s="100"/>
      <c r="S88" s="100"/>
      <c r="T88" s="100"/>
      <c r="U88" s="100"/>
      <c r="V88" s="100"/>
    </row>
    <row r="89" spans="1:24" ht="19.899999999999999" customHeight="1" x14ac:dyDescent="0.25">
      <c r="A89" s="510">
        <v>52</v>
      </c>
      <c r="B89" s="510">
        <v>5843883</v>
      </c>
      <c r="C89" s="782" t="s">
        <v>600</v>
      </c>
      <c r="D89" s="783">
        <f>+CONSOLIDADO!S416</f>
        <v>3142323877</v>
      </c>
      <c r="E89" s="784" t="str">
        <f>+CONSOLIDADO!T416</f>
        <v>misach11@hotmail.com</v>
      </c>
      <c r="F89" s="726" t="s">
        <v>6200</v>
      </c>
      <c r="G89" s="726"/>
      <c r="H89" s="726"/>
      <c r="I89" s="100"/>
      <c r="J89" s="100"/>
      <c r="K89" s="100" t="s">
        <v>5346</v>
      </c>
      <c r="L89" s="100"/>
      <c r="M89" s="134" t="s">
        <v>6201</v>
      </c>
      <c r="N89" s="659" t="s">
        <v>5346</v>
      </c>
      <c r="O89" s="134" t="s">
        <v>6202</v>
      </c>
      <c r="P89" s="100"/>
      <c r="Q89" s="100"/>
      <c r="R89" s="100"/>
      <c r="S89" s="100"/>
      <c r="T89" s="100"/>
      <c r="U89" s="100"/>
      <c r="V89" s="100"/>
    </row>
    <row r="90" spans="1:24" ht="19.899999999999999" customHeight="1" x14ac:dyDescent="0.25">
      <c r="A90" s="510">
        <v>53</v>
      </c>
      <c r="B90" s="510">
        <v>52072984</v>
      </c>
      <c r="C90" s="782" t="s">
        <v>601</v>
      </c>
      <c r="D90" s="783">
        <f>+CONSOLIDADO!S417</f>
        <v>3045946357</v>
      </c>
      <c r="E90" s="784" t="str">
        <f>+CONSOLIDADO!T417</f>
        <v>alexvc19802013@gmail.com</v>
      </c>
      <c r="F90" s="726" t="s">
        <v>5467</v>
      </c>
      <c r="G90" s="726"/>
      <c r="H90" s="726"/>
      <c r="I90" s="100"/>
      <c r="J90" s="100"/>
      <c r="K90" s="100" t="s">
        <v>5346</v>
      </c>
      <c r="L90" s="100"/>
      <c r="M90" s="134" t="s">
        <v>6203</v>
      </c>
      <c r="N90" s="659" t="s">
        <v>5346</v>
      </c>
      <c r="O90" s="100"/>
      <c r="P90" s="100"/>
      <c r="Q90" s="100"/>
      <c r="R90" s="100"/>
      <c r="S90" s="100"/>
      <c r="T90" s="100"/>
      <c r="U90" s="100"/>
      <c r="V90" s="100"/>
    </row>
    <row r="91" spans="1:24" ht="19.899999999999999" customHeight="1" x14ac:dyDescent="0.25">
      <c r="A91" s="510">
        <v>54</v>
      </c>
      <c r="B91" s="510">
        <v>52345769</v>
      </c>
      <c r="C91" s="782" t="s">
        <v>605</v>
      </c>
      <c r="D91" s="783">
        <f>+CONSOLIDADO!S418</f>
        <v>4452407</v>
      </c>
      <c r="E91" s="784" t="str">
        <f>+CONSOLIDADO!T418</f>
        <v>ocasallassalinas@gmail.com</v>
      </c>
      <c r="F91" s="726" t="s">
        <v>5366</v>
      </c>
      <c r="G91" s="726"/>
      <c r="H91" s="726"/>
      <c r="I91" s="100"/>
      <c r="J91" s="100"/>
      <c r="K91" s="100" t="s">
        <v>5346</v>
      </c>
      <c r="L91" s="100"/>
      <c r="M91" s="134" t="s">
        <v>6204</v>
      </c>
      <c r="N91" s="659" t="s">
        <v>5346</v>
      </c>
      <c r="O91" s="100"/>
      <c r="P91" s="100"/>
      <c r="Q91" s="100"/>
      <c r="R91" s="100"/>
      <c r="S91" s="100"/>
      <c r="T91" s="100"/>
      <c r="U91" s="100"/>
      <c r="V91" s="100"/>
    </row>
    <row r="92" spans="1:24" ht="19.899999999999999" customHeight="1" x14ac:dyDescent="0.25">
      <c r="A92" s="510">
        <v>54</v>
      </c>
      <c r="B92" s="510">
        <v>52776006</v>
      </c>
      <c r="C92" s="782" t="s">
        <v>602</v>
      </c>
      <c r="D92" s="783">
        <f>+CONSOLIDADO!S419</f>
        <v>3015713017</v>
      </c>
      <c r="E92" s="784" t="str">
        <f>+CONSOLIDADO!T419</f>
        <v>maelvive@hotmail.com</v>
      </c>
      <c r="F92" s="726" t="s">
        <v>5467</v>
      </c>
      <c r="G92" s="726"/>
      <c r="H92" s="726"/>
      <c r="I92" s="100"/>
      <c r="J92" s="100"/>
      <c r="K92" s="100" t="s">
        <v>5346</v>
      </c>
      <c r="L92" s="100"/>
      <c r="M92" s="134" t="s">
        <v>6205</v>
      </c>
      <c r="N92" s="659" t="s">
        <v>5346</v>
      </c>
      <c r="O92" s="100"/>
      <c r="P92" s="100"/>
      <c r="Q92" s="100"/>
      <c r="R92" s="100"/>
      <c r="S92" s="100"/>
      <c r="T92" s="100"/>
      <c r="U92" s="100"/>
      <c r="V92" s="100"/>
    </row>
    <row r="93" spans="1:24" s="404" customFormat="1" ht="19.899999999999999" customHeight="1" x14ac:dyDescent="0.25">
      <c r="A93" s="510">
        <v>54</v>
      </c>
      <c r="B93" s="510">
        <v>66719572</v>
      </c>
      <c r="C93" s="782" t="s">
        <v>603</v>
      </c>
      <c r="D93" s="783">
        <f>+CONSOLIDADO!S420</f>
        <v>3229100487</v>
      </c>
      <c r="E93" s="784" t="str">
        <f>+CONSOLIDADO!T420</f>
        <v>luzaydahernandez@hotmail.com</v>
      </c>
      <c r="F93" s="781" t="s">
        <v>6206</v>
      </c>
      <c r="G93" s="781"/>
      <c r="H93" s="781"/>
      <c r="I93" s="403"/>
      <c r="J93" s="403"/>
      <c r="K93" s="403" t="s">
        <v>5346</v>
      </c>
      <c r="L93" s="403"/>
      <c r="M93" s="405" t="s">
        <v>6207</v>
      </c>
      <c r="N93" s="664" t="s">
        <v>5346</v>
      </c>
      <c r="O93" s="405" t="s">
        <v>6206</v>
      </c>
      <c r="P93" s="403"/>
      <c r="Q93" s="403"/>
      <c r="R93" s="397">
        <v>521</v>
      </c>
      <c r="S93" s="663" t="s">
        <v>6208</v>
      </c>
      <c r="T93" s="403"/>
      <c r="U93" s="403"/>
      <c r="V93" s="403"/>
    </row>
    <row r="94" spans="1:24" ht="19.899999999999999" customHeight="1" x14ac:dyDescent="0.25">
      <c r="A94" s="510">
        <v>55</v>
      </c>
      <c r="B94" s="510">
        <v>52842970</v>
      </c>
      <c r="C94" s="782" t="s">
        <v>606</v>
      </c>
      <c r="D94" s="783">
        <f>+CONSOLIDADO!S421</f>
        <v>3003560862</v>
      </c>
      <c r="E94" s="784" t="str">
        <f>+CONSOLIDADO!T421</f>
        <v>marieuj72@hotmail.com</v>
      </c>
      <c r="F94" s="726" t="s">
        <v>6209</v>
      </c>
      <c r="G94" s="726"/>
      <c r="H94" s="726"/>
      <c r="I94" s="100"/>
      <c r="J94" s="100"/>
      <c r="K94" s="100" t="s">
        <v>5346</v>
      </c>
      <c r="L94" s="100"/>
      <c r="M94" s="134" t="s">
        <v>6210</v>
      </c>
      <c r="N94" s="659" t="s">
        <v>5346</v>
      </c>
      <c r="O94" s="100"/>
      <c r="P94" s="100"/>
      <c r="Q94" s="100"/>
      <c r="R94" s="100"/>
      <c r="S94" s="100"/>
      <c r="T94" s="100"/>
      <c r="U94" s="100"/>
      <c r="V94" s="100"/>
    </row>
    <row r="95" spans="1:24" ht="19.899999999999999" customHeight="1" x14ac:dyDescent="0.25">
      <c r="A95" s="510">
        <v>56</v>
      </c>
      <c r="B95" s="510">
        <v>79911224</v>
      </c>
      <c r="C95" s="782" t="s">
        <v>608</v>
      </c>
      <c r="D95" s="783" t="str">
        <f>+CONSOLIDADO!S422</f>
        <v>9023290-3228667334-3193556265</v>
      </c>
      <c r="E95" s="784" t="str">
        <f>+CONSOLIDADO!T422</f>
        <v>sandraxp1@hotmail.com</v>
      </c>
      <c r="F95" s="726" t="s">
        <v>5467</v>
      </c>
      <c r="G95" s="726"/>
      <c r="H95" s="726"/>
      <c r="I95" s="100"/>
      <c r="J95" s="100"/>
      <c r="K95" s="100" t="s">
        <v>5346</v>
      </c>
      <c r="L95" s="100"/>
      <c r="M95" s="134" t="s">
        <v>6211</v>
      </c>
      <c r="N95" s="659" t="s">
        <v>5346</v>
      </c>
      <c r="O95" s="100"/>
      <c r="P95" s="100"/>
      <c r="Q95" s="100"/>
      <c r="R95" s="100"/>
      <c r="S95" s="100"/>
      <c r="T95" s="100"/>
      <c r="U95" s="100"/>
      <c r="V95" s="100"/>
    </row>
    <row r="96" spans="1:24" ht="19.899999999999999" customHeight="1" x14ac:dyDescent="0.25">
      <c r="A96" s="510">
        <v>56</v>
      </c>
      <c r="B96" s="510">
        <v>1030586118</v>
      </c>
      <c r="C96" s="782" t="s">
        <v>607</v>
      </c>
      <c r="D96" s="783" t="str">
        <f>+CONSOLIDADO!S423</f>
        <v>319 5477645</v>
      </c>
      <c r="E96" s="784" t="str">
        <f>+CONSOLIDADO!T423</f>
        <v>hechizocafe@hotmail.com</v>
      </c>
      <c r="F96" s="726" t="s">
        <v>6181</v>
      </c>
      <c r="G96" s="726"/>
      <c r="H96" s="726"/>
      <c r="I96" s="100"/>
      <c r="J96" s="100"/>
      <c r="K96" s="100" t="s">
        <v>5346</v>
      </c>
      <c r="L96" s="100"/>
      <c r="M96" s="100" t="s">
        <v>6212</v>
      </c>
      <c r="N96" s="659"/>
      <c r="O96" s="100"/>
      <c r="P96" s="100"/>
      <c r="Q96" s="100"/>
      <c r="R96" s="100"/>
      <c r="S96" s="100"/>
      <c r="T96" s="100"/>
      <c r="U96" s="100"/>
      <c r="V96" s="100"/>
    </row>
    <row r="97" spans="1:22" ht="19.899999999999999" customHeight="1" x14ac:dyDescent="0.25">
      <c r="A97" s="510">
        <v>56</v>
      </c>
      <c r="B97" s="510">
        <v>79702732</v>
      </c>
      <c r="C97" s="782" t="s">
        <v>609</v>
      </c>
      <c r="D97" s="783">
        <f>+CONSOLIDADO!S424</f>
        <v>3043498747</v>
      </c>
      <c r="E97" s="784" t="str">
        <f>+CONSOLIDADO!T424</f>
        <v>marcelamerchanh@hotmail.com</v>
      </c>
      <c r="F97" s="726" t="s">
        <v>5467</v>
      </c>
      <c r="G97" s="726"/>
      <c r="H97" s="726"/>
      <c r="I97" s="100"/>
      <c r="J97" s="100"/>
      <c r="K97" s="659" t="s">
        <v>5346</v>
      </c>
      <c r="L97" s="100"/>
      <c r="M97" s="134" t="s">
        <v>6213</v>
      </c>
      <c r="N97" s="659" t="s">
        <v>5346</v>
      </c>
      <c r="O97" s="100"/>
      <c r="P97" s="100"/>
      <c r="Q97" s="100"/>
      <c r="R97" s="100"/>
      <c r="S97" s="100"/>
      <c r="T97" s="100"/>
      <c r="U97" s="100"/>
      <c r="V97" s="100"/>
    </row>
    <row r="98" spans="1:22" ht="19.899999999999999" customHeight="1" x14ac:dyDescent="0.25">
      <c r="A98" s="510">
        <v>57</v>
      </c>
      <c r="B98" s="510">
        <v>1032464427</v>
      </c>
      <c r="C98" s="782" t="s">
        <v>610</v>
      </c>
      <c r="D98" s="783">
        <f>+CONSOLIDADO!S425</f>
        <v>3012512035</v>
      </c>
      <c r="E98" s="784" t="str">
        <f>+CONSOLIDADO!T425</f>
        <v>mcardenashuertas@gmail.com</v>
      </c>
      <c r="F98" s="726" t="s">
        <v>5467</v>
      </c>
      <c r="G98" s="726"/>
      <c r="H98" s="726"/>
      <c r="I98" s="100"/>
      <c r="J98" s="100"/>
      <c r="K98" s="659" t="s">
        <v>5346</v>
      </c>
      <c r="L98" s="100"/>
      <c r="M98" s="134" t="s">
        <v>5931</v>
      </c>
      <c r="N98" s="659" t="s">
        <v>5346</v>
      </c>
      <c r="O98" s="100"/>
      <c r="P98" s="100"/>
      <c r="Q98" s="100"/>
      <c r="R98" s="100"/>
      <c r="S98" s="100"/>
      <c r="T98" s="100"/>
      <c r="U98" s="100"/>
      <c r="V98" s="100"/>
    </row>
    <row r="99" spans="1:22" ht="19.899999999999999" customHeight="1" x14ac:dyDescent="0.25">
      <c r="A99" s="510">
        <v>58</v>
      </c>
      <c r="B99" s="510">
        <v>52517065</v>
      </c>
      <c r="C99" s="782" t="s">
        <v>611</v>
      </c>
      <c r="D99" s="783">
        <f>+CONSOLIDADO!S426</f>
        <v>3232307038</v>
      </c>
      <c r="E99" s="784" t="str">
        <f>+CONSOLIDADO!T426</f>
        <v>jucamilocuartas1994@gmail.com</v>
      </c>
      <c r="F99" s="726" t="s">
        <v>5467</v>
      </c>
      <c r="G99" s="726"/>
      <c r="H99" s="726"/>
      <c r="I99" s="100"/>
      <c r="J99" s="100"/>
      <c r="K99" s="659" t="s">
        <v>5346</v>
      </c>
      <c r="L99" s="100"/>
      <c r="M99" s="134" t="s">
        <v>6214</v>
      </c>
      <c r="N99" s="659" t="s">
        <v>5845</v>
      </c>
      <c r="O99" s="134" t="s">
        <v>6215</v>
      </c>
      <c r="P99" s="100"/>
      <c r="Q99" s="100"/>
      <c r="R99" s="100"/>
      <c r="S99" s="100"/>
      <c r="T99" s="100"/>
      <c r="U99" s="100"/>
      <c r="V99" s="100"/>
    </row>
    <row r="100" spans="1:22" ht="19.899999999999999" customHeight="1" x14ac:dyDescent="0.25">
      <c r="A100" s="510">
        <v>58</v>
      </c>
      <c r="B100" s="510">
        <v>1010215287</v>
      </c>
      <c r="C100" s="782" t="s">
        <v>612</v>
      </c>
      <c r="D100" s="783">
        <f>+CONSOLIDADO!S427</f>
        <v>3107986801.3878298</v>
      </c>
      <c r="E100" s="784" t="str">
        <f>+CONSOLIDADO!T427</f>
        <v>doragomez1981@gmail.com</v>
      </c>
      <c r="F100" s="726" t="s">
        <v>5467</v>
      </c>
      <c r="G100" s="726"/>
      <c r="H100" s="726"/>
      <c r="I100" s="100"/>
      <c r="J100" s="100"/>
      <c r="K100" s="659" t="s">
        <v>5346</v>
      </c>
      <c r="L100" s="100"/>
      <c r="M100" s="134" t="s">
        <v>6216</v>
      </c>
      <c r="N100" s="659" t="s">
        <v>5346</v>
      </c>
      <c r="O100" s="100"/>
      <c r="P100" s="100"/>
      <c r="Q100" s="100"/>
      <c r="R100" s="100"/>
      <c r="S100" s="100"/>
      <c r="T100" s="100"/>
      <c r="U100" s="100"/>
      <c r="V100" s="100"/>
    </row>
    <row r="101" spans="1:22" ht="19.899999999999999" customHeight="1" x14ac:dyDescent="0.25">
      <c r="A101" s="510">
        <v>59</v>
      </c>
      <c r="B101" s="510">
        <v>1023019822</v>
      </c>
      <c r="C101" s="782" t="s">
        <v>613</v>
      </c>
      <c r="D101" s="783" t="str">
        <f>+CONSOLIDADO!S428</f>
        <v>3196319150/ 3123357530</v>
      </c>
      <c r="E101" s="784" t="str">
        <f>+CONSOLIDADO!T428</f>
        <v>samanthanovoa555@hotmail.com</v>
      </c>
      <c r="F101" s="726" t="s">
        <v>5467</v>
      </c>
      <c r="G101" s="726"/>
      <c r="H101" s="726"/>
      <c r="I101" s="100"/>
      <c r="J101" s="100"/>
      <c r="K101" s="659" t="s">
        <v>5346</v>
      </c>
      <c r="L101" s="100"/>
      <c r="M101" s="134" t="s">
        <v>6217</v>
      </c>
      <c r="N101" s="659" t="s">
        <v>5346</v>
      </c>
      <c r="O101" s="100"/>
      <c r="P101" s="100"/>
      <c r="Q101" s="100"/>
      <c r="R101" s="100"/>
      <c r="S101" s="100"/>
      <c r="T101" s="100"/>
      <c r="U101" s="100"/>
      <c r="V101" s="100"/>
    </row>
    <row r="102" spans="1:22" ht="19.899999999999999" customHeight="1" x14ac:dyDescent="0.25">
      <c r="A102" s="510">
        <v>60</v>
      </c>
      <c r="B102" s="510">
        <v>39786912</v>
      </c>
      <c r="C102" s="782" t="s">
        <v>614</v>
      </c>
      <c r="D102" s="783">
        <f>+CONSOLIDADO!S429</f>
        <v>3045997564</v>
      </c>
      <c r="E102" s="784" t="str">
        <f>+CONSOLIDADO!T429</f>
        <v>jekalinaresg@gmail.com</v>
      </c>
      <c r="F102" s="726" t="s">
        <v>6218</v>
      </c>
      <c r="G102" s="726"/>
      <c r="H102" s="726"/>
      <c r="I102" s="100"/>
      <c r="J102" s="100"/>
      <c r="K102" s="659" t="s">
        <v>5346</v>
      </c>
      <c r="L102" s="100"/>
      <c r="M102" s="134" t="s">
        <v>6219</v>
      </c>
      <c r="N102" s="659" t="s">
        <v>5346</v>
      </c>
      <c r="O102" s="100"/>
      <c r="P102" s="100"/>
      <c r="Q102" s="100"/>
      <c r="R102" s="100"/>
      <c r="S102" s="100"/>
      <c r="T102" s="100"/>
      <c r="U102" s="100"/>
      <c r="V102" s="100"/>
    </row>
    <row r="103" spans="1:22" ht="19.899999999999999" customHeight="1" x14ac:dyDescent="0.25">
      <c r="A103" s="510">
        <v>60</v>
      </c>
      <c r="B103" s="510">
        <v>52226024</v>
      </c>
      <c r="C103" s="782" t="s">
        <v>615</v>
      </c>
      <c r="D103" s="783">
        <f>+CONSOLIDADO!S430</f>
        <v>3142301065</v>
      </c>
      <c r="E103" s="784" t="str">
        <f>+CONSOLIDADO!T430</f>
        <v>garocavaron@gmail.com</v>
      </c>
      <c r="F103" s="726" t="s">
        <v>5467</v>
      </c>
      <c r="G103" s="726"/>
      <c r="H103" s="726"/>
      <c r="I103" s="100"/>
      <c r="J103" s="100"/>
      <c r="K103" s="659" t="s">
        <v>5346</v>
      </c>
      <c r="L103" s="100"/>
      <c r="M103" s="134" t="s">
        <v>6220</v>
      </c>
      <c r="N103" s="659" t="s">
        <v>5346</v>
      </c>
      <c r="O103" s="100"/>
      <c r="P103" s="100"/>
      <c r="Q103" s="100"/>
      <c r="R103" s="100"/>
      <c r="S103" s="100"/>
      <c r="T103" s="100"/>
      <c r="U103" s="100"/>
      <c r="V103" s="100"/>
    </row>
    <row r="104" spans="1:22" ht="19.899999999999999" customHeight="1" x14ac:dyDescent="0.25">
      <c r="A104" s="510">
        <v>60</v>
      </c>
      <c r="B104" s="510">
        <v>51924308</v>
      </c>
      <c r="C104" s="782" t="s">
        <v>616</v>
      </c>
      <c r="D104" s="783">
        <f>+CONSOLIDADO!S431</f>
        <v>3144879554</v>
      </c>
      <c r="E104" s="784" t="str">
        <f>+CONSOLIDADO!T431</f>
        <v>mvillarraga@sdis.gov.co</v>
      </c>
      <c r="F104" s="726" t="s">
        <v>5467</v>
      </c>
      <c r="G104" s="726"/>
      <c r="H104" s="726"/>
      <c r="I104" s="100"/>
      <c r="J104" s="100"/>
      <c r="K104" s="659" t="s">
        <v>5346</v>
      </c>
      <c r="L104" s="100"/>
      <c r="M104" s="134" t="s">
        <v>6221</v>
      </c>
      <c r="N104" s="659" t="s">
        <v>5346</v>
      </c>
      <c r="O104" s="100"/>
      <c r="P104" s="100"/>
      <c r="Q104" s="100"/>
      <c r="R104" s="100"/>
      <c r="S104" s="100"/>
      <c r="T104" s="100"/>
      <c r="U104" s="100"/>
      <c r="V104" s="100"/>
    </row>
    <row r="105" spans="1:22" ht="19.899999999999999" customHeight="1" x14ac:dyDescent="0.25">
      <c r="A105" s="510">
        <v>61</v>
      </c>
      <c r="B105" s="510">
        <v>7961255</v>
      </c>
      <c r="C105" s="782" t="s">
        <v>617</v>
      </c>
      <c r="D105" s="783">
        <f>+CONSOLIDADO!S432</f>
        <v>3107583147</v>
      </c>
      <c r="E105" s="784" t="str">
        <f>+CONSOLIDADO!T432</f>
        <v>normalilianalozada@gmail.com</v>
      </c>
      <c r="F105" s="726" t="s">
        <v>5467</v>
      </c>
      <c r="G105" s="726"/>
      <c r="H105" s="726"/>
      <c r="I105" s="100"/>
      <c r="J105" s="100"/>
      <c r="K105" s="659" t="s">
        <v>5346</v>
      </c>
      <c r="L105" s="100"/>
      <c r="M105" s="134" t="s">
        <v>6222</v>
      </c>
      <c r="N105" s="659" t="s">
        <v>5346</v>
      </c>
      <c r="O105" s="100"/>
      <c r="P105" s="100"/>
      <c r="Q105" s="100"/>
      <c r="R105" s="100"/>
      <c r="S105" s="100"/>
      <c r="T105" s="100"/>
      <c r="U105" s="100"/>
      <c r="V105" s="100"/>
    </row>
    <row r="106" spans="1:22" ht="19.899999999999999" customHeight="1" x14ac:dyDescent="0.25">
      <c r="A106" s="510">
        <v>62</v>
      </c>
      <c r="B106" s="510">
        <v>52545227</v>
      </c>
      <c r="C106" s="782" t="s">
        <v>620</v>
      </c>
      <c r="D106" s="783">
        <f>+CONSOLIDADO!S433</f>
        <v>3016969155</v>
      </c>
      <c r="E106" s="784" t="str">
        <f>+CONSOLIDADO!T433</f>
        <v>trabajandoenlinea2020@gmail.com</v>
      </c>
      <c r="F106" s="726" t="s">
        <v>6223</v>
      </c>
      <c r="G106" s="726"/>
      <c r="H106" s="726"/>
      <c r="I106" s="100"/>
      <c r="J106" s="100"/>
      <c r="K106" s="659" t="s">
        <v>5346</v>
      </c>
      <c r="L106" s="100"/>
      <c r="M106" s="134" t="s">
        <v>6224</v>
      </c>
      <c r="N106" s="659" t="s">
        <v>5346</v>
      </c>
      <c r="O106" s="100"/>
      <c r="P106" s="100"/>
      <c r="Q106" s="100"/>
      <c r="R106" s="100"/>
      <c r="S106" s="100"/>
      <c r="T106" s="100"/>
      <c r="U106" s="100"/>
      <c r="V106" s="100"/>
    </row>
    <row r="107" spans="1:22" ht="19.899999999999999" customHeight="1" x14ac:dyDescent="0.25">
      <c r="A107" s="510">
        <v>62</v>
      </c>
      <c r="B107" s="510">
        <v>1020783836</v>
      </c>
      <c r="C107" s="782" t="s">
        <v>618</v>
      </c>
      <c r="D107" s="783" t="str">
        <f>+CONSOLIDADO!S434</f>
        <v>3212549983 -7466537</v>
      </c>
      <c r="E107" s="784" t="str">
        <f>+CONSOLIDADO!T434</f>
        <v>jesla2217@hotmail.es</v>
      </c>
      <c r="F107" s="726" t="s">
        <v>5467</v>
      </c>
      <c r="G107" s="726"/>
      <c r="H107" s="726"/>
      <c r="I107" s="100"/>
      <c r="J107" s="100"/>
      <c r="K107" s="659" t="s">
        <v>5346</v>
      </c>
      <c r="L107" s="100"/>
      <c r="M107" s="134" t="s">
        <v>6225</v>
      </c>
      <c r="N107" s="659" t="s">
        <v>5346</v>
      </c>
      <c r="O107" s="100"/>
      <c r="P107" s="100"/>
      <c r="Q107" s="100"/>
      <c r="R107" s="100"/>
      <c r="S107" s="100"/>
      <c r="T107" s="100"/>
      <c r="U107" s="100"/>
      <c r="V107" s="100"/>
    </row>
    <row r="108" spans="1:22" ht="19.899999999999999" customHeight="1" x14ac:dyDescent="0.25">
      <c r="A108" s="510">
        <v>62</v>
      </c>
      <c r="B108" s="510">
        <v>1013595518</v>
      </c>
      <c r="C108" s="782" t="s">
        <v>619</v>
      </c>
      <c r="D108" s="783">
        <f>+CONSOLIDADO!S435</f>
        <v>3004183636</v>
      </c>
      <c r="E108" s="784" t="str">
        <f>+CONSOLIDADO!T435</f>
        <v>mpud2668@gmail.com</v>
      </c>
      <c r="F108" s="726" t="s">
        <v>5467</v>
      </c>
      <c r="G108" s="726"/>
      <c r="H108" s="726"/>
      <c r="I108" s="100"/>
      <c r="J108" s="100"/>
      <c r="K108" s="659" t="s">
        <v>5346</v>
      </c>
      <c r="L108" s="100"/>
      <c r="M108" s="134" t="s">
        <v>6226</v>
      </c>
      <c r="N108" s="659" t="s">
        <v>5346</v>
      </c>
      <c r="O108" s="100"/>
      <c r="P108" s="100"/>
      <c r="Q108" s="100"/>
      <c r="R108" s="100"/>
      <c r="S108" s="100"/>
      <c r="T108" s="100"/>
      <c r="U108" s="100"/>
      <c r="V108" s="100"/>
    </row>
    <row r="109" spans="1:22" ht="19.899999999999999" customHeight="1" x14ac:dyDescent="0.25">
      <c r="A109" s="510">
        <v>63</v>
      </c>
      <c r="B109" s="510">
        <v>1074158943</v>
      </c>
      <c r="C109" s="782" t="s">
        <v>621</v>
      </c>
      <c r="D109" s="783">
        <f>+CONSOLIDADO!S436</f>
        <v>3112837536.4848299</v>
      </c>
      <c r="E109" s="784" t="str">
        <f>+CONSOLIDADO!T436</f>
        <v>galindo0243@gmail.com</v>
      </c>
      <c r="F109" s="726" t="s">
        <v>5467</v>
      </c>
      <c r="G109" s="726"/>
      <c r="H109" s="726"/>
      <c r="I109" s="100"/>
      <c r="J109" s="100"/>
      <c r="K109" s="659" t="s">
        <v>5346</v>
      </c>
      <c r="L109" s="100"/>
      <c r="M109" s="134" t="s">
        <v>6227</v>
      </c>
      <c r="N109" s="659" t="s">
        <v>5346</v>
      </c>
      <c r="O109" s="100"/>
      <c r="P109" s="100"/>
      <c r="Q109" s="100"/>
      <c r="R109" s="100"/>
      <c r="S109" s="100"/>
      <c r="T109" s="100"/>
      <c r="U109" s="100"/>
      <c r="V109" s="100"/>
    </row>
    <row r="110" spans="1:22" ht="19.899999999999999" customHeight="1" x14ac:dyDescent="0.25">
      <c r="A110" s="510">
        <v>64</v>
      </c>
      <c r="B110" s="510">
        <v>52422436</v>
      </c>
      <c r="C110" s="782" t="s">
        <v>622</v>
      </c>
      <c r="D110" s="783">
        <f>+CONSOLIDADO!S437</f>
        <v>3143034846</v>
      </c>
      <c r="E110" s="784" t="str">
        <f>+CONSOLIDADO!T437</f>
        <v>cielo_230191@hotmail.com</v>
      </c>
      <c r="F110" s="726" t="s">
        <v>5771</v>
      </c>
      <c r="G110" s="726"/>
      <c r="H110" s="726"/>
      <c r="I110" s="100"/>
      <c r="J110" s="100"/>
      <c r="K110" s="659" t="s">
        <v>5346</v>
      </c>
      <c r="L110" s="100"/>
      <c r="M110" s="134" t="s">
        <v>6228</v>
      </c>
      <c r="N110" s="659" t="s">
        <v>5346</v>
      </c>
      <c r="O110" s="100"/>
      <c r="P110" s="100"/>
      <c r="Q110" s="100"/>
      <c r="R110" s="100"/>
      <c r="S110" s="100"/>
      <c r="T110" s="100"/>
      <c r="U110" s="100"/>
      <c r="V110" s="100"/>
    </row>
    <row r="111" spans="1:22" ht="19.899999999999999" customHeight="1" x14ac:dyDescent="0.25">
      <c r="A111" s="510">
        <v>65</v>
      </c>
      <c r="B111" s="510">
        <v>52981690</v>
      </c>
      <c r="C111" s="782" t="s">
        <v>624</v>
      </c>
      <c r="D111" s="783">
        <f>+CONSOLIDADO!S438</f>
        <v>3132098225</v>
      </c>
      <c r="E111" s="784" t="str">
        <f>+CONSOLIDADO!T438</f>
        <v>eldalilianalm@gmail.com</v>
      </c>
      <c r="F111" s="726" t="s">
        <v>5771</v>
      </c>
      <c r="G111" s="726"/>
      <c r="H111" s="726"/>
      <c r="I111" s="100"/>
      <c r="J111" s="100"/>
      <c r="K111" s="659" t="s">
        <v>5346</v>
      </c>
      <c r="L111" s="100"/>
      <c r="M111" s="134" t="s">
        <v>6229</v>
      </c>
      <c r="N111" s="659" t="s">
        <v>5346</v>
      </c>
      <c r="O111" s="100"/>
      <c r="P111" s="100"/>
      <c r="Q111" s="100"/>
      <c r="R111" s="100"/>
      <c r="S111" s="100"/>
      <c r="T111" s="100"/>
      <c r="U111" s="100"/>
      <c r="V111" s="100"/>
    </row>
    <row r="112" spans="1:22" ht="19.899999999999999" customHeight="1" x14ac:dyDescent="0.25">
      <c r="A112" s="510">
        <v>65</v>
      </c>
      <c r="B112" s="510">
        <v>52900059</v>
      </c>
      <c r="C112" s="782" t="s">
        <v>623</v>
      </c>
      <c r="D112" s="783">
        <f>+CONSOLIDADO!S439</f>
        <v>3043377027</v>
      </c>
      <c r="E112" s="784" t="str">
        <f>+CONSOLIDADO!T439</f>
        <v>samypret@hotmail.com</v>
      </c>
      <c r="F112" s="726" t="s">
        <v>5467</v>
      </c>
      <c r="G112" s="726"/>
      <c r="H112" s="726"/>
      <c r="I112" s="100"/>
      <c r="J112" s="100"/>
      <c r="K112" s="659" t="s">
        <v>5346</v>
      </c>
      <c r="L112" s="100"/>
      <c r="M112" s="134" t="s">
        <v>6230</v>
      </c>
      <c r="N112" s="659" t="s">
        <v>5346</v>
      </c>
      <c r="O112" s="100"/>
      <c r="P112" s="100"/>
      <c r="Q112" s="100"/>
      <c r="R112" s="100"/>
      <c r="S112" s="100"/>
      <c r="T112" s="100"/>
      <c r="U112" s="100"/>
      <c r="V112" s="100"/>
    </row>
    <row r="113" spans="1:22" ht="19.899999999999999" customHeight="1" x14ac:dyDescent="0.25">
      <c r="A113" s="510">
        <v>66</v>
      </c>
      <c r="B113" s="510">
        <v>1014201757</v>
      </c>
      <c r="C113" s="782" t="s">
        <v>625</v>
      </c>
      <c r="D113" s="783">
        <f>+CONSOLIDADO!S440</f>
        <v>3132899682</v>
      </c>
      <c r="E113" s="784" t="str">
        <f>+CONSOLIDADO!T440</f>
        <v>anngy2512@gmail.com</v>
      </c>
      <c r="F113" s="726" t="s">
        <v>6231</v>
      </c>
      <c r="G113" s="726"/>
      <c r="H113" s="726"/>
      <c r="I113" s="100"/>
      <c r="J113" s="100"/>
      <c r="K113" s="659" t="s">
        <v>5346</v>
      </c>
      <c r="L113" s="100"/>
      <c r="M113" s="134" t="s">
        <v>6232</v>
      </c>
      <c r="N113" s="659" t="s">
        <v>5346</v>
      </c>
      <c r="O113" s="100"/>
      <c r="P113" s="100"/>
      <c r="Q113" s="100"/>
      <c r="R113" s="100"/>
      <c r="S113" s="100"/>
      <c r="T113" s="100"/>
      <c r="U113" s="100"/>
      <c r="V113" s="100"/>
    </row>
    <row r="114" spans="1:22" ht="19.899999999999999" customHeight="1" x14ac:dyDescent="0.25">
      <c r="A114" s="510">
        <v>66</v>
      </c>
      <c r="B114" s="510">
        <v>39650751</v>
      </c>
      <c r="C114" s="782" t="s">
        <v>626</v>
      </c>
      <c r="D114" s="783" t="str">
        <f>+CONSOLIDADO!S441</f>
        <v>6856869 3105766771</v>
      </c>
      <c r="E114" s="784" t="str">
        <f>+CONSOLIDADO!T441</f>
        <v>carlosmj8959@hotmail.com</v>
      </c>
      <c r="F114" s="726" t="s">
        <v>5467</v>
      </c>
      <c r="G114" s="726"/>
      <c r="H114" s="726"/>
      <c r="I114" s="100"/>
      <c r="J114" s="100"/>
      <c r="K114" s="659" t="s">
        <v>5346</v>
      </c>
      <c r="L114" s="100"/>
      <c r="M114" s="134" t="s">
        <v>6233</v>
      </c>
      <c r="N114" s="659" t="s">
        <v>5346</v>
      </c>
      <c r="O114" s="100"/>
      <c r="P114" s="100"/>
      <c r="Q114" s="100"/>
      <c r="R114" s="100"/>
      <c r="S114" s="100"/>
      <c r="T114" s="100"/>
      <c r="U114" s="100"/>
      <c r="V114" s="100"/>
    </row>
    <row r="115" spans="1:22" ht="19.899999999999999" customHeight="1" x14ac:dyDescent="0.25">
      <c r="A115" s="510">
        <v>66</v>
      </c>
      <c r="B115" s="510">
        <v>1032477537</v>
      </c>
      <c r="C115" s="782" t="s">
        <v>627</v>
      </c>
      <c r="D115" s="783">
        <f>+CONSOLIDADO!S442</f>
        <v>3043525364</v>
      </c>
      <c r="E115" s="784" t="str">
        <f>+CONSOLIDADO!T442</f>
        <v>gl-2805@hotmail.com</v>
      </c>
      <c r="F115" s="726" t="s">
        <v>5467</v>
      </c>
      <c r="G115" s="726"/>
      <c r="H115" s="726"/>
      <c r="I115" s="100"/>
      <c r="J115" s="100"/>
      <c r="K115" s="659" t="s">
        <v>5346</v>
      </c>
      <c r="L115" s="100"/>
      <c r="M115" s="134" t="s">
        <v>6234</v>
      </c>
      <c r="N115" s="659" t="s">
        <v>5346</v>
      </c>
      <c r="O115" s="100"/>
      <c r="P115" s="100"/>
      <c r="Q115" s="100"/>
      <c r="R115" s="100"/>
      <c r="S115" s="100"/>
      <c r="T115" s="100"/>
      <c r="U115" s="100"/>
      <c r="V115" s="100"/>
    </row>
    <row r="116" spans="1:22" ht="19.899999999999999" customHeight="1" x14ac:dyDescent="0.25">
      <c r="A116" s="510">
        <v>66</v>
      </c>
      <c r="B116" s="510">
        <v>79756800</v>
      </c>
      <c r="C116" s="782" t="s">
        <v>628</v>
      </c>
      <c r="D116" s="783">
        <f>+CONSOLIDADO!S443</f>
        <v>3168203221</v>
      </c>
      <c r="E116" s="784" t="str">
        <f>+CONSOLIDADO!T443</f>
        <v>juanitamalagon@hotmail.com</v>
      </c>
      <c r="F116" s="726" t="s">
        <v>5467</v>
      </c>
      <c r="G116" s="726"/>
      <c r="H116" s="726"/>
      <c r="I116" s="100"/>
      <c r="J116" s="100"/>
      <c r="K116" s="659" t="s">
        <v>5346</v>
      </c>
      <c r="L116" s="100"/>
      <c r="M116" s="134" t="s">
        <v>6228</v>
      </c>
      <c r="N116" s="659" t="s">
        <v>5346</v>
      </c>
      <c r="O116" s="100"/>
      <c r="P116" s="100"/>
      <c r="Q116" s="100"/>
      <c r="R116" s="100"/>
      <c r="S116" s="100"/>
      <c r="T116" s="100"/>
      <c r="U116" s="100"/>
      <c r="V116" s="100"/>
    </row>
    <row r="117" spans="1:22" ht="19.899999999999999" customHeight="1" x14ac:dyDescent="0.25">
      <c r="A117" s="510">
        <v>67</v>
      </c>
      <c r="B117" s="510">
        <v>28554396</v>
      </c>
      <c r="C117" s="782" t="s">
        <v>629</v>
      </c>
      <c r="D117" s="783">
        <f>+CONSOLIDADO!S444</f>
        <v>3017269289</v>
      </c>
      <c r="E117" s="784" t="str">
        <f>+CONSOLIDADO!T444</f>
        <v>mcastroospina@gmail.com</v>
      </c>
      <c r="F117" s="726" t="s">
        <v>5467</v>
      </c>
      <c r="G117" s="726"/>
      <c r="H117" s="726"/>
      <c r="I117" s="100"/>
      <c r="J117" s="100"/>
      <c r="K117" s="659" t="s">
        <v>5346</v>
      </c>
      <c r="L117" s="100"/>
      <c r="M117" s="134" t="s">
        <v>6235</v>
      </c>
      <c r="N117" s="659" t="s">
        <v>5346</v>
      </c>
      <c r="O117" s="100"/>
      <c r="P117" s="100"/>
      <c r="Q117" s="100"/>
      <c r="R117" s="100"/>
      <c r="S117" s="100"/>
      <c r="T117" s="100"/>
      <c r="U117" s="100"/>
      <c r="V117" s="100"/>
    </row>
    <row r="118" spans="1:22" ht="19.899999999999999" customHeight="1" x14ac:dyDescent="0.25">
      <c r="A118" s="510">
        <v>67</v>
      </c>
      <c r="B118" s="510">
        <v>79958859</v>
      </c>
      <c r="C118" s="782" t="s">
        <v>630</v>
      </c>
      <c r="D118" s="783" t="str">
        <f>+CONSOLIDADO!S445</f>
        <v xml:space="preserve">	3173676696 - 3203777229</v>
      </c>
      <c r="E118" s="784" t="str">
        <f>+CONSOLIDADO!T445</f>
        <v>ivonne_davila@hotmail.com</v>
      </c>
      <c r="F118" s="726" t="s">
        <v>5467</v>
      </c>
      <c r="G118" s="726"/>
      <c r="H118" s="726"/>
      <c r="I118" s="100"/>
      <c r="J118" s="100"/>
      <c r="K118" s="659" t="s">
        <v>5346</v>
      </c>
      <c r="L118" s="100"/>
      <c r="M118" s="134" t="s">
        <v>6236</v>
      </c>
      <c r="N118" s="659" t="s">
        <v>5346</v>
      </c>
      <c r="O118" s="100"/>
      <c r="P118" s="100"/>
      <c r="Q118" s="100"/>
      <c r="R118" s="100"/>
      <c r="S118" s="100"/>
      <c r="T118" s="100"/>
      <c r="U118" s="100"/>
      <c r="V118" s="100"/>
    </row>
    <row r="119" spans="1:22" ht="19.899999999999999" customHeight="1" x14ac:dyDescent="0.25">
      <c r="A119" s="510">
        <v>68</v>
      </c>
      <c r="B119" s="510">
        <v>52123181</v>
      </c>
      <c r="C119" s="782" t="s">
        <v>631</v>
      </c>
      <c r="D119" s="783" t="str">
        <f>+CONSOLIDADO!S446</f>
        <v>3006470273 - 3173983842</v>
      </c>
      <c r="E119" s="784" t="str">
        <f>+CONSOLIDADO!T446</f>
        <v>ronaldvp1@gmail.com</v>
      </c>
      <c r="F119" s="726" t="s">
        <v>5467</v>
      </c>
      <c r="G119" s="726"/>
      <c r="H119" s="726"/>
      <c r="I119" s="100"/>
      <c r="J119" s="100"/>
      <c r="K119" s="659"/>
      <c r="L119" s="100"/>
      <c r="M119" s="134" t="s">
        <v>6237</v>
      </c>
      <c r="N119" s="659"/>
      <c r="O119" s="134" t="s">
        <v>6238</v>
      </c>
      <c r="P119" s="100"/>
      <c r="Q119" s="100"/>
      <c r="R119" s="100"/>
      <c r="S119" s="100"/>
      <c r="T119" s="100"/>
      <c r="U119" s="100"/>
      <c r="V119" s="100"/>
    </row>
    <row r="120" spans="1:22" ht="19.899999999999999" customHeight="1" x14ac:dyDescent="0.25">
      <c r="A120" s="510">
        <v>69</v>
      </c>
      <c r="B120" s="510">
        <v>1014273577</v>
      </c>
      <c r="C120" s="782" t="s">
        <v>632</v>
      </c>
      <c r="D120" s="783">
        <f>+CONSOLIDADO!S447</f>
        <v>3124305150</v>
      </c>
      <c r="E120" s="784" t="str">
        <f>+CONSOLIDADO!T447</f>
        <v>crissarmero@hotmail.com</v>
      </c>
      <c r="F120" s="726" t="s">
        <v>5467</v>
      </c>
      <c r="G120" s="726"/>
      <c r="H120" s="726"/>
      <c r="I120" s="100"/>
      <c r="J120" s="100"/>
      <c r="K120" s="659" t="s">
        <v>5346</v>
      </c>
      <c r="L120" s="100"/>
      <c r="M120" s="134" t="s">
        <v>6239</v>
      </c>
      <c r="N120" s="659" t="s">
        <v>5346</v>
      </c>
      <c r="O120" s="100"/>
      <c r="P120" s="100"/>
      <c r="Q120" s="100"/>
      <c r="R120" s="100"/>
      <c r="S120" s="100"/>
      <c r="T120" s="100"/>
      <c r="U120" s="100"/>
      <c r="V120" s="100"/>
    </row>
    <row r="121" spans="1:22" ht="19.899999999999999" customHeight="1" x14ac:dyDescent="0.25">
      <c r="A121" s="510">
        <v>70</v>
      </c>
      <c r="B121" s="510">
        <v>80068132</v>
      </c>
      <c r="C121" s="782" t="s">
        <v>633</v>
      </c>
      <c r="D121" s="783">
        <f>+CONSOLIDADO!S448</f>
        <v>3223998393</v>
      </c>
      <c r="E121" s="784" t="str">
        <f>+CONSOLIDADO!T448</f>
        <v>luferordo@gmail.com</v>
      </c>
      <c r="F121" s="726" t="s">
        <v>5467</v>
      </c>
      <c r="G121" s="726"/>
      <c r="H121" s="726"/>
      <c r="I121" s="100"/>
      <c r="J121" s="100"/>
      <c r="K121" s="659" t="s">
        <v>5346</v>
      </c>
      <c r="L121" s="100"/>
      <c r="M121" s="134" t="s">
        <v>6240</v>
      </c>
      <c r="N121" s="659" t="s">
        <v>5346</v>
      </c>
      <c r="O121" s="100"/>
      <c r="P121" s="100"/>
      <c r="Q121" s="100"/>
      <c r="R121" s="100"/>
      <c r="S121" s="100"/>
      <c r="T121" s="100"/>
      <c r="U121" s="100"/>
      <c r="V121" s="100"/>
    </row>
    <row r="122" spans="1:22" ht="19.899999999999999" customHeight="1" x14ac:dyDescent="0.25">
      <c r="A122" s="511">
        <v>70</v>
      </c>
      <c r="B122" s="511">
        <v>80008242</v>
      </c>
      <c r="C122" s="782" t="s">
        <v>634</v>
      </c>
      <c r="D122" s="783" t="str">
        <f>+CONSOLIDADO!S449</f>
        <v>2309782 - 3208876906</v>
      </c>
      <c r="E122" s="784" t="str">
        <f>+CONSOLIDADO!T449</f>
        <v>guiovani12@yahoo.es</v>
      </c>
      <c r="F122" s="726" t="s">
        <v>5467</v>
      </c>
      <c r="G122" s="726"/>
      <c r="H122" s="726"/>
      <c r="I122" s="100"/>
      <c r="J122" s="100"/>
      <c r="K122" s="659" t="s">
        <v>5346</v>
      </c>
      <c r="L122" s="100"/>
      <c r="M122" s="134" t="s">
        <v>6241</v>
      </c>
      <c r="N122" s="659" t="s">
        <v>5346</v>
      </c>
      <c r="O122" s="709"/>
      <c r="P122" s="710"/>
      <c r="Q122" s="711"/>
      <c r="R122" s="100"/>
      <c r="S122" s="100"/>
      <c r="T122" s="100"/>
      <c r="U122" s="100"/>
      <c r="V122" s="100"/>
    </row>
    <row r="123" spans="1:22" ht="19.899999999999999" customHeight="1" x14ac:dyDescent="0.25">
      <c r="A123" s="342">
        <v>71</v>
      </c>
      <c r="B123" s="342">
        <v>1026586430</v>
      </c>
      <c r="C123" s="782" t="s">
        <v>635</v>
      </c>
      <c r="D123" s="783"/>
      <c r="E123" s="784"/>
      <c r="F123" s="726" t="s">
        <v>5467</v>
      </c>
      <c r="G123" s="726"/>
      <c r="H123" s="726"/>
      <c r="I123" s="100"/>
      <c r="J123" s="100"/>
      <c r="K123" s="659" t="s">
        <v>5346</v>
      </c>
      <c r="L123" s="100"/>
      <c r="M123" s="134" t="s">
        <v>6242</v>
      </c>
      <c r="N123" s="659" t="s">
        <v>5346</v>
      </c>
      <c r="O123" s="100"/>
      <c r="P123" s="100"/>
      <c r="Q123" s="100"/>
      <c r="R123" s="100"/>
      <c r="S123" s="100"/>
      <c r="T123" s="29" t="s">
        <v>5408</v>
      </c>
      <c r="U123" s="29" t="s">
        <v>5409</v>
      </c>
      <c r="V123" s="100"/>
    </row>
    <row r="124" spans="1:22" ht="19.899999999999999" customHeight="1" x14ac:dyDescent="0.25">
      <c r="A124" s="510">
        <v>71</v>
      </c>
      <c r="B124" s="510">
        <v>20471085</v>
      </c>
      <c r="C124" s="782" t="s">
        <v>636</v>
      </c>
      <c r="D124" s="783"/>
      <c r="E124" s="784"/>
      <c r="F124" s="726" t="s">
        <v>5467</v>
      </c>
      <c r="G124" s="726"/>
      <c r="H124" s="726"/>
      <c r="I124" s="100"/>
      <c r="J124" s="100"/>
      <c r="K124" s="659" t="s">
        <v>5346</v>
      </c>
      <c r="L124" s="100"/>
      <c r="M124" s="134" t="s">
        <v>6243</v>
      </c>
      <c r="N124" s="659" t="s">
        <v>5346</v>
      </c>
      <c r="O124" s="100"/>
      <c r="P124" s="100"/>
      <c r="Q124" s="100"/>
      <c r="R124" s="100"/>
      <c r="S124" s="100"/>
      <c r="T124" s="29" t="s">
        <v>5408</v>
      </c>
      <c r="U124" s="29" t="s">
        <v>5409</v>
      </c>
      <c r="V124" s="100"/>
    </row>
    <row r="125" spans="1:22" ht="19.899999999999999" customHeight="1" x14ac:dyDescent="0.25">
      <c r="A125" s="510">
        <v>72</v>
      </c>
      <c r="B125" s="510">
        <v>1090389794</v>
      </c>
      <c r="C125" s="782" t="s">
        <v>639</v>
      </c>
      <c r="D125" s="783"/>
      <c r="E125" s="784"/>
      <c r="F125" s="726" t="s">
        <v>5467</v>
      </c>
      <c r="G125" s="726"/>
      <c r="H125" s="726"/>
      <c r="I125" s="100"/>
      <c r="J125" s="100"/>
      <c r="K125" s="659" t="s">
        <v>5346</v>
      </c>
      <c r="L125" s="100"/>
      <c r="M125" s="134" t="s">
        <v>6244</v>
      </c>
      <c r="N125" s="659" t="s">
        <v>5346</v>
      </c>
      <c r="O125" s="100"/>
      <c r="P125" s="100"/>
      <c r="Q125" s="100"/>
      <c r="R125" s="100"/>
      <c r="S125" s="100"/>
      <c r="T125" s="29" t="s">
        <v>5408</v>
      </c>
      <c r="U125" s="29" t="s">
        <v>5409</v>
      </c>
      <c r="V125" s="100"/>
    </row>
    <row r="126" spans="1:22" ht="19.899999999999999" customHeight="1" x14ac:dyDescent="0.25">
      <c r="A126" s="510">
        <v>72</v>
      </c>
      <c r="B126" s="510">
        <v>16699238</v>
      </c>
      <c r="C126" s="782" t="s">
        <v>637</v>
      </c>
      <c r="D126" s="783"/>
      <c r="E126" s="784"/>
      <c r="F126" s="726" t="s">
        <v>5467</v>
      </c>
      <c r="G126" s="726"/>
      <c r="H126" s="726"/>
      <c r="I126" s="100"/>
      <c r="J126" s="100"/>
      <c r="K126" s="659" t="s">
        <v>5346</v>
      </c>
      <c r="L126" s="100"/>
      <c r="M126" s="134" t="s">
        <v>6245</v>
      </c>
      <c r="N126" s="659" t="s">
        <v>5346</v>
      </c>
      <c r="O126" s="100"/>
      <c r="P126" s="100"/>
      <c r="Q126" s="100"/>
      <c r="R126" s="100"/>
      <c r="S126" s="100"/>
      <c r="T126" s="29" t="s">
        <v>5408</v>
      </c>
      <c r="U126" s="29" t="s">
        <v>5409</v>
      </c>
      <c r="V126" s="100"/>
    </row>
    <row r="127" spans="1:22" ht="19.899999999999999" customHeight="1" x14ac:dyDescent="0.25">
      <c r="A127" s="510">
        <v>72</v>
      </c>
      <c r="B127" s="510">
        <v>79370409</v>
      </c>
      <c r="C127" s="782" t="s">
        <v>640</v>
      </c>
      <c r="D127" s="783"/>
      <c r="E127" s="784"/>
      <c r="F127" s="726" t="s">
        <v>5467</v>
      </c>
      <c r="G127" s="726"/>
      <c r="H127" s="726"/>
      <c r="I127" s="100"/>
      <c r="J127" s="100"/>
      <c r="K127" s="659" t="s">
        <v>5346</v>
      </c>
      <c r="L127" s="100"/>
      <c r="M127" s="134" t="s">
        <v>6246</v>
      </c>
      <c r="N127" s="659" t="s">
        <v>5346</v>
      </c>
      <c r="O127" s="100"/>
      <c r="P127" s="100"/>
      <c r="Q127" s="100"/>
      <c r="R127" s="100"/>
      <c r="S127" s="100"/>
      <c r="T127" s="29" t="s">
        <v>5408</v>
      </c>
      <c r="U127" s="29" t="s">
        <v>5409</v>
      </c>
      <c r="V127" s="100"/>
    </row>
    <row r="128" spans="1:22" ht="19.899999999999999" customHeight="1" x14ac:dyDescent="0.25">
      <c r="A128" s="510">
        <v>72</v>
      </c>
      <c r="B128" s="510">
        <v>1233504393</v>
      </c>
      <c r="C128" s="782" t="s">
        <v>638</v>
      </c>
      <c r="D128" s="783"/>
      <c r="E128" s="784"/>
      <c r="F128" s="726" t="s">
        <v>5467</v>
      </c>
      <c r="G128" s="726"/>
      <c r="H128" s="726"/>
      <c r="I128" s="100"/>
      <c r="J128" s="100"/>
      <c r="K128" s="659" t="s">
        <v>5346</v>
      </c>
      <c r="L128" s="100"/>
      <c r="M128" s="135" t="s">
        <v>5462</v>
      </c>
      <c r="N128" s="659" t="s">
        <v>5346</v>
      </c>
      <c r="O128" s="100"/>
      <c r="P128" s="100"/>
      <c r="Q128" s="100"/>
      <c r="R128" s="100"/>
      <c r="S128" s="100"/>
      <c r="T128" s="29" t="s">
        <v>5408</v>
      </c>
      <c r="U128" s="29" t="s">
        <v>5409</v>
      </c>
      <c r="V128" s="100"/>
    </row>
    <row r="129" spans="1:23" ht="19.899999999999999" customHeight="1" x14ac:dyDescent="0.25">
      <c r="A129" s="510">
        <v>72</v>
      </c>
      <c r="B129" s="510">
        <v>1075249948</v>
      </c>
      <c r="C129" s="782" t="s">
        <v>641</v>
      </c>
      <c r="D129" s="783"/>
      <c r="E129" s="784"/>
      <c r="F129" s="726" t="s">
        <v>5467</v>
      </c>
      <c r="G129" s="726"/>
      <c r="H129" s="726"/>
      <c r="I129" s="100"/>
      <c r="J129" s="100"/>
      <c r="K129" s="659" t="s">
        <v>5346</v>
      </c>
      <c r="L129" s="100"/>
      <c r="M129" s="134" t="s">
        <v>6247</v>
      </c>
      <c r="N129" s="659" t="s">
        <v>5346</v>
      </c>
      <c r="O129" s="100"/>
      <c r="P129" s="100"/>
      <c r="Q129" s="100"/>
      <c r="R129" s="100"/>
      <c r="S129" s="100"/>
      <c r="T129" s="29" t="s">
        <v>5408</v>
      </c>
      <c r="U129" s="29" t="s">
        <v>5409</v>
      </c>
      <c r="V129" s="100"/>
    </row>
    <row r="130" spans="1:23" ht="19.899999999999999" customHeight="1" x14ac:dyDescent="0.25">
      <c r="A130" s="510">
        <v>73</v>
      </c>
      <c r="B130" s="510">
        <v>39762066</v>
      </c>
      <c r="C130" s="782" t="s">
        <v>643</v>
      </c>
      <c r="D130" s="783"/>
      <c r="E130" s="784"/>
      <c r="F130" s="726" t="s">
        <v>5771</v>
      </c>
      <c r="G130" s="726"/>
      <c r="H130" s="726"/>
      <c r="I130" s="100"/>
      <c r="J130" s="100"/>
      <c r="K130" s="659" t="s">
        <v>5346</v>
      </c>
      <c r="L130" s="100"/>
      <c r="M130" s="134" t="s">
        <v>6248</v>
      </c>
      <c r="N130" s="659" t="s">
        <v>5346</v>
      </c>
      <c r="O130" s="100"/>
      <c r="P130" s="100"/>
      <c r="Q130" s="100"/>
      <c r="R130" s="100"/>
      <c r="S130" s="100"/>
      <c r="T130" s="29" t="s">
        <v>5408</v>
      </c>
      <c r="U130" s="29" t="s">
        <v>5409</v>
      </c>
      <c r="V130" s="100"/>
    </row>
    <row r="131" spans="1:23" ht="19.899999999999999" customHeight="1" x14ac:dyDescent="0.25">
      <c r="A131" s="510">
        <v>73</v>
      </c>
      <c r="B131" s="510">
        <v>1085928782</v>
      </c>
      <c r="C131" s="782" t="s">
        <v>645</v>
      </c>
      <c r="D131" s="783"/>
      <c r="E131" s="784"/>
      <c r="F131" s="726" t="s">
        <v>5771</v>
      </c>
      <c r="G131" s="726"/>
      <c r="H131" s="726"/>
      <c r="I131" s="100"/>
      <c r="J131" s="100"/>
      <c r="K131" s="659" t="s">
        <v>5346</v>
      </c>
      <c r="L131" s="100"/>
      <c r="M131" s="134" t="s">
        <v>6249</v>
      </c>
      <c r="N131" s="659" t="s">
        <v>5346</v>
      </c>
      <c r="O131" s="100"/>
      <c r="P131" s="100"/>
      <c r="Q131" s="100"/>
      <c r="R131" s="100"/>
      <c r="S131" s="100"/>
      <c r="T131" s="29" t="s">
        <v>5408</v>
      </c>
      <c r="U131" s="29" t="s">
        <v>5409</v>
      </c>
      <c r="V131" s="100"/>
    </row>
    <row r="132" spans="1:23" ht="19.899999999999999" customHeight="1" x14ac:dyDescent="0.25">
      <c r="A132" s="510">
        <v>73</v>
      </c>
      <c r="B132" s="510">
        <v>1030581160</v>
      </c>
      <c r="C132" s="782" t="s">
        <v>646</v>
      </c>
      <c r="D132" s="783"/>
      <c r="E132" s="784"/>
      <c r="F132" s="726" t="s">
        <v>5771</v>
      </c>
      <c r="G132" s="726"/>
      <c r="H132" s="726"/>
      <c r="I132" s="100"/>
      <c r="J132" s="100"/>
      <c r="K132" s="659" t="s">
        <v>5346</v>
      </c>
      <c r="L132" s="100"/>
      <c r="M132" s="134" t="s">
        <v>6250</v>
      </c>
      <c r="N132" s="659" t="s">
        <v>5346</v>
      </c>
      <c r="O132" s="100"/>
      <c r="P132" s="100"/>
      <c r="Q132" s="100"/>
      <c r="R132" s="100"/>
      <c r="S132" s="100"/>
      <c r="T132" s="29" t="s">
        <v>5408</v>
      </c>
      <c r="U132" s="29" t="s">
        <v>5409</v>
      </c>
      <c r="V132" s="100"/>
    </row>
    <row r="133" spans="1:23" ht="19.899999999999999" customHeight="1" x14ac:dyDescent="0.25">
      <c r="A133" s="510">
        <v>73</v>
      </c>
      <c r="B133" s="510">
        <v>1064839030</v>
      </c>
      <c r="C133" s="782" t="s">
        <v>644</v>
      </c>
      <c r="D133" s="783"/>
      <c r="E133" s="784"/>
      <c r="F133" s="726" t="s">
        <v>6147</v>
      </c>
      <c r="G133" s="726"/>
      <c r="H133" s="726"/>
      <c r="I133" s="100"/>
      <c r="J133" s="100"/>
      <c r="K133" s="659" t="s">
        <v>5346</v>
      </c>
      <c r="L133" s="100"/>
      <c r="M133" s="134" t="s">
        <v>6251</v>
      </c>
      <c r="N133" s="659" t="s">
        <v>5346</v>
      </c>
      <c r="O133" s="100"/>
      <c r="P133" s="100"/>
      <c r="Q133" s="100"/>
      <c r="R133" s="100"/>
      <c r="S133" s="100"/>
      <c r="T133" s="29" t="s">
        <v>5408</v>
      </c>
      <c r="U133" s="29" t="s">
        <v>5409</v>
      </c>
      <c r="V133" s="100"/>
    </row>
    <row r="134" spans="1:23" ht="19.899999999999999" customHeight="1" x14ac:dyDescent="0.25">
      <c r="A134" s="512">
        <v>73</v>
      </c>
      <c r="B134" s="512">
        <v>1022352344</v>
      </c>
      <c r="C134" s="782" t="s">
        <v>642</v>
      </c>
      <c r="D134" s="783"/>
      <c r="E134" s="784"/>
      <c r="F134" s="714" t="s">
        <v>5467</v>
      </c>
      <c r="G134" s="714"/>
      <c r="H134" s="714"/>
      <c r="I134" s="100"/>
      <c r="J134" s="100"/>
      <c r="K134" s="659" t="s">
        <v>5346</v>
      </c>
      <c r="L134" s="100"/>
      <c r="M134" s="100" t="s">
        <v>6252</v>
      </c>
      <c r="N134" s="659" t="s">
        <v>5346</v>
      </c>
      <c r="O134" s="100"/>
      <c r="P134" s="100"/>
      <c r="Q134" s="100"/>
      <c r="R134" s="100"/>
      <c r="S134" s="100"/>
      <c r="T134" s="29" t="s">
        <v>5408</v>
      </c>
      <c r="U134" s="29" t="s">
        <v>5409</v>
      </c>
      <c r="V134" s="100"/>
    </row>
    <row r="135" spans="1:23" s="569" customFormat="1" ht="19.899999999999999" customHeight="1" x14ac:dyDescent="0.2">
      <c r="A135" s="567">
        <f t="shared" ref="A135:A154" si="0">+A134+1</f>
        <v>74</v>
      </c>
      <c r="B135" s="567">
        <v>1098734089</v>
      </c>
      <c r="C135" s="774" t="s">
        <v>647</v>
      </c>
      <c r="D135" s="774"/>
      <c r="E135" s="774"/>
      <c r="F135" s="774" t="s">
        <v>6253</v>
      </c>
      <c r="G135" s="774"/>
      <c r="H135" s="774"/>
      <c r="I135" s="567"/>
      <c r="J135" s="567"/>
      <c r="K135" s="665" t="s">
        <v>5346</v>
      </c>
      <c r="L135" s="567"/>
      <c r="M135" s="567" t="s">
        <v>6254</v>
      </c>
      <c r="N135" s="665" t="s">
        <v>5346</v>
      </c>
      <c r="O135" s="567"/>
      <c r="P135" s="567"/>
      <c r="Q135" s="567"/>
      <c r="R135" s="567"/>
      <c r="S135" s="567"/>
      <c r="T135" s="567">
        <v>158363</v>
      </c>
      <c r="U135" s="567"/>
      <c r="V135" s="567"/>
      <c r="W135" s="580" t="s">
        <v>6255</v>
      </c>
    </row>
    <row r="136" spans="1:23" s="569" customFormat="1" ht="19.899999999999999" customHeight="1" x14ac:dyDescent="0.2">
      <c r="A136" s="567">
        <f t="shared" si="0"/>
        <v>75</v>
      </c>
      <c r="B136" s="567">
        <v>79359726</v>
      </c>
      <c r="C136" s="774" t="s">
        <v>648</v>
      </c>
      <c r="D136" s="774"/>
      <c r="E136" s="774"/>
      <c r="F136" s="774" t="s">
        <v>6181</v>
      </c>
      <c r="G136" s="774"/>
      <c r="H136" s="774"/>
      <c r="I136" s="567"/>
      <c r="J136" s="567"/>
      <c r="K136" s="665" t="s">
        <v>5346</v>
      </c>
      <c r="L136" s="567"/>
      <c r="M136" s="567" t="s">
        <v>6256</v>
      </c>
      <c r="N136" s="665" t="s">
        <v>5346</v>
      </c>
      <c r="O136" s="567"/>
      <c r="P136" s="567"/>
      <c r="Q136" s="567"/>
      <c r="R136" s="567"/>
      <c r="S136" s="567"/>
      <c r="T136" s="567">
        <v>158364</v>
      </c>
      <c r="U136" s="567"/>
      <c r="V136" s="567"/>
      <c r="W136" s="580" t="s">
        <v>6255</v>
      </c>
    </row>
    <row r="137" spans="1:23" ht="19.899999999999999" customHeight="1" x14ac:dyDescent="0.2">
      <c r="A137" s="100">
        <f t="shared" si="0"/>
        <v>76</v>
      </c>
      <c r="B137" s="100">
        <v>1010240190</v>
      </c>
      <c r="C137" s="714" t="s">
        <v>6257</v>
      </c>
      <c r="D137" s="714"/>
      <c r="E137" s="714"/>
      <c r="F137" s="714" t="s">
        <v>6181</v>
      </c>
      <c r="G137" s="714"/>
      <c r="H137" s="714"/>
      <c r="I137" s="100"/>
      <c r="J137" s="100"/>
      <c r="K137" s="659" t="s">
        <v>5346</v>
      </c>
      <c r="L137" s="100"/>
      <c r="M137" s="100" t="s">
        <v>6258</v>
      </c>
      <c r="N137" s="659" t="s">
        <v>5346</v>
      </c>
      <c r="O137" s="100"/>
      <c r="P137" s="100"/>
      <c r="Q137" s="100"/>
      <c r="R137" s="100"/>
      <c r="S137" s="100"/>
      <c r="T137" s="100"/>
      <c r="U137" s="100"/>
      <c r="V137" s="100"/>
    </row>
    <row r="138" spans="1:23" ht="19.899999999999999" customHeight="1" x14ac:dyDescent="0.2">
      <c r="A138" s="100">
        <f t="shared" si="0"/>
        <v>77</v>
      </c>
      <c r="B138" s="100">
        <v>80132600</v>
      </c>
      <c r="C138" s="714" t="s">
        <v>6259</v>
      </c>
      <c r="D138" s="714"/>
      <c r="E138" s="714"/>
      <c r="F138" s="714" t="s">
        <v>5467</v>
      </c>
      <c r="G138" s="714"/>
      <c r="H138" s="714"/>
      <c r="I138" s="100"/>
      <c r="J138" s="100"/>
      <c r="K138" s="659" t="s">
        <v>5346</v>
      </c>
      <c r="L138" s="100"/>
      <c r="M138" s="100" t="s">
        <v>6260</v>
      </c>
      <c r="N138" s="659" t="s">
        <v>5346</v>
      </c>
      <c r="O138" s="100"/>
      <c r="P138" s="100"/>
      <c r="Q138" s="100"/>
      <c r="R138" s="100"/>
      <c r="S138" s="100"/>
      <c r="T138" s="100"/>
      <c r="U138" s="100"/>
      <c r="V138" s="100"/>
    </row>
    <row r="139" spans="1:23" ht="19.899999999999999" customHeight="1" x14ac:dyDescent="0.2">
      <c r="A139" s="100">
        <f t="shared" si="0"/>
        <v>78</v>
      </c>
      <c r="B139" s="100">
        <v>52319932</v>
      </c>
      <c r="C139" s="714" t="s">
        <v>6261</v>
      </c>
      <c r="D139" s="714"/>
      <c r="E139" s="714"/>
      <c r="F139" s="714" t="s">
        <v>5374</v>
      </c>
      <c r="G139" s="714"/>
      <c r="H139" s="714"/>
      <c r="I139" s="100"/>
      <c r="J139" s="100"/>
      <c r="K139" s="659" t="s">
        <v>5346</v>
      </c>
      <c r="L139" s="100"/>
      <c r="M139" s="100" t="s">
        <v>6262</v>
      </c>
      <c r="N139" s="659" t="s">
        <v>5346</v>
      </c>
      <c r="O139" s="100"/>
      <c r="P139" s="100"/>
      <c r="Q139" s="100"/>
      <c r="R139" s="100"/>
      <c r="S139" s="100"/>
      <c r="T139" s="100"/>
      <c r="U139" s="100"/>
      <c r="V139" s="100"/>
    </row>
    <row r="140" spans="1:23" ht="19.899999999999999" customHeight="1" x14ac:dyDescent="0.2">
      <c r="A140" s="100">
        <f t="shared" si="0"/>
        <v>79</v>
      </c>
      <c r="B140" s="100">
        <v>1010164700</v>
      </c>
      <c r="C140" s="714" t="s">
        <v>6263</v>
      </c>
      <c r="D140" s="714"/>
      <c r="E140" s="714"/>
      <c r="F140" s="714" t="s">
        <v>6264</v>
      </c>
      <c r="G140" s="714"/>
      <c r="H140" s="714"/>
      <c r="I140" s="100"/>
      <c r="J140" s="100"/>
      <c r="K140" s="659" t="s">
        <v>5346</v>
      </c>
      <c r="L140" s="100"/>
      <c r="M140" s="100" t="s">
        <v>6265</v>
      </c>
      <c r="N140" s="659" t="s">
        <v>5346</v>
      </c>
      <c r="O140" s="100"/>
      <c r="P140" s="100"/>
      <c r="Q140" s="100"/>
      <c r="R140" s="100"/>
      <c r="S140" s="100"/>
      <c r="T140" s="100"/>
      <c r="U140" s="100"/>
      <c r="V140" s="100"/>
    </row>
    <row r="141" spans="1:23" ht="19.899999999999999" customHeight="1" x14ac:dyDescent="0.2">
      <c r="A141" s="100">
        <f t="shared" si="0"/>
        <v>80</v>
      </c>
      <c r="B141" s="100">
        <v>1023889012</v>
      </c>
      <c r="C141" s="714" t="s">
        <v>6266</v>
      </c>
      <c r="D141" s="714"/>
      <c r="E141" s="714"/>
      <c r="F141" s="714" t="s">
        <v>5366</v>
      </c>
      <c r="G141" s="714"/>
      <c r="H141" s="714"/>
      <c r="I141" s="100"/>
      <c r="J141" s="100"/>
      <c r="K141" s="659" t="s">
        <v>5346</v>
      </c>
      <c r="L141" s="100"/>
      <c r="M141" s="100" t="s">
        <v>6267</v>
      </c>
      <c r="N141" s="659" t="s">
        <v>5346</v>
      </c>
      <c r="O141" s="100"/>
      <c r="P141" s="100"/>
      <c r="Q141" s="100"/>
      <c r="R141" s="100"/>
      <c r="S141" s="100"/>
      <c r="T141" s="100"/>
      <c r="U141" s="100"/>
      <c r="V141" s="100"/>
    </row>
    <row r="142" spans="1:23" ht="19.899999999999999" customHeight="1" x14ac:dyDescent="0.2">
      <c r="A142" s="100">
        <f t="shared" si="0"/>
        <v>81</v>
      </c>
      <c r="B142" s="100">
        <v>1026275883</v>
      </c>
      <c r="C142" s="714" t="s">
        <v>6268</v>
      </c>
      <c r="D142" s="714"/>
      <c r="E142" s="714"/>
      <c r="F142" s="726" t="s">
        <v>6269</v>
      </c>
      <c r="G142" s="726"/>
      <c r="H142" s="726"/>
      <c r="I142" s="100"/>
      <c r="J142" s="100"/>
      <c r="K142" s="659" t="s">
        <v>5346</v>
      </c>
      <c r="L142" s="100"/>
      <c r="M142" s="100" t="s">
        <v>6270</v>
      </c>
      <c r="N142" s="659" t="s">
        <v>5346</v>
      </c>
      <c r="O142" s="100"/>
      <c r="P142" s="100"/>
      <c r="Q142" s="100"/>
      <c r="R142" s="100"/>
      <c r="S142" s="100"/>
      <c r="T142" s="100"/>
      <c r="U142" s="100"/>
      <c r="V142" s="100"/>
    </row>
    <row r="143" spans="1:23" ht="19.899999999999999" customHeight="1" x14ac:dyDescent="0.2">
      <c r="A143" s="100">
        <f t="shared" si="0"/>
        <v>82</v>
      </c>
      <c r="B143" s="100">
        <v>1014192236</v>
      </c>
      <c r="C143" s="714" t="s">
        <v>6271</v>
      </c>
      <c r="D143" s="714"/>
      <c r="E143" s="714"/>
      <c r="F143" s="714" t="s">
        <v>5467</v>
      </c>
      <c r="G143" s="714"/>
      <c r="H143" s="714"/>
      <c r="I143" s="100"/>
      <c r="J143" s="100"/>
      <c r="K143" s="659" t="s">
        <v>5346</v>
      </c>
      <c r="L143" s="100"/>
      <c r="M143" s="100" t="s">
        <v>6272</v>
      </c>
      <c r="N143" s="659" t="s">
        <v>5346</v>
      </c>
      <c r="O143" s="100"/>
      <c r="P143" s="100"/>
      <c r="Q143" s="100"/>
      <c r="R143" s="100"/>
      <c r="S143" s="100"/>
      <c r="T143" s="100"/>
      <c r="U143" s="100"/>
      <c r="V143" s="100"/>
    </row>
    <row r="144" spans="1:23" ht="19.899999999999999" customHeight="1" x14ac:dyDescent="0.2">
      <c r="A144" s="100">
        <f t="shared" si="0"/>
        <v>83</v>
      </c>
      <c r="B144" s="100">
        <v>1072466300</v>
      </c>
      <c r="C144" s="714" t="s">
        <v>6273</v>
      </c>
      <c r="D144" s="714"/>
      <c r="E144" s="714"/>
      <c r="F144" s="714" t="s">
        <v>5467</v>
      </c>
      <c r="G144" s="714"/>
      <c r="H144" s="714"/>
      <c r="I144" s="100"/>
      <c r="J144" s="100"/>
      <c r="K144" s="659" t="s">
        <v>5346</v>
      </c>
      <c r="L144" s="100"/>
      <c r="M144" s="100" t="s">
        <v>6274</v>
      </c>
      <c r="N144" s="659" t="s">
        <v>5346</v>
      </c>
      <c r="O144" s="100"/>
      <c r="P144" s="100"/>
      <c r="Q144" s="100"/>
      <c r="R144" s="100"/>
      <c r="S144" s="100"/>
      <c r="T144" s="100"/>
      <c r="U144" s="100"/>
      <c r="V144" s="100"/>
    </row>
    <row r="145" spans="1:22" ht="19.899999999999999" customHeight="1" x14ac:dyDescent="0.2">
      <c r="A145" s="100">
        <f t="shared" si="0"/>
        <v>84</v>
      </c>
      <c r="B145" s="100">
        <v>1023877754</v>
      </c>
      <c r="C145" s="714" t="s">
        <v>6275</v>
      </c>
      <c r="D145" s="714"/>
      <c r="E145" s="714"/>
      <c r="F145" s="714" t="s">
        <v>6276</v>
      </c>
      <c r="G145" s="714"/>
      <c r="H145" s="714"/>
      <c r="I145" s="100"/>
      <c r="J145" s="100"/>
      <c r="K145" s="659" t="s">
        <v>5346</v>
      </c>
      <c r="L145" s="100"/>
      <c r="M145" s="100" t="s">
        <v>6277</v>
      </c>
      <c r="N145" s="659" t="s">
        <v>5346</v>
      </c>
      <c r="O145" s="100" t="s">
        <v>836</v>
      </c>
      <c r="P145" s="100"/>
      <c r="Q145" s="100"/>
      <c r="R145" s="100"/>
      <c r="S145" s="100"/>
      <c r="T145" s="100"/>
      <c r="U145" s="100"/>
      <c r="V145" s="100"/>
    </row>
    <row r="146" spans="1:22" ht="19.899999999999999" customHeight="1" x14ac:dyDescent="0.2">
      <c r="A146" s="100">
        <f t="shared" si="0"/>
        <v>85</v>
      </c>
      <c r="B146" s="100">
        <v>1070969002</v>
      </c>
      <c r="C146" s="714" t="s">
        <v>6278</v>
      </c>
      <c r="D146" s="714"/>
      <c r="E146" s="714"/>
      <c r="F146" s="714" t="s">
        <v>6279</v>
      </c>
      <c r="G146" s="714"/>
      <c r="H146" s="714"/>
      <c r="I146" s="100"/>
      <c r="J146" s="100"/>
      <c r="K146" s="659" t="s">
        <v>5346</v>
      </c>
      <c r="L146" s="100"/>
      <c r="M146" s="100" t="s">
        <v>6280</v>
      </c>
      <c r="N146" s="659" t="s">
        <v>5346</v>
      </c>
      <c r="O146" s="100"/>
      <c r="P146" s="100"/>
      <c r="Q146" s="100"/>
      <c r="R146" s="100"/>
      <c r="S146" s="100"/>
      <c r="T146" s="100"/>
      <c r="U146" s="100"/>
      <c r="V146" s="100"/>
    </row>
    <row r="147" spans="1:22" ht="19.899999999999999" customHeight="1" x14ac:dyDescent="0.2">
      <c r="A147" s="100">
        <f t="shared" si="0"/>
        <v>86</v>
      </c>
      <c r="B147" s="100">
        <v>33308131</v>
      </c>
      <c r="C147" s="714" t="s">
        <v>6281</v>
      </c>
      <c r="D147" s="714"/>
      <c r="E147" s="714"/>
      <c r="F147" s="714" t="s">
        <v>5467</v>
      </c>
      <c r="G147" s="714"/>
      <c r="H147" s="714"/>
      <c r="I147" s="100"/>
      <c r="J147" s="100"/>
      <c r="K147" s="659" t="s">
        <v>5346</v>
      </c>
      <c r="L147" s="100"/>
      <c r="M147" s="100" t="s">
        <v>6282</v>
      </c>
      <c r="N147" s="659" t="s">
        <v>5346</v>
      </c>
      <c r="O147" s="100"/>
      <c r="P147" s="100"/>
      <c r="Q147" s="100"/>
      <c r="R147" s="100"/>
      <c r="S147" s="100"/>
      <c r="T147" s="100"/>
      <c r="U147" s="100"/>
      <c r="V147" s="100"/>
    </row>
    <row r="148" spans="1:22" ht="19.899999999999999" customHeight="1" x14ac:dyDescent="0.2">
      <c r="A148" s="100">
        <f t="shared" si="0"/>
        <v>87</v>
      </c>
      <c r="B148" s="100">
        <v>10277924</v>
      </c>
      <c r="C148" s="714" t="s">
        <v>6283</v>
      </c>
      <c r="D148" s="714"/>
      <c r="E148" s="714"/>
      <c r="F148" s="714" t="s">
        <v>6284</v>
      </c>
      <c r="G148" s="714"/>
      <c r="H148" s="714"/>
      <c r="I148" s="100"/>
      <c r="J148" s="100"/>
      <c r="K148" s="659" t="s">
        <v>5346</v>
      </c>
      <c r="L148" s="100"/>
      <c r="M148" s="100" t="s">
        <v>6285</v>
      </c>
      <c r="N148" s="659" t="s">
        <v>5346</v>
      </c>
      <c r="O148" s="100"/>
      <c r="P148" s="100"/>
      <c r="Q148" s="100"/>
      <c r="R148" s="100"/>
      <c r="S148" s="100"/>
      <c r="T148" s="100"/>
      <c r="U148" s="100"/>
      <c r="V148" s="100"/>
    </row>
    <row r="149" spans="1:22" ht="19.899999999999999" customHeight="1" x14ac:dyDescent="0.2">
      <c r="A149" s="100">
        <f t="shared" si="0"/>
        <v>88</v>
      </c>
      <c r="B149" s="100">
        <v>79463570</v>
      </c>
      <c r="C149" s="714" t="s">
        <v>6286</v>
      </c>
      <c r="D149" s="714"/>
      <c r="E149" s="714"/>
      <c r="F149" s="714" t="s">
        <v>6287</v>
      </c>
      <c r="G149" s="714"/>
      <c r="H149" s="714"/>
      <c r="I149" s="100"/>
      <c r="J149" s="100"/>
      <c r="K149" s="659" t="s">
        <v>5346</v>
      </c>
      <c r="L149" s="100"/>
      <c r="M149" s="100" t="s">
        <v>6288</v>
      </c>
      <c r="N149" s="659" t="s">
        <v>5346</v>
      </c>
      <c r="O149" s="100" t="s">
        <v>6289</v>
      </c>
      <c r="P149" s="100"/>
      <c r="Q149" s="100"/>
      <c r="R149" s="100"/>
      <c r="S149" s="100"/>
      <c r="T149" s="100"/>
      <c r="U149" s="100"/>
      <c r="V149" s="100"/>
    </row>
    <row r="150" spans="1:22" ht="19.899999999999999" customHeight="1" x14ac:dyDescent="0.2">
      <c r="A150" s="100">
        <f t="shared" si="0"/>
        <v>89</v>
      </c>
      <c r="B150" s="100">
        <v>3216260</v>
      </c>
      <c r="C150" s="714" t="s">
        <v>6290</v>
      </c>
      <c r="D150" s="714"/>
      <c r="E150" s="714"/>
      <c r="F150" s="714" t="s">
        <v>5467</v>
      </c>
      <c r="G150" s="714"/>
      <c r="H150" s="714"/>
      <c r="I150" s="100"/>
      <c r="J150" s="100"/>
      <c r="K150" s="659" t="s">
        <v>5346</v>
      </c>
      <c r="L150" s="100"/>
      <c r="M150" s="100" t="s">
        <v>6291</v>
      </c>
      <c r="N150" s="659" t="s">
        <v>5346</v>
      </c>
      <c r="O150" s="100"/>
      <c r="P150" s="100"/>
      <c r="Q150" s="100"/>
      <c r="R150" s="100"/>
      <c r="S150" s="100"/>
      <c r="T150" s="100"/>
      <c r="U150" s="100"/>
      <c r="V150" s="100"/>
    </row>
    <row r="151" spans="1:22" ht="19.899999999999999" customHeight="1" x14ac:dyDescent="0.2">
      <c r="A151" s="100">
        <f t="shared" si="0"/>
        <v>90</v>
      </c>
      <c r="B151" s="100">
        <v>18762615</v>
      </c>
      <c r="C151" s="714" t="s">
        <v>6292</v>
      </c>
      <c r="D151" s="714"/>
      <c r="E151" s="714"/>
      <c r="F151" s="714" t="s">
        <v>5467</v>
      </c>
      <c r="G151" s="714"/>
      <c r="H151" s="714"/>
      <c r="I151" s="100"/>
      <c r="J151" s="100"/>
      <c r="K151" s="659" t="s">
        <v>5346</v>
      </c>
      <c r="L151" s="100"/>
      <c r="M151" s="100" t="s">
        <v>6293</v>
      </c>
      <c r="N151" s="659" t="s">
        <v>5346</v>
      </c>
      <c r="O151" s="100"/>
      <c r="P151" s="100"/>
      <c r="Q151" s="100"/>
      <c r="R151" s="100"/>
      <c r="S151" s="100"/>
      <c r="T151" s="100"/>
      <c r="U151" s="100"/>
      <c r="V151" s="100"/>
    </row>
    <row r="152" spans="1:22" ht="19.899999999999999" customHeight="1" x14ac:dyDescent="0.2">
      <c r="A152" s="100">
        <f t="shared" si="0"/>
        <v>91</v>
      </c>
      <c r="B152" s="100">
        <v>51917027</v>
      </c>
      <c r="C152" s="714" t="s">
        <v>6294</v>
      </c>
      <c r="D152" s="714"/>
      <c r="E152" s="714"/>
      <c r="F152" s="714" t="s">
        <v>5366</v>
      </c>
      <c r="G152" s="714"/>
      <c r="H152" s="714"/>
      <c r="I152" s="100"/>
      <c r="J152" s="100"/>
      <c r="K152" s="659" t="s">
        <v>5346</v>
      </c>
      <c r="L152" s="100"/>
      <c r="M152" s="100" t="s">
        <v>6295</v>
      </c>
      <c r="N152" s="659" t="s">
        <v>5346</v>
      </c>
      <c r="O152" s="100"/>
      <c r="P152" s="100"/>
      <c r="Q152" s="100"/>
      <c r="R152" s="100"/>
      <c r="S152" s="100"/>
      <c r="T152" s="100"/>
      <c r="U152" s="100"/>
      <c r="V152" s="100"/>
    </row>
    <row r="153" spans="1:22" ht="19.899999999999999" customHeight="1" x14ac:dyDescent="0.2">
      <c r="A153" s="100">
        <f t="shared" si="0"/>
        <v>92</v>
      </c>
      <c r="B153" s="100">
        <v>79609322</v>
      </c>
      <c r="C153" s="714" t="s">
        <v>6296</v>
      </c>
      <c r="D153" s="714"/>
      <c r="E153" s="714"/>
      <c r="F153" s="714" t="s">
        <v>5467</v>
      </c>
      <c r="G153" s="714"/>
      <c r="H153" s="714"/>
      <c r="I153" s="100"/>
      <c r="J153" s="100"/>
      <c r="K153" s="659" t="s">
        <v>5346</v>
      </c>
      <c r="L153" s="100"/>
      <c r="M153" s="100" t="s">
        <v>6297</v>
      </c>
      <c r="N153" s="659" t="s">
        <v>5346</v>
      </c>
      <c r="O153" s="100"/>
      <c r="P153" s="100"/>
      <c r="Q153" s="100"/>
      <c r="R153" s="100"/>
      <c r="S153" s="100"/>
      <c r="T153" s="100"/>
      <c r="U153" s="100"/>
      <c r="V153" s="100"/>
    </row>
    <row r="154" spans="1:22" ht="19.899999999999999" customHeight="1" x14ac:dyDescent="0.2">
      <c r="A154" s="100">
        <f t="shared" si="0"/>
        <v>93</v>
      </c>
      <c r="B154" s="100">
        <v>51931183</v>
      </c>
      <c r="C154" s="714" t="s">
        <v>6298</v>
      </c>
      <c r="D154" s="714"/>
      <c r="E154" s="714"/>
      <c r="F154" s="714" t="s">
        <v>5467</v>
      </c>
      <c r="G154" s="714"/>
      <c r="H154" s="714"/>
      <c r="I154" s="100"/>
      <c r="J154" s="100"/>
      <c r="K154" s="659" t="s">
        <v>5346</v>
      </c>
      <c r="L154" s="100"/>
      <c r="M154" s="100" t="s">
        <v>6299</v>
      </c>
      <c r="N154" s="659" t="s">
        <v>5346</v>
      </c>
      <c r="O154" s="100"/>
      <c r="P154" s="100"/>
      <c r="Q154" s="100"/>
      <c r="R154" s="100"/>
      <c r="S154" s="100"/>
      <c r="T154" s="100"/>
      <c r="U154" s="100"/>
      <c r="V154" s="100"/>
    </row>
    <row r="155" spans="1:22" ht="15" customHeight="1" x14ac:dyDescent="0.2">
      <c r="A155" s="660">
        <v>139</v>
      </c>
      <c r="B155" s="660">
        <v>28358752</v>
      </c>
      <c r="C155" s="726" t="s">
        <v>6300</v>
      </c>
      <c r="D155" s="726"/>
      <c r="E155" s="726"/>
      <c r="F155" s="726" t="s">
        <v>6301</v>
      </c>
      <c r="G155" s="726"/>
      <c r="H155" s="726"/>
      <c r="I155" s="660"/>
      <c r="J155" s="660"/>
      <c r="K155" s="659" t="s">
        <v>5346</v>
      </c>
      <c r="L155" s="660"/>
      <c r="M155" s="660" t="s">
        <v>6302</v>
      </c>
      <c r="N155" s="659" t="s">
        <v>5346</v>
      </c>
      <c r="O155" s="660"/>
      <c r="P155" s="660"/>
      <c r="Q155" s="660"/>
      <c r="R155" s="660"/>
      <c r="S155" s="660"/>
      <c r="T155" s="660"/>
      <c r="U155" s="660"/>
      <c r="V155" s="660"/>
    </row>
    <row r="156" spans="1:22" x14ac:dyDescent="0.2">
      <c r="A156" s="100"/>
    </row>
  </sheetData>
  <mergeCells count="310">
    <mergeCell ref="C127:E127"/>
    <mergeCell ref="C128:E128"/>
    <mergeCell ref="C129:E129"/>
    <mergeCell ref="C130:E130"/>
    <mergeCell ref="C131:E131"/>
    <mergeCell ref="C132:E132"/>
    <mergeCell ref="C133:E133"/>
    <mergeCell ref="C134:E134"/>
    <mergeCell ref="C118:E118"/>
    <mergeCell ref="C119:E119"/>
    <mergeCell ref="C120:E120"/>
    <mergeCell ref="C121:E121"/>
    <mergeCell ref="C122:E122"/>
    <mergeCell ref="C123:E123"/>
    <mergeCell ref="C124:E124"/>
    <mergeCell ref="C125:E125"/>
    <mergeCell ref="C126:E126"/>
    <mergeCell ref="C109:E109"/>
    <mergeCell ref="C110:E110"/>
    <mergeCell ref="C111:E111"/>
    <mergeCell ref="C112:E112"/>
    <mergeCell ref="C113:E113"/>
    <mergeCell ref="C114:E114"/>
    <mergeCell ref="C115:E115"/>
    <mergeCell ref="C116:E116"/>
    <mergeCell ref="C117:E117"/>
    <mergeCell ref="C100:E100"/>
    <mergeCell ref="C101:E101"/>
    <mergeCell ref="C102:E102"/>
    <mergeCell ref="C103:E103"/>
    <mergeCell ref="C104:E104"/>
    <mergeCell ref="C105:E105"/>
    <mergeCell ref="C106:E106"/>
    <mergeCell ref="C107:E107"/>
    <mergeCell ref="C108:E108"/>
    <mergeCell ref="C91:E91"/>
    <mergeCell ref="C92:E92"/>
    <mergeCell ref="C93:E93"/>
    <mergeCell ref="C94:E94"/>
    <mergeCell ref="C95:E95"/>
    <mergeCell ref="C96:E96"/>
    <mergeCell ref="C97:E97"/>
    <mergeCell ref="C98:E98"/>
    <mergeCell ref="C99:E99"/>
    <mergeCell ref="C82:E82"/>
    <mergeCell ref="C83:E83"/>
    <mergeCell ref="C84:E84"/>
    <mergeCell ref="C85:E85"/>
    <mergeCell ref="C86:E86"/>
    <mergeCell ref="C87:E87"/>
    <mergeCell ref="C88:E88"/>
    <mergeCell ref="C89:E89"/>
    <mergeCell ref="C90:E90"/>
    <mergeCell ref="C73:E73"/>
    <mergeCell ref="C74:E74"/>
    <mergeCell ref="C75:E75"/>
    <mergeCell ref="C76:E76"/>
    <mergeCell ref="C77:E77"/>
    <mergeCell ref="C78:E78"/>
    <mergeCell ref="C79:E79"/>
    <mergeCell ref="C80:E80"/>
    <mergeCell ref="C81:E81"/>
    <mergeCell ref="C64:E64"/>
    <mergeCell ref="C65:E65"/>
    <mergeCell ref="C66:E66"/>
    <mergeCell ref="C67:E67"/>
    <mergeCell ref="C68:E68"/>
    <mergeCell ref="C69:E69"/>
    <mergeCell ref="C70:E70"/>
    <mergeCell ref="C71:E71"/>
    <mergeCell ref="C72:E72"/>
    <mergeCell ref="C55:E55"/>
    <mergeCell ref="C56:E56"/>
    <mergeCell ref="C57:E57"/>
    <mergeCell ref="C58:E58"/>
    <mergeCell ref="C59:E59"/>
    <mergeCell ref="C60:E60"/>
    <mergeCell ref="C61:E61"/>
    <mergeCell ref="C62:E62"/>
    <mergeCell ref="C63:E63"/>
    <mergeCell ref="C46:E46"/>
    <mergeCell ref="C47:E47"/>
    <mergeCell ref="C48:E48"/>
    <mergeCell ref="C49:E49"/>
    <mergeCell ref="C50:E50"/>
    <mergeCell ref="C51:E51"/>
    <mergeCell ref="C52:E52"/>
    <mergeCell ref="C53:E53"/>
    <mergeCell ref="C54:E54"/>
    <mergeCell ref="C37:E37"/>
    <mergeCell ref="C38:E38"/>
    <mergeCell ref="C39:E39"/>
    <mergeCell ref="C40:E40"/>
    <mergeCell ref="C41:E41"/>
    <mergeCell ref="C42:E42"/>
    <mergeCell ref="C43:E43"/>
    <mergeCell ref="C44:E44"/>
    <mergeCell ref="C45:E45"/>
    <mergeCell ref="C28:E28"/>
    <mergeCell ref="C29:E29"/>
    <mergeCell ref="C30:E30"/>
    <mergeCell ref="C31:E31"/>
    <mergeCell ref="C32:E32"/>
    <mergeCell ref="C33:E33"/>
    <mergeCell ref="C34:E34"/>
    <mergeCell ref="C35:E35"/>
    <mergeCell ref="C36:E36"/>
    <mergeCell ref="C19:E19"/>
    <mergeCell ref="C20:E20"/>
    <mergeCell ref="C21:E21"/>
    <mergeCell ref="C22:E22"/>
    <mergeCell ref="C23:E23"/>
    <mergeCell ref="C24:E24"/>
    <mergeCell ref="C25:E25"/>
    <mergeCell ref="C26:E26"/>
    <mergeCell ref="C27:E27"/>
    <mergeCell ref="O122:Q122"/>
    <mergeCell ref="C154:E154"/>
    <mergeCell ref="F154:H154"/>
    <mergeCell ref="C151:E151"/>
    <mergeCell ref="F151:H151"/>
    <mergeCell ref="C152:E152"/>
    <mergeCell ref="F152:H152"/>
    <mergeCell ref="C153:E153"/>
    <mergeCell ref="F153:H153"/>
    <mergeCell ref="C148:E148"/>
    <mergeCell ref="F148:H148"/>
    <mergeCell ref="C149:E149"/>
    <mergeCell ref="F149:H149"/>
    <mergeCell ref="C150:E150"/>
    <mergeCell ref="F150:H150"/>
    <mergeCell ref="C145:E145"/>
    <mergeCell ref="F145:H145"/>
    <mergeCell ref="C146:E146"/>
    <mergeCell ref="F146:H146"/>
    <mergeCell ref="C147:E147"/>
    <mergeCell ref="F147:H147"/>
    <mergeCell ref="C142:E142"/>
    <mergeCell ref="F142:H142"/>
    <mergeCell ref="C143:E143"/>
    <mergeCell ref="F143:H143"/>
    <mergeCell ref="C144:E144"/>
    <mergeCell ref="F144:H144"/>
    <mergeCell ref="C139:E139"/>
    <mergeCell ref="F139:H139"/>
    <mergeCell ref="C140:E140"/>
    <mergeCell ref="F140:H140"/>
    <mergeCell ref="C141:E141"/>
    <mergeCell ref="F141:H141"/>
    <mergeCell ref="C136:E136"/>
    <mergeCell ref="F136:H136"/>
    <mergeCell ref="C137:E137"/>
    <mergeCell ref="F137:H137"/>
    <mergeCell ref="C138:E138"/>
    <mergeCell ref="F138:H138"/>
    <mergeCell ref="F133:H133"/>
    <mergeCell ref="F134:H134"/>
    <mergeCell ref="C135:E135"/>
    <mergeCell ref="F135:H135"/>
    <mergeCell ref="F124:H124"/>
    <mergeCell ref="F125:H125"/>
    <mergeCell ref="F126:H126"/>
    <mergeCell ref="F122:H122"/>
    <mergeCell ref="F123:H123"/>
    <mergeCell ref="F130:H130"/>
    <mergeCell ref="F131:H131"/>
    <mergeCell ref="F132:H132"/>
    <mergeCell ref="F127:H127"/>
    <mergeCell ref="F128:H128"/>
    <mergeCell ref="F129:H129"/>
    <mergeCell ref="F113:H113"/>
    <mergeCell ref="F114:H114"/>
    <mergeCell ref="F115:H115"/>
    <mergeCell ref="F110:H110"/>
    <mergeCell ref="F111:H111"/>
    <mergeCell ref="F112:H112"/>
    <mergeCell ref="F119:H119"/>
    <mergeCell ref="F120:H120"/>
    <mergeCell ref="F121:H121"/>
    <mergeCell ref="F116:H116"/>
    <mergeCell ref="F117:H117"/>
    <mergeCell ref="F118:H118"/>
    <mergeCell ref="F101:H101"/>
    <mergeCell ref="F102:H102"/>
    <mergeCell ref="F103:H103"/>
    <mergeCell ref="F98:H98"/>
    <mergeCell ref="F99:H99"/>
    <mergeCell ref="F100:H100"/>
    <mergeCell ref="F107:H107"/>
    <mergeCell ref="F108:H108"/>
    <mergeCell ref="F109:H109"/>
    <mergeCell ref="F104:H104"/>
    <mergeCell ref="F105:H105"/>
    <mergeCell ref="F106:H106"/>
    <mergeCell ref="F89:H89"/>
    <mergeCell ref="F90:H90"/>
    <mergeCell ref="F91:H91"/>
    <mergeCell ref="F86:H86"/>
    <mergeCell ref="F87:H87"/>
    <mergeCell ref="F88:H88"/>
    <mergeCell ref="F95:H95"/>
    <mergeCell ref="F96:H96"/>
    <mergeCell ref="F97:H97"/>
    <mergeCell ref="F92:H92"/>
    <mergeCell ref="F93:H93"/>
    <mergeCell ref="F94:H94"/>
    <mergeCell ref="F77:H77"/>
    <mergeCell ref="F78:H78"/>
    <mergeCell ref="F79:H79"/>
    <mergeCell ref="F74:H74"/>
    <mergeCell ref="F75:H75"/>
    <mergeCell ref="F76:H76"/>
    <mergeCell ref="F83:H83"/>
    <mergeCell ref="F84:H84"/>
    <mergeCell ref="F85:H85"/>
    <mergeCell ref="F80:H80"/>
    <mergeCell ref="F81:H81"/>
    <mergeCell ref="F82:H82"/>
    <mergeCell ref="F65:H65"/>
    <mergeCell ref="F66:H66"/>
    <mergeCell ref="F67:H67"/>
    <mergeCell ref="F62:H62"/>
    <mergeCell ref="F63:H63"/>
    <mergeCell ref="F64:H64"/>
    <mergeCell ref="F71:H71"/>
    <mergeCell ref="F72:H72"/>
    <mergeCell ref="F73:H73"/>
    <mergeCell ref="F68:H68"/>
    <mergeCell ref="F69:H69"/>
    <mergeCell ref="F70:H70"/>
    <mergeCell ref="F53:H53"/>
    <mergeCell ref="F54:H54"/>
    <mergeCell ref="F49:H49"/>
    <mergeCell ref="F50:H50"/>
    <mergeCell ref="F51:H51"/>
    <mergeCell ref="F58:H58"/>
    <mergeCell ref="F59:H59"/>
    <mergeCell ref="F61:H61"/>
    <mergeCell ref="F55:H55"/>
    <mergeCell ref="F56:H56"/>
    <mergeCell ref="F57:H57"/>
    <mergeCell ref="F60:H60"/>
    <mergeCell ref="B2:V2"/>
    <mergeCell ref="E3:F3"/>
    <mergeCell ref="G3:J3"/>
    <mergeCell ref="K3:M3"/>
    <mergeCell ref="N3:Q3"/>
    <mergeCell ref="R3:V3"/>
    <mergeCell ref="B4:B5"/>
    <mergeCell ref="C4:V5"/>
    <mergeCell ref="B6:B7"/>
    <mergeCell ref="C6:V7"/>
    <mergeCell ref="B8:B9"/>
    <mergeCell ref="C8:V9"/>
    <mergeCell ref="B10:B13"/>
    <mergeCell ref="C10:V13"/>
    <mergeCell ref="F18:H18"/>
    <mergeCell ref="F17:H17"/>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K15:K16"/>
    <mergeCell ref="L15:L16"/>
    <mergeCell ref="C17:E17"/>
    <mergeCell ref="C18:E18"/>
    <mergeCell ref="F23:H23"/>
    <mergeCell ref="F24:H24"/>
    <mergeCell ref="F25:H25"/>
    <mergeCell ref="F26:H26"/>
    <mergeCell ref="F27:H27"/>
    <mergeCell ref="M15:M16"/>
    <mergeCell ref="F19:H19"/>
    <mergeCell ref="F20:H20"/>
    <mergeCell ref="F21:H21"/>
    <mergeCell ref="F22:H22"/>
    <mergeCell ref="C155:E155"/>
    <mergeCell ref="F155:H155"/>
    <mergeCell ref="F28:H28"/>
    <mergeCell ref="F34:H34"/>
    <mergeCell ref="F35:H35"/>
    <mergeCell ref="F36:H36"/>
    <mergeCell ref="F29:H29"/>
    <mergeCell ref="F30:H30"/>
    <mergeCell ref="F31:H31"/>
    <mergeCell ref="F32:H32"/>
    <mergeCell ref="F33:H33"/>
    <mergeCell ref="F40:H40"/>
    <mergeCell ref="F41:H41"/>
    <mergeCell ref="F42:H42"/>
    <mergeCell ref="F37:H37"/>
    <mergeCell ref="F38:H38"/>
    <mergeCell ref="F39:H39"/>
    <mergeCell ref="F46:H46"/>
    <mergeCell ref="F47:H47"/>
    <mergeCell ref="F48:H48"/>
    <mergeCell ref="F43:H43"/>
    <mergeCell ref="F44:H44"/>
    <mergeCell ref="F45:H45"/>
    <mergeCell ref="F52:H52"/>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X757"/>
  <sheetViews>
    <sheetView showGridLines="0" topLeftCell="A2" zoomScale="90" zoomScaleNormal="90" zoomScaleSheetLayoutView="100" workbookViewId="0">
      <pane ySplit="1" topLeftCell="A166" activePane="bottomLeft" state="frozen"/>
      <selection activeCell="AJ520" sqref="AJ520"/>
      <selection pane="bottomLeft" activeCell="AJ520" sqref="AJ520"/>
    </sheetView>
  </sheetViews>
  <sheetFormatPr baseColWidth="10" defaultColWidth="10.5703125" defaultRowHeight="20.25" customHeight="1" outlineLevelRow="1" x14ac:dyDescent="0.2"/>
  <cols>
    <col min="1" max="1" width="5.140625" style="39" customWidth="1"/>
    <col min="2" max="2" width="10.7109375" style="47" customWidth="1"/>
    <col min="3" max="3" width="14.28515625" style="47" customWidth="1"/>
    <col min="4" max="4" width="22" style="47" customWidth="1"/>
    <col min="5" max="5" width="7.28515625" style="47" customWidth="1"/>
    <col min="6" max="6" width="5.85546875" style="47" customWidth="1"/>
    <col min="7" max="7" width="8.5703125" style="47" customWidth="1"/>
    <col min="8" max="8" width="6.85546875" style="47" customWidth="1"/>
    <col min="9" max="9" width="8.28515625" style="47" customWidth="1"/>
    <col min="10" max="10" width="78.28515625" style="47" customWidth="1"/>
    <col min="11" max="11" width="48.28515625" style="47" customWidth="1"/>
    <col min="12" max="12" width="48.28515625" style="39" customWidth="1"/>
    <col min="13" max="13" width="48.28515625" customWidth="1"/>
    <col min="14" max="15" width="10.5703125" customWidth="1"/>
    <col min="16" max="16" width="10.5703125" style="39" customWidth="1"/>
    <col min="17" max="17" width="15.85546875" style="39" customWidth="1"/>
    <col min="18" max="18" width="40.140625" style="39" customWidth="1"/>
    <col min="19" max="19" width="15" style="39" customWidth="1"/>
    <col min="20" max="20" width="23.7109375" style="39" customWidth="1"/>
    <col min="21" max="21" width="26.7109375" style="39" customWidth="1"/>
    <col min="22" max="22" width="15.140625" style="39" customWidth="1"/>
    <col min="23" max="23" width="11.7109375" style="39" customWidth="1"/>
    <col min="24" max="25" width="18.28515625" style="39" customWidth="1"/>
    <col min="26" max="26" width="18.28515625" style="122" customWidth="1"/>
    <col min="27" max="27" width="18.28515625" style="39" customWidth="1"/>
    <col min="28" max="29" width="18.28515625" style="47" customWidth="1"/>
    <col min="30" max="30" width="15.5703125" style="47" customWidth="1"/>
    <col min="31" max="31" width="21" style="196" customWidth="1"/>
    <col min="32" max="32" width="19.85546875" style="196" customWidth="1"/>
    <col min="33" max="33" width="20.7109375" style="196" customWidth="1"/>
    <col min="34" max="35" width="14.85546875" style="196" customWidth="1"/>
    <col min="36" max="36" width="33.42578125" style="47" customWidth="1"/>
    <col min="37" max="37" width="23.28515625" style="39" customWidth="1"/>
    <col min="38" max="38" width="25.28515625" style="39" customWidth="1"/>
    <col min="39" max="39" width="33.28515625" style="39" customWidth="1"/>
    <col min="40" max="40" width="25.28515625" style="39" customWidth="1"/>
    <col min="41" max="41" width="20.7109375" style="39" customWidth="1"/>
    <col min="42" max="42" width="23.28515625" style="39" customWidth="1"/>
    <col min="43" max="43" width="12.28515625" style="39" customWidth="1"/>
    <col min="44" max="44" width="15" style="122" customWidth="1"/>
    <col min="45" max="45" width="16.140625" style="39" customWidth="1"/>
    <col min="46" max="46" width="15.140625" style="39" customWidth="1"/>
    <col min="47" max="47" width="33" style="39" customWidth="1"/>
    <col min="48" max="48" width="10.5703125" style="39"/>
    <col min="49" max="49" width="13.7109375" style="39" bestFit="1" customWidth="1"/>
    <col min="50" max="16384" width="10.5703125" style="39"/>
  </cols>
  <sheetData>
    <row r="1" spans="1:50" ht="18.75" hidden="1" customHeight="1" thickBot="1" x14ac:dyDescent="0.4">
      <c r="A1" s="37"/>
      <c r="B1" s="676" t="s">
        <v>650</v>
      </c>
      <c r="C1" s="676"/>
      <c r="D1" s="676"/>
      <c r="E1" s="676"/>
      <c r="F1" s="676"/>
      <c r="G1" s="676"/>
      <c r="H1" s="676"/>
      <c r="I1" s="676"/>
      <c r="J1" s="676"/>
      <c r="K1" s="676"/>
      <c r="L1" s="38"/>
      <c r="M1" s="386"/>
      <c r="N1" s="388"/>
      <c r="O1" s="388"/>
      <c r="P1" s="37"/>
      <c r="Q1" s="37"/>
      <c r="R1" s="37"/>
      <c r="S1" s="37"/>
      <c r="T1" s="37"/>
      <c r="U1" s="37"/>
      <c r="V1" s="37"/>
      <c r="W1" s="37"/>
      <c r="X1" s="37"/>
      <c r="Y1" s="37"/>
      <c r="Z1" s="120"/>
      <c r="AA1" s="37"/>
      <c r="AB1" s="37"/>
      <c r="AC1" s="37"/>
      <c r="AD1" s="37"/>
      <c r="AE1" s="46"/>
      <c r="AF1" s="46"/>
      <c r="AG1" s="46"/>
      <c r="AH1" s="46"/>
      <c r="AI1" s="46"/>
      <c r="AJ1" s="37"/>
      <c r="AK1" s="37"/>
      <c r="AL1" s="37"/>
      <c r="AM1" s="37"/>
      <c r="AN1" s="37"/>
      <c r="AO1" s="37"/>
      <c r="AP1" s="37"/>
      <c r="AQ1" s="37"/>
      <c r="AR1" s="120"/>
      <c r="AS1" s="37"/>
      <c r="AT1" s="37"/>
      <c r="AU1" s="37"/>
      <c r="AV1" s="37"/>
      <c r="AW1" s="37"/>
      <c r="AX1" s="37"/>
    </row>
    <row r="2" spans="1:50" ht="45.75" customHeight="1" thickBot="1" x14ac:dyDescent="0.3">
      <c r="A2" s="221"/>
      <c r="B2" s="173" t="s">
        <v>651</v>
      </c>
      <c r="C2" s="173" t="s">
        <v>100</v>
      </c>
      <c r="D2" s="173" t="s">
        <v>652</v>
      </c>
      <c r="E2" s="174" t="s">
        <v>653</v>
      </c>
      <c r="F2" s="174" t="s">
        <v>654</v>
      </c>
      <c r="G2" s="174" t="s">
        <v>655</v>
      </c>
      <c r="H2" s="174" t="s">
        <v>656</v>
      </c>
      <c r="I2" s="174" t="s">
        <v>657</v>
      </c>
      <c r="J2" s="173" t="s">
        <v>658</v>
      </c>
      <c r="K2" s="173" t="s">
        <v>659</v>
      </c>
      <c r="L2" s="173" t="s">
        <v>0</v>
      </c>
      <c r="M2" s="387" t="s">
        <v>660</v>
      </c>
      <c r="N2" s="387" t="s">
        <v>661</v>
      </c>
      <c r="O2" s="596" t="s">
        <v>662</v>
      </c>
      <c r="P2" s="173" t="s">
        <v>663</v>
      </c>
      <c r="Q2" s="173" t="s">
        <v>664</v>
      </c>
      <c r="R2" s="173" t="s">
        <v>665</v>
      </c>
      <c r="S2" s="173" t="s">
        <v>666</v>
      </c>
      <c r="T2" s="173" t="s">
        <v>667</v>
      </c>
      <c r="U2" s="173" t="s">
        <v>668</v>
      </c>
      <c r="V2" s="173" t="s">
        <v>669</v>
      </c>
      <c r="W2" s="173" t="s">
        <v>670</v>
      </c>
      <c r="X2" s="173" t="s">
        <v>671</v>
      </c>
      <c r="Y2" s="173" t="s">
        <v>672</v>
      </c>
      <c r="Z2" s="222" t="s">
        <v>673</v>
      </c>
      <c r="AA2" s="173" t="s">
        <v>674</v>
      </c>
      <c r="AB2" s="306" t="s">
        <v>675</v>
      </c>
      <c r="AC2" s="306" t="s">
        <v>676</v>
      </c>
      <c r="AD2" s="223" t="s">
        <v>677</v>
      </c>
      <c r="AE2" s="223" t="s">
        <v>678</v>
      </c>
      <c r="AF2" s="223" t="s">
        <v>679</v>
      </c>
      <c r="AG2" s="223" t="s">
        <v>680</v>
      </c>
      <c r="AH2" s="223" t="s">
        <v>681</v>
      </c>
      <c r="AI2" s="223" t="s">
        <v>682</v>
      </c>
      <c r="AJ2" s="223" t="s">
        <v>683</v>
      </c>
      <c r="AK2" s="465" t="s">
        <v>684</v>
      </c>
      <c r="AL2" s="465" t="s">
        <v>685</v>
      </c>
      <c r="AM2" s="597" t="s">
        <v>686</v>
      </c>
      <c r="AN2" s="598" t="s">
        <v>687</v>
      </c>
      <c r="AO2" s="598" t="s">
        <v>688</v>
      </c>
      <c r="AP2" s="599" t="s">
        <v>689</v>
      </c>
      <c r="AQ2" s="173" t="s">
        <v>690</v>
      </c>
      <c r="AR2" s="222" t="s">
        <v>691</v>
      </c>
      <c r="AS2" s="173" t="s">
        <v>692</v>
      </c>
      <c r="AT2" s="223" t="s">
        <v>693</v>
      </c>
      <c r="AU2" s="223" t="s">
        <v>694</v>
      </c>
      <c r="AV2" s="223" t="s">
        <v>695</v>
      </c>
      <c r="AW2" s="223" t="s">
        <v>696</v>
      </c>
      <c r="AX2" s="223" t="s">
        <v>697</v>
      </c>
    </row>
    <row r="3" spans="1:50" s="41" customFormat="1" ht="24" customHeight="1" thickBot="1" x14ac:dyDescent="0.3">
      <c r="A3" s="48">
        <v>1</v>
      </c>
      <c r="B3" s="109">
        <v>115833</v>
      </c>
      <c r="C3" s="123">
        <v>137532</v>
      </c>
      <c r="D3" s="49" t="s">
        <v>698</v>
      </c>
      <c r="E3" s="49">
        <v>202</v>
      </c>
      <c r="F3" s="49">
        <v>28</v>
      </c>
      <c r="G3" s="49">
        <v>5</v>
      </c>
      <c r="H3" s="49">
        <v>0</v>
      </c>
      <c r="I3" s="49">
        <v>19</v>
      </c>
      <c r="J3" s="49" t="s">
        <v>699</v>
      </c>
      <c r="K3" s="49" t="s">
        <v>700</v>
      </c>
      <c r="L3" s="49" t="s">
        <v>37</v>
      </c>
      <c r="M3" s="49" t="s">
        <v>701</v>
      </c>
      <c r="N3" s="50" t="s">
        <v>702</v>
      </c>
      <c r="O3" s="50">
        <v>1967</v>
      </c>
      <c r="P3" s="50">
        <v>1</v>
      </c>
      <c r="Q3" s="50">
        <v>23561013</v>
      </c>
      <c r="R3" s="50" t="s">
        <v>163</v>
      </c>
      <c r="S3" s="50">
        <v>8374596</v>
      </c>
      <c r="T3" s="50" t="s">
        <v>703</v>
      </c>
      <c r="U3" s="50" t="s">
        <v>704</v>
      </c>
      <c r="V3" s="50" t="s">
        <v>705</v>
      </c>
      <c r="W3" s="50" t="s">
        <v>706</v>
      </c>
      <c r="X3" s="582" t="s">
        <v>707</v>
      </c>
      <c r="Y3" s="623">
        <v>10255</v>
      </c>
      <c r="Z3" s="624">
        <v>44512</v>
      </c>
      <c r="AA3" s="50" t="s">
        <v>708</v>
      </c>
      <c r="AB3" s="50">
        <v>2388</v>
      </c>
      <c r="AC3" s="307">
        <v>44541</v>
      </c>
      <c r="AD3" s="41" t="s">
        <v>709</v>
      </c>
      <c r="AE3" s="182">
        <v>44557</v>
      </c>
      <c r="AF3" s="181"/>
      <c r="AG3" s="182">
        <v>44572</v>
      </c>
      <c r="AH3" s="182">
        <v>30875</v>
      </c>
      <c r="AI3" s="182"/>
      <c r="AJ3" s="41" t="s">
        <v>710</v>
      </c>
      <c r="AQ3" s="41" t="s">
        <v>711</v>
      </c>
      <c r="AR3" s="132">
        <v>44585</v>
      </c>
      <c r="AS3" s="41">
        <v>98</v>
      </c>
      <c r="AT3" s="41" t="s">
        <v>712</v>
      </c>
      <c r="AU3" s="50"/>
      <c r="AV3" s="41" t="s">
        <v>713</v>
      </c>
      <c r="AW3" s="231">
        <v>44652</v>
      </c>
      <c r="AX3" s="179">
        <v>0.375</v>
      </c>
    </row>
    <row r="4" spans="1:50" s="42" customFormat="1" ht="24" customHeight="1" outlineLevel="1" thickBot="1" x14ac:dyDescent="0.3">
      <c r="A4" s="52">
        <v>2</v>
      </c>
      <c r="B4" s="110">
        <v>115833</v>
      </c>
      <c r="C4" s="124">
        <v>137532</v>
      </c>
      <c r="D4" s="53" t="s">
        <v>698</v>
      </c>
      <c r="E4" s="53">
        <v>202</v>
      </c>
      <c r="F4" s="53">
        <v>28</v>
      </c>
      <c r="G4" s="53">
        <v>5</v>
      </c>
      <c r="H4" s="53">
        <v>0</v>
      </c>
      <c r="I4" s="53">
        <v>19</v>
      </c>
      <c r="J4" s="53" t="s">
        <v>699</v>
      </c>
      <c r="K4" s="53" t="s">
        <v>700</v>
      </c>
      <c r="L4" s="53" t="s">
        <v>37</v>
      </c>
      <c r="M4" s="53" t="s">
        <v>714</v>
      </c>
      <c r="N4" s="55" t="s">
        <v>715</v>
      </c>
      <c r="O4" s="55">
        <v>1964</v>
      </c>
      <c r="P4" s="55">
        <v>2</v>
      </c>
      <c r="Q4" s="55">
        <v>79889955</v>
      </c>
      <c r="R4" s="55" t="s">
        <v>189</v>
      </c>
      <c r="S4" s="55">
        <v>3123216261</v>
      </c>
      <c r="T4" s="55" t="s">
        <v>716</v>
      </c>
      <c r="U4" s="55" t="s">
        <v>717</v>
      </c>
      <c r="V4" s="55" t="s">
        <v>718</v>
      </c>
      <c r="W4" s="55" t="s">
        <v>719</v>
      </c>
      <c r="X4" s="581" t="s">
        <v>707</v>
      </c>
      <c r="Y4" s="608">
        <v>10255</v>
      </c>
      <c r="Z4" s="607">
        <v>44512</v>
      </c>
      <c r="AA4" s="55" t="s">
        <v>708</v>
      </c>
      <c r="AB4" s="55">
        <v>2391</v>
      </c>
      <c r="AC4" s="308">
        <v>44542</v>
      </c>
      <c r="AD4" s="42" t="s">
        <v>709</v>
      </c>
      <c r="AE4" s="184">
        <v>44550</v>
      </c>
      <c r="AF4" s="183"/>
      <c r="AG4" s="184">
        <v>44572</v>
      </c>
      <c r="AH4" s="187">
        <v>35514</v>
      </c>
      <c r="AI4" s="183"/>
      <c r="AJ4" s="42" t="s">
        <v>710</v>
      </c>
      <c r="AO4" s="41"/>
      <c r="AP4" s="41"/>
      <c r="AQ4" s="42" t="s">
        <v>711</v>
      </c>
      <c r="AR4" s="171">
        <v>44585</v>
      </c>
      <c r="AS4" s="42">
        <v>100</v>
      </c>
      <c r="AT4" s="42" t="s">
        <v>712</v>
      </c>
      <c r="AU4" s="55"/>
      <c r="AV4" s="42" t="s">
        <v>713</v>
      </c>
      <c r="AW4" s="231">
        <v>44682</v>
      </c>
      <c r="AX4" s="179">
        <v>0.25</v>
      </c>
    </row>
    <row r="5" spans="1:50" s="42" customFormat="1" ht="24" customHeight="1" outlineLevel="1" thickBot="1" x14ac:dyDescent="0.3">
      <c r="A5" s="52">
        <v>3</v>
      </c>
      <c r="B5" s="625" t="s">
        <v>720</v>
      </c>
      <c r="C5" s="124">
        <v>137532</v>
      </c>
      <c r="D5" s="626" t="s">
        <v>698</v>
      </c>
      <c r="E5" s="626">
        <v>202</v>
      </c>
      <c r="F5" s="626">
        <v>28</v>
      </c>
      <c r="G5" s="626">
        <v>5</v>
      </c>
      <c r="H5" s="626">
        <v>0</v>
      </c>
      <c r="I5" s="626">
        <v>19</v>
      </c>
      <c r="J5" s="626" t="s">
        <v>699</v>
      </c>
      <c r="K5" s="626" t="s">
        <v>700</v>
      </c>
      <c r="L5" s="626" t="s">
        <v>37</v>
      </c>
      <c r="M5" s="53" t="s">
        <v>721</v>
      </c>
      <c r="N5" s="55" t="s">
        <v>722</v>
      </c>
      <c r="O5" s="55">
        <v>1962</v>
      </c>
      <c r="P5" s="55">
        <v>3</v>
      </c>
      <c r="Q5" s="55" t="s">
        <v>123</v>
      </c>
      <c r="R5" s="55" t="s">
        <v>123</v>
      </c>
      <c r="S5" s="55" t="e">
        <v>#N/A</v>
      </c>
      <c r="T5" s="55" t="e">
        <v>#N/A</v>
      </c>
      <c r="U5" s="55" t="e">
        <v>#N/A</v>
      </c>
      <c r="V5" s="55" t="s">
        <v>123</v>
      </c>
      <c r="W5" s="55" t="e">
        <v>#N/A</v>
      </c>
      <c r="X5" s="581" t="s">
        <v>707</v>
      </c>
      <c r="Y5" s="608">
        <v>10255</v>
      </c>
      <c r="Z5" s="607">
        <v>44512</v>
      </c>
      <c r="AA5" s="55" t="s">
        <v>708</v>
      </c>
      <c r="AB5" s="55" t="s">
        <v>123</v>
      </c>
      <c r="AC5" s="55" t="s">
        <v>123</v>
      </c>
      <c r="AE5" s="184"/>
      <c r="AF5" s="184"/>
      <c r="AG5" s="184"/>
      <c r="AH5" s="183"/>
      <c r="AI5" s="183"/>
      <c r="AO5" s="41"/>
      <c r="AP5" s="41"/>
      <c r="AR5" s="171"/>
      <c r="AU5" s="55"/>
      <c r="AW5" s="231"/>
      <c r="AX5" s="179"/>
    </row>
    <row r="6" spans="1:50" s="42" customFormat="1" ht="24" customHeight="1" outlineLevel="1" thickBot="1" x14ac:dyDescent="0.3">
      <c r="A6" s="52">
        <v>4</v>
      </c>
      <c r="B6" s="625" t="s">
        <v>720</v>
      </c>
      <c r="C6" s="124">
        <v>137532</v>
      </c>
      <c r="D6" s="626" t="s">
        <v>698</v>
      </c>
      <c r="E6" s="626">
        <v>202</v>
      </c>
      <c r="F6" s="626">
        <v>28</v>
      </c>
      <c r="G6" s="626">
        <v>5</v>
      </c>
      <c r="H6" s="626">
        <v>0</v>
      </c>
      <c r="I6" s="626">
        <v>19</v>
      </c>
      <c r="J6" s="626" t="s">
        <v>699</v>
      </c>
      <c r="K6" s="626" t="s">
        <v>700</v>
      </c>
      <c r="L6" s="626" t="s">
        <v>37</v>
      </c>
      <c r="M6" s="53" t="s">
        <v>721</v>
      </c>
      <c r="N6" s="55" t="s">
        <v>722</v>
      </c>
      <c r="O6" s="55">
        <v>1958</v>
      </c>
      <c r="P6" s="55">
        <v>4</v>
      </c>
      <c r="Q6" s="55" t="s">
        <v>123</v>
      </c>
      <c r="R6" s="55" t="s">
        <v>123</v>
      </c>
      <c r="S6" s="55" t="e">
        <v>#N/A</v>
      </c>
      <c r="T6" s="55" t="e">
        <v>#N/A</v>
      </c>
      <c r="U6" s="55" t="e">
        <v>#N/A</v>
      </c>
      <c r="V6" s="55" t="s">
        <v>123</v>
      </c>
      <c r="W6" s="55" t="e">
        <v>#N/A</v>
      </c>
      <c r="X6" s="581"/>
      <c r="Y6" s="608">
        <v>10255</v>
      </c>
      <c r="Z6" s="607">
        <v>44512</v>
      </c>
      <c r="AA6" s="55" t="s">
        <v>708</v>
      </c>
      <c r="AB6" s="55" t="s">
        <v>123</v>
      </c>
      <c r="AC6" s="55" t="s">
        <v>123</v>
      </c>
      <c r="AE6" s="183"/>
      <c r="AF6" s="183"/>
      <c r="AG6" s="183"/>
      <c r="AH6" s="183"/>
      <c r="AI6" s="183"/>
      <c r="AO6" s="41"/>
      <c r="AP6" s="41"/>
      <c r="AR6" s="171"/>
      <c r="AU6" s="55"/>
      <c r="AW6" s="231"/>
      <c r="AX6" s="179"/>
    </row>
    <row r="7" spans="1:50" s="40" customFormat="1" ht="24" customHeight="1" outlineLevel="1" thickBot="1" x14ac:dyDescent="0.3">
      <c r="A7" s="59">
        <v>5</v>
      </c>
      <c r="B7" s="625" t="s">
        <v>720</v>
      </c>
      <c r="C7" s="125">
        <v>137532</v>
      </c>
      <c r="D7" s="627" t="s">
        <v>698</v>
      </c>
      <c r="E7" s="627">
        <v>202</v>
      </c>
      <c r="F7" s="627">
        <v>28</v>
      </c>
      <c r="G7" s="627">
        <v>5</v>
      </c>
      <c r="H7" s="627">
        <v>0</v>
      </c>
      <c r="I7" s="627">
        <v>19</v>
      </c>
      <c r="J7" s="627" t="s">
        <v>699</v>
      </c>
      <c r="K7" s="627" t="s">
        <v>700</v>
      </c>
      <c r="L7" s="627" t="s">
        <v>37</v>
      </c>
      <c r="M7" s="60" t="s">
        <v>721</v>
      </c>
      <c r="N7" s="61" t="s">
        <v>722</v>
      </c>
      <c r="O7" s="61">
        <v>1961</v>
      </c>
      <c r="P7" s="61">
        <v>5</v>
      </c>
      <c r="Q7" s="61" t="s">
        <v>123</v>
      </c>
      <c r="R7" s="61" t="s">
        <v>123</v>
      </c>
      <c r="S7" s="61" t="e">
        <v>#N/A</v>
      </c>
      <c r="T7" s="61" t="e">
        <v>#N/A</v>
      </c>
      <c r="U7" s="61" t="e">
        <v>#N/A</v>
      </c>
      <c r="V7" s="61" t="s">
        <v>123</v>
      </c>
      <c r="W7" s="61" t="e">
        <v>#N/A</v>
      </c>
      <c r="X7" s="581" t="s">
        <v>707</v>
      </c>
      <c r="Y7" s="628">
        <v>10255</v>
      </c>
      <c r="Z7" s="629">
        <v>44512</v>
      </c>
      <c r="AA7" s="61" t="s">
        <v>708</v>
      </c>
      <c r="AB7" s="61" t="s">
        <v>123</v>
      </c>
      <c r="AC7" s="61" t="s">
        <v>123</v>
      </c>
      <c r="AE7" s="195"/>
      <c r="AF7" s="195"/>
      <c r="AG7" s="195"/>
      <c r="AH7" s="195"/>
      <c r="AI7" s="202"/>
      <c r="AO7" s="41"/>
      <c r="AP7" s="93"/>
      <c r="AR7" s="121"/>
      <c r="AU7" s="61"/>
      <c r="AW7" s="420"/>
      <c r="AX7" s="421"/>
    </row>
    <row r="8" spans="1:50" s="41" customFormat="1" ht="24" customHeight="1" outlineLevel="1" thickBot="1" x14ac:dyDescent="0.3">
      <c r="A8" s="48">
        <v>6</v>
      </c>
      <c r="B8" s="109" t="s">
        <v>720</v>
      </c>
      <c r="C8" s="123">
        <v>150816</v>
      </c>
      <c r="D8" s="49" t="s">
        <v>698</v>
      </c>
      <c r="E8" s="49">
        <v>202</v>
      </c>
      <c r="F8" s="49">
        <v>28</v>
      </c>
      <c r="G8" s="49">
        <v>0</v>
      </c>
      <c r="H8" s="49">
        <v>14</v>
      </c>
      <c r="I8" s="49">
        <v>19</v>
      </c>
      <c r="J8" s="49" t="s">
        <v>699</v>
      </c>
      <c r="K8" s="49" t="s">
        <v>700</v>
      </c>
      <c r="L8" s="49" t="s">
        <v>37</v>
      </c>
      <c r="M8" s="67" t="s">
        <v>723</v>
      </c>
      <c r="N8" s="50" t="s">
        <v>724</v>
      </c>
      <c r="O8" s="50">
        <v>1965</v>
      </c>
      <c r="P8" s="50">
        <v>1</v>
      </c>
      <c r="Q8" s="50">
        <v>22467770</v>
      </c>
      <c r="R8" s="50" t="s">
        <v>135</v>
      </c>
      <c r="S8" s="50" t="s">
        <v>725</v>
      </c>
      <c r="T8" s="50" t="s">
        <v>726</v>
      </c>
      <c r="U8" s="50" t="s">
        <v>727</v>
      </c>
      <c r="V8" s="50" t="s">
        <v>705</v>
      </c>
      <c r="W8" s="50" t="s">
        <v>728</v>
      </c>
      <c r="X8" s="581"/>
      <c r="Y8" s="623">
        <v>6571</v>
      </c>
      <c r="Z8" s="624">
        <v>44510</v>
      </c>
      <c r="AA8" s="50" t="s">
        <v>708</v>
      </c>
      <c r="AB8" s="50">
        <v>2398</v>
      </c>
      <c r="AC8" s="307">
        <v>44542</v>
      </c>
      <c r="AE8" s="182">
        <v>44557</v>
      </c>
      <c r="AF8" s="181"/>
      <c r="AG8" s="182">
        <v>44572</v>
      </c>
      <c r="AH8" s="203">
        <v>35397</v>
      </c>
      <c r="AI8" s="182">
        <v>30178</v>
      </c>
      <c r="AJ8" s="41" t="s">
        <v>710</v>
      </c>
      <c r="AQ8" s="41" t="s">
        <v>711</v>
      </c>
      <c r="AR8" s="132">
        <v>44594</v>
      </c>
      <c r="AS8" s="41">
        <v>100</v>
      </c>
      <c r="AT8" s="41" t="s">
        <v>712</v>
      </c>
      <c r="AU8" s="50"/>
      <c r="AV8" s="41" t="s">
        <v>713</v>
      </c>
      <c r="AW8" s="231"/>
      <c r="AX8" s="179"/>
    </row>
    <row r="9" spans="1:50" s="42" customFormat="1" ht="24" customHeight="1" outlineLevel="1" thickBot="1" x14ac:dyDescent="0.3">
      <c r="A9" s="52">
        <v>7</v>
      </c>
      <c r="B9" s="110" t="s">
        <v>720</v>
      </c>
      <c r="C9" s="124">
        <v>150816</v>
      </c>
      <c r="D9" s="53" t="s">
        <v>698</v>
      </c>
      <c r="E9" s="53">
        <v>202</v>
      </c>
      <c r="F9" s="53">
        <v>28</v>
      </c>
      <c r="G9" s="53">
        <v>0</v>
      </c>
      <c r="H9" s="53">
        <v>14</v>
      </c>
      <c r="I9" s="53">
        <v>19</v>
      </c>
      <c r="J9" s="53" t="s">
        <v>699</v>
      </c>
      <c r="K9" s="53" t="s">
        <v>700</v>
      </c>
      <c r="L9" s="53" t="s">
        <v>37</v>
      </c>
      <c r="M9" s="53" t="s">
        <v>729</v>
      </c>
      <c r="N9" s="55" t="s">
        <v>730</v>
      </c>
      <c r="O9" s="55">
        <v>117</v>
      </c>
      <c r="P9" s="55">
        <v>2</v>
      </c>
      <c r="Q9" s="55">
        <v>52933266</v>
      </c>
      <c r="R9" s="55" t="s">
        <v>200</v>
      </c>
      <c r="S9" s="55">
        <v>3212405648</v>
      </c>
      <c r="T9" s="55" t="s">
        <v>731</v>
      </c>
      <c r="U9" s="55" t="s">
        <v>732</v>
      </c>
      <c r="V9" s="55" t="s">
        <v>705</v>
      </c>
      <c r="W9" s="55" t="s">
        <v>719</v>
      </c>
      <c r="X9" s="581" t="s">
        <v>707</v>
      </c>
      <c r="Y9" s="608">
        <v>6571</v>
      </c>
      <c r="Z9" s="607">
        <v>44510</v>
      </c>
      <c r="AA9" s="55" t="s">
        <v>708</v>
      </c>
      <c r="AB9" s="55">
        <v>2393</v>
      </c>
      <c r="AC9" s="308">
        <v>44542</v>
      </c>
      <c r="AE9" s="184">
        <v>44551</v>
      </c>
      <c r="AF9" s="184">
        <v>44593</v>
      </c>
      <c r="AG9" s="184">
        <v>44593</v>
      </c>
      <c r="AH9" s="187">
        <v>37077</v>
      </c>
      <c r="AI9" s="183"/>
      <c r="AJ9" s="42" t="s">
        <v>733</v>
      </c>
      <c r="AO9" s="41"/>
      <c r="AQ9" s="42" t="s">
        <v>711</v>
      </c>
      <c r="AR9" s="171">
        <v>44624</v>
      </c>
      <c r="AS9" s="42" t="s">
        <v>734</v>
      </c>
      <c r="AT9" s="42" t="s">
        <v>712</v>
      </c>
      <c r="AU9" s="55"/>
      <c r="AV9" s="42" t="s">
        <v>713</v>
      </c>
      <c r="AW9" s="207" t="s">
        <v>735</v>
      </c>
      <c r="AX9" s="175">
        <v>0.25</v>
      </c>
    </row>
    <row r="10" spans="1:50" s="42" customFormat="1" ht="24" customHeight="1" outlineLevel="1" thickBot="1" x14ac:dyDescent="0.3">
      <c r="A10" s="52">
        <v>8</v>
      </c>
      <c r="B10" s="110" t="s">
        <v>720</v>
      </c>
      <c r="C10" s="124">
        <v>150816</v>
      </c>
      <c r="D10" s="53" t="s">
        <v>698</v>
      </c>
      <c r="E10" s="53">
        <v>202</v>
      </c>
      <c r="F10" s="53">
        <v>28</v>
      </c>
      <c r="G10" s="53">
        <v>0</v>
      </c>
      <c r="H10" s="53">
        <v>14</v>
      </c>
      <c r="I10" s="53">
        <v>19</v>
      </c>
      <c r="J10" s="53" t="s">
        <v>699</v>
      </c>
      <c r="K10" s="66" t="s">
        <v>700</v>
      </c>
      <c r="L10" s="66" t="s">
        <v>37</v>
      </c>
      <c r="M10" s="66" t="s">
        <v>736</v>
      </c>
      <c r="N10" s="55" t="s">
        <v>737</v>
      </c>
      <c r="O10" s="68">
        <v>1960</v>
      </c>
      <c r="P10" s="55">
        <v>3</v>
      </c>
      <c r="Q10" s="55">
        <v>35525847</v>
      </c>
      <c r="R10" s="55" t="s">
        <v>245</v>
      </c>
      <c r="S10" s="55">
        <v>3004436479</v>
      </c>
      <c r="T10" s="55" t="s">
        <v>738</v>
      </c>
      <c r="U10" s="55" t="s">
        <v>739</v>
      </c>
      <c r="V10" s="55" t="s">
        <v>705</v>
      </c>
      <c r="W10" s="55" t="s">
        <v>740</v>
      </c>
      <c r="X10" s="583"/>
      <c r="Y10" s="608">
        <v>6571</v>
      </c>
      <c r="Z10" s="607">
        <v>44510</v>
      </c>
      <c r="AA10" s="55" t="s">
        <v>708</v>
      </c>
      <c r="AB10" s="55">
        <v>2392</v>
      </c>
      <c r="AC10" s="308">
        <v>44542</v>
      </c>
      <c r="AE10" s="184">
        <v>44551</v>
      </c>
      <c r="AF10" s="184">
        <v>44593</v>
      </c>
      <c r="AG10" s="184">
        <v>44621</v>
      </c>
      <c r="AH10" s="187">
        <v>33850</v>
      </c>
      <c r="AI10" s="183"/>
      <c r="AJ10" s="42" t="s">
        <v>741</v>
      </c>
      <c r="AO10" s="41"/>
      <c r="AQ10" s="42" t="s">
        <v>742</v>
      </c>
      <c r="AR10" s="171"/>
      <c r="AS10" s="42" t="s">
        <v>734</v>
      </c>
      <c r="AT10" s="42" t="s">
        <v>712</v>
      </c>
      <c r="AU10" s="55"/>
      <c r="AV10" s="42" t="s">
        <v>713</v>
      </c>
      <c r="AW10" s="207" t="s">
        <v>743</v>
      </c>
      <c r="AX10" s="175">
        <v>0.29166666666666669</v>
      </c>
    </row>
    <row r="11" spans="1:50" s="42" customFormat="1" ht="24" customHeight="1" outlineLevel="1" thickBot="1" x14ac:dyDescent="0.3">
      <c r="A11" s="52">
        <v>9</v>
      </c>
      <c r="B11" s="110" t="s">
        <v>720</v>
      </c>
      <c r="C11" s="124">
        <v>150816</v>
      </c>
      <c r="D11" s="53" t="s">
        <v>698</v>
      </c>
      <c r="E11" s="53">
        <v>202</v>
      </c>
      <c r="F11" s="53">
        <v>28</v>
      </c>
      <c r="G11" s="53">
        <v>0</v>
      </c>
      <c r="H11" s="53">
        <v>14</v>
      </c>
      <c r="I11" s="53">
        <v>19</v>
      </c>
      <c r="J11" s="53" t="s">
        <v>699</v>
      </c>
      <c r="K11" s="66" t="s">
        <v>700</v>
      </c>
      <c r="L11" s="66" t="s">
        <v>37</v>
      </c>
      <c r="M11" s="66" t="s">
        <v>744</v>
      </c>
      <c r="N11" s="55" t="s">
        <v>745</v>
      </c>
      <c r="O11" s="68">
        <v>1963</v>
      </c>
      <c r="P11" s="55">
        <v>4</v>
      </c>
      <c r="Q11" s="55">
        <v>46450226</v>
      </c>
      <c r="R11" s="55" t="s">
        <v>306</v>
      </c>
      <c r="S11" s="55">
        <v>3132421406</v>
      </c>
      <c r="T11" s="55" t="s">
        <v>746</v>
      </c>
      <c r="U11" s="55" t="s">
        <v>747</v>
      </c>
      <c r="V11" s="55" t="s">
        <v>705</v>
      </c>
      <c r="W11" s="55" t="s">
        <v>748</v>
      </c>
      <c r="X11" s="604" t="s">
        <v>707</v>
      </c>
      <c r="Y11" s="608">
        <v>6571</v>
      </c>
      <c r="Z11" s="607">
        <v>44510</v>
      </c>
      <c r="AA11" s="55" t="s">
        <v>708</v>
      </c>
      <c r="AB11" s="55">
        <v>2407</v>
      </c>
      <c r="AC11" s="308">
        <v>44542</v>
      </c>
      <c r="AE11" s="183" t="s">
        <v>749</v>
      </c>
      <c r="AF11" s="183"/>
      <c r="AG11" s="183"/>
      <c r="AH11" s="187">
        <v>35677</v>
      </c>
      <c r="AI11" s="183"/>
      <c r="AJ11" s="42" t="s">
        <v>750</v>
      </c>
      <c r="AK11" s="208"/>
      <c r="AL11" s="42" t="s">
        <v>307</v>
      </c>
      <c r="AO11" s="41"/>
      <c r="AP11" s="42" t="s">
        <v>751</v>
      </c>
      <c r="AR11" s="171"/>
      <c r="AT11" s="42" t="s">
        <v>752</v>
      </c>
      <c r="AU11" s="55" t="s">
        <v>753</v>
      </c>
      <c r="AV11" s="42" t="s">
        <v>754</v>
      </c>
      <c r="AW11" s="207" t="s">
        <v>755</v>
      </c>
      <c r="AX11" s="175"/>
    </row>
    <row r="12" spans="1:50" s="42" customFormat="1" ht="24" customHeight="1" outlineLevel="1" thickBot="1" x14ac:dyDescent="0.3">
      <c r="A12" s="52">
        <v>10</v>
      </c>
      <c r="B12" s="110" t="s">
        <v>720</v>
      </c>
      <c r="C12" s="124">
        <v>150816</v>
      </c>
      <c r="D12" s="53" t="s">
        <v>698</v>
      </c>
      <c r="E12" s="53">
        <v>202</v>
      </c>
      <c r="F12" s="53">
        <v>28</v>
      </c>
      <c r="G12" s="53">
        <v>0</v>
      </c>
      <c r="H12" s="53">
        <v>14</v>
      </c>
      <c r="I12" s="53">
        <v>19</v>
      </c>
      <c r="J12" s="53" t="s">
        <v>699</v>
      </c>
      <c r="K12" s="66" t="s">
        <v>700</v>
      </c>
      <c r="L12" s="66" t="s">
        <v>37</v>
      </c>
      <c r="M12" s="66" t="s">
        <v>744</v>
      </c>
      <c r="N12" s="55" t="s">
        <v>756</v>
      </c>
      <c r="O12" s="68">
        <v>131</v>
      </c>
      <c r="P12" s="55">
        <v>5</v>
      </c>
      <c r="Q12" s="55">
        <v>52105350</v>
      </c>
      <c r="R12" s="55" t="s">
        <v>323</v>
      </c>
      <c r="S12" s="55">
        <v>3002015652</v>
      </c>
      <c r="T12" s="55" t="s">
        <v>757</v>
      </c>
      <c r="U12" s="55" t="s">
        <v>758</v>
      </c>
      <c r="V12" s="55" t="s">
        <v>705</v>
      </c>
      <c r="W12" s="55" t="s">
        <v>719</v>
      </c>
      <c r="X12" s="581" t="s">
        <v>707</v>
      </c>
      <c r="Y12" s="608">
        <v>6571</v>
      </c>
      <c r="Z12" s="607">
        <v>44510</v>
      </c>
      <c r="AA12" s="55" t="s">
        <v>708</v>
      </c>
      <c r="AB12" s="55">
        <v>2400</v>
      </c>
      <c r="AC12" s="308">
        <v>44542</v>
      </c>
      <c r="AE12" s="184">
        <v>44550</v>
      </c>
      <c r="AF12" s="184">
        <v>44621</v>
      </c>
      <c r="AG12" s="184">
        <v>44621</v>
      </c>
      <c r="AH12" s="187">
        <v>33372</v>
      </c>
      <c r="AI12" s="184"/>
      <c r="AJ12" s="42" t="s">
        <v>759</v>
      </c>
      <c r="AO12" s="41"/>
      <c r="AQ12" s="42" t="s">
        <v>760</v>
      </c>
      <c r="AR12" s="171"/>
      <c r="AS12" s="42" t="s">
        <v>734</v>
      </c>
      <c r="AT12" s="42" t="s">
        <v>712</v>
      </c>
      <c r="AU12" s="55"/>
      <c r="AV12" s="42" t="s">
        <v>713</v>
      </c>
      <c r="AW12" s="207">
        <v>44615</v>
      </c>
      <c r="AX12" s="175">
        <v>0.3125</v>
      </c>
    </row>
    <row r="13" spans="1:50" s="42" customFormat="1" ht="24" customHeight="1" outlineLevel="1" thickBot="1" x14ac:dyDescent="0.3">
      <c r="A13" s="52">
        <v>11</v>
      </c>
      <c r="B13" s="110" t="s">
        <v>720</v>
      </c>
      <c r="C13" s="124">
        <v>150816</v>
      </c>
      <c r="D13" s="53" t="s">
        <v>698</v>
      </c>
      <c r="E13" s="53">
        <v>202</v>
      </c>
      <c r="F13" s="53">
        <v>28</v>
      </c>
      <c r="G13" s="53">
        <v>0</v>
      </c>
      <c r="H13" s="53">
        <v>14</v>
      </c>
      <c r="I13" s="53">
        <v>19</v>
      </c>
      <c r="J13" s="53" t="s">
        <v>699</v>
      </c>
      <c r="K13" s="66" t="s">
        <v>700</v>
      </c>
      <c r="L13" s="66" t="s">
        <v>37</v>
      </c>
      <c r="M13" s="66" t="s">
        <v>744</v>
      </c>
      <c r="N13" s="55" t="s">
        <v>761</v>
      </c>
      <c r="O13" s="68">
        <v>128</v>
      </c>
      <c r="P13" s="55">
        <v>6</v>
      </c>
      <c r="Q13" s="55">
        <v>51903395</v>
      </c>
      <c r="R13" s="55" t="s">
        <v>341</v>
      </c>
      <c r="S13" s="55">
        <v>3168301596</v>
      </c>
      <c r="T13" s="55" t="s">
        <v>762</v>
      </c>
      <c r="U13" s="55" t="s">
        <v>763</v>
      </c>
      <c r="V13" s="55" t="s">
        <v>705</v>
      </c>
      <c r="W13" s="55" t="s">
        <v>719</v>
      </c>
      <c r="X13" s="581" t="s">
        <v>707</v>
      </c>
      <c r="Y13" s="608">
        <v>6571</v>
      </c>
      <c r="Z13" s="607">
        <v>44510</v>
      </c>
      <c r="AA13" s="55" t="s">
        <v>708</v>
      </c>
      <c r="AB13" s="55">
        <v>2394</v>
      </c>
      <c r="AC13" s="308">
        <v>44542</v>
      </c>
      <c r="AD13" s="42" t="s">
        <v>764</v>
      </c>
      <c r="AE13" s="184">
        <v>44557</v>
      </c>
      <c r="AF13" s="183"/>
      <c r="AG13" s="184">
        <v>44572</v>
      </c>
      <c r="AH13" s="187">
        <v>35338</v>
      </c>
      <c r="AI13" s="183"/>
      <c r="AJ13" s="42" t="s">
        <v>765</v>
      </c>
      <c r="AO13" s="41"/>
      <c r="AQ13" s="42" t="s">
        <v>711</v>
      </c>
      <c r="AR13" s="171">
        <v>44585</v>
      </c>
      <c r="AS13" s="42">
        <v>100</v>
      </c>
      <c r="AT13" s="42" t="s">
        <v>712</v>
      </c>
      <c r="AU13" s="337" t="s">
        <v>766</v>
      </c>
      <c r="AV13" s="42" t="s">
        <v>713</v>
      </c>
      <c r="AW13" s="207">
        <v>44652</v>
      </c>
      <c r="AX13" s="175">
        <v>0.33333333333333331</v>
      </c>
    </row>
    <row r="14" spans="1:50" s="42" customFormat="1" ht="24" customHeight="1" outlineLevel="1" thickBot="1" x14ac:dyDescent="0.3">
      <c r="A14" s="52">
        <v>12</v>
      </c>
      <c r="B14" s="110" t="s">
        <v>720</v>
      </c>
      <c r="C14" s="124">
        <v>150816</v>
      </c>
      <c r="D14" s="53" t="s">
        <v>698</v>
      </c>
      <c r="E14" s="53">
        <v>202</v>
      </c>
      <c r="F14" s="53">
        <v>28</v>
      </c>
      <c r="G14" s="53">
        <v>0</v>
      </c>
      <c r="H14" s="53">
        <v>14</v>
      </c>
      <c r="I14" s="53">
        <v>19</v>
      </c>
      <c r="J14" s="53" t="s">
        <v>699</v>
      </c>
      <c r="K14" s="66" t="s">
        <v>700</v>
      </c>
      <c r="L14" s="66" t="s">
        <v>37</v>
      </c>
      <c r="M14" s="66" t="s">
        <v>744</v>
      </c>
      <c r="N14" s="55" t="s">
        <v>767</v>
      </c>
      <c r="O14" s="68">
        <v>90</v>
      </c>
      <c r="P14" s="55">
        <v>7</v>
      </c>
      <c r="Q14" s="55">
        <v>52382818</v>
      </c>
      <c r="R14" s="55" t="s">
        <v>368</v>
      </c>
      <c r="S14" s="55">
        <v>8011932</v>
      </c>
      <c r="T14" s="55" t="s">
        <v>768</v>
      </c>
      <c r="U14" s="55" t="s">
        <v>769</v>
      </c>
      <c r="V14" s="55" t="s">
        <v>705</v>
      </c>
      <c r="W14" s="55" t="s">
        <v>719</v>
      </c>
      <c r="X14" s="581" t="s">
        <v>707</v>
      </c>
      <c r="Y14" s="608">
        <v>6571</v>
      </c>
      <c r="Z14" s="607">
        <v>44510</v>
      </c>
      <c r="AA14" s="55" t="s">
        <v>708</v>
      </c>
      <c r="AB14" s="55">
        <v>2456</v>
      </c>
      <c r="AC14" s="308">
        <v>44543</v>
      </c>
      <c r="AE14" s="184">
        <v>44551</v>
      </c>
      <c r="AF14" s="184"/>
      <c r="AG14" s="184">
        <v>44572</v>
      </c>
      <c r="AH14" s="187">
        <v>35265</v>
      </c>
      <c r="AI14" s="184">
        <v>28601</v>
      </c>
      <c r="AJ14" s="42" t="s">
        <v>710</v>
      </c>
      <c r="AO14" s="41"/>
      <c r="AQ14" s="42" t="s">
        <v>711</v>
      </c>
      <c r="AR14" s="171">
        <v>44585</v>
      </c>
      <c r="AS14" s="42">
        <v>100</v>
      </c>
      <c r="AT14" s="42" t="s">
        <v>712</v>
      </c>
      <c r="AU14" s="337" t="s">
        <v>770</v>
      </c>
      <c r="AV14" s="42" t="s">
        <v>713</v>
      </c>
      <c r="AW14" s="207" t="s">
        <v>771</v>
      </c>
      <c r="AX14" s="175">
        <v>0.625</v>
      </c>
    </row>
    <row r="15" spans="1:50" s="42" customFormat="1" ht="24" customHeight="1" outlineLevel="1" thickBot="1" x14ac:dyDescent="0.3">
      <c r="A15" s="52">
        <v>13</v>
      </c>
      <c r="B15" s="110" t="s">
        <v>720</v>
      </c>
      <c r="C15" s="124">
        <v>150816</v>
      </c>
      <c r="D15" s="53" t="s">
        <v>698</v>
      </c>
      <c r="E15" s="53">
        <v>202</v>
      </c>
      <c r="F15" s="53">
        <v>28</v>
      </c>
      <c r="G15" s="53">
        <v>0</v>
      </c>
      <c r="H15" s="53">
        <v>14</v>
      </c>
      <c r="I15" s="53">
        <v>19</v>
      </c>
      <c r="J15" s="53" t="s">
        <v>699</v>
      </c>
      <c r="K15" s="66" t="s">
        <v>700</v>
      </c>
      <c r="L15" s="66" t="s">
        <v>37</v>
      </c>
      <c r="M15" s="66" t="s">
        <v>744</v>
      </c>
      <c r="N15" s="55" t="s">
        <v>772</v>
      </c>
      <c r="O15" s="68">
        <v>133</v>
      </c>
      <c r="P15" s="55">
        <v>8</v>
      </c>
      <c r="Q15" s="55">
        <v>7175855</v>
      </c>
      <c r="R15" s="55" t="s">
        <v>373</v>
      </c>
      <c r="S15" s="55">
        <v>3214604238</v>
      </c>
      <c r="T15" s="55" t="s">
        <v>773</v>
      </c>
      <c r="U15" s="55" t="s">
        <v>774</v>
      </c>
      <c r="V15" s="55" t="s">
        <v>718</v>
      </c>
      <c r="W15" s="55" t="s">
        <v>775</v>
      </c>
      <c r="X15" s="581" t="s">
        <v>707</v>
      </c>
      <c r="Y15" s="608">
        <v>6571</v>
      </c>
      <c r="Z15" s="607">
        <v>44510</v>
      </c>
      <c r="AA15" s="55" t="s">
        <v>708</v>
      </c>
      <c r="AB15" s="55">
        <v>2506</v>
      </c>
      <c r="AC15" s="308">
        <v>44544</v>
      </c>
      <c r="AE15" s="184">
        <v>44557</v>
      </c>
      <c r="AF15" s="183"/>
      <c r="AG15" s="184">
        <v>44572</v>
      </c>
      <c r="AH15" s="187">
        <v>35572</v>
      </c>
      <c r="AI15" s="184">
        <v>28967</v>
      </c>
      <c r="AJ15" s="42" t="s">
        <v>710</v>
      </c>
      <c r="AO15" s="41"/>
      <c r="AQ15" s="42" t="s">
        <v>711</v>
      </c>
      <c r="AR15" s="171">
        <v>44596</v>
      </c>
      <c r="AS15" s="42">
        <v>97.3</v>
      </c>
      <c r="AT15" s="42" t="s">
        <v>712</v>
      </c>
      <c r="AU15" s="337" t="s">
        <v>776</v>
      </c>
      <c r="AV15" s="42" t="s">
        <v>713</v>
      </c>
      <c r="AW15" s="207">
        <v>44866</v>
      </c>
      <c r="AX15" s="175">
        <v>0.29166666666666669</v>
      </c>
    </row>
    <row r="16" spans="1:50" s="42" customFormat="1" ht="24" customHeight="1" outlineLevel="1" thickBot="1" x14ac:dyDescent="0.3">
      <c r="A16" s="52">
        <v>14</v>
      </c>
      <c r="B16" s="110" t="s">
        <v>720</v>
      </c>
      <c r="C16" s="124">
        <v>150816</v>
      </c>
      <c r="D16" s="53" t="s">
        <v>698</v>
      </c>
      <c r="E16" s="53">
        <v>202</v>
      </c>
      <c r="F16" s="53">
        <v>28</v>
      </c>
      <c r="G16" s="53">
        <v>0</v>
      </c>
      <c r="H16" s="53">
        <v>14</v>
      </c>
      <c r="I16" s="53">
        <v>19</v>
      </c>
      <c r="J16" s="53" t="s">
        <v>699</v>
      </c>
      <c r="K16" s="66" t="s">
        <v>700</v>
      </c>
      <c r="L16" s="66" t="s">
        <v>37</v>
      </c>
      <c r="M16" s="66" t="s">
        <v>744</v>
      </c>
      <c r="N16" s="55"/>
      <c r="O16" s="68">
        <v>1959</v>
      </c>
      <c r="P16" s="55">
        <v>9</v>
      </c>
      <c r="Q16" s="68">
        <v>52197245</v>
      </c>
      <c r="R16" s="68" t="s">
        <v>389</v>
      </c>
      <c r="S16" s="68">
        <v>52197245</v>
      </c>
      <c r="T16" s="668" t="s">
        <v>777</v>
      </c>
      <c r="U16" s="68" t="s">
        <v>778</v>
      </c>
      <c r="V16" s="55" t="s">
        <v>705</v>
      </c>
      <c r="W16" s="55" t="s">
        <v>719</v>
      </c>
      <c r="X16" s="581" t="s">
        <v>707</v>
      </c>
      <c r="Y16" s="608">
        <v>6571</v>
      </c>
      <c r="Z16" s="607">
        <v>44510</v>
      </c>
      <c r="AA16" s="55" t="s">
        <v>708</v>
      </c>
      <c r="AB16" s="68">
        <v>1958</v>
      </c>
      <c r="AC16" s="68" t="s">
        <v>779</v>
      </c>
      <c r="AE16" s="184">
        <v>44826</v>
      </c>
      <c r="AF16" s="184">
        <v>44960</v>
      </c>
      <c r="AG16" s="184"/>
      <c r="AH16" s="187">
        <v>34695</v>
      </c>
      <c r="AI16" s="183"/>
      <c r="AJ16" s="42" t="s">
        <v>780</v>
      </c>
      <c r="AO16" s="41"/>
      <c r="AR16" s="171"/>
      <c r="AT16" s="42" t="s">
        <v>712</v>
      </c>
      <c r="AU16" s="55"/>
      <c r="AW16" s="207"/>
      <c r="AX16" s="175"/>
    </row>
    <row r="17" spans="1:50" s="42" customFormat="1" ht="24" customHeight="1" outlineLevel="1" thickBot="1" x14ac:dyDescent="0.3">
      <c r="A17" s="52">
        <v>15</v>
      </c>
      <c r="B17" s="110" t="s">
        <v>720</v>
      </c>
      <c r="C17" s="124">
        <v>150816</v>
      </c>
      <c r="D17" s="53" t="s">
        <v>698</v>
      </c>
      <c r="E17" s="53">
        <v>202</v>
      </c>
      <c r="F17" s="53">
        <v>28</v>
      </c>
      <c r="G17" s="53">
        <v>0</v>
      </c>
      <c r="H17" s="53">
        <v>14</v>
      </c>
      <c r="I17" s="53">
        <v>19</v>
      </c>
      <c r="J17" s="53" t="s">
        <v>699</v>
      </c>
      <c r="K17" s="66" t="s">
        <v>700</v>
      </c>
      <c r="L17" s="66" t="s">
        <v>37</v>
      </c>
      <c r="M17" s="66" t="s">
        <v>744</v>
      </c>
      <c r="N17" s="55" t="s">
        <v>781</v>
      </c>
      <c r="O17" s="68">
        <v>1968</v>
      </c>
      <c r="P17" s="55">
        <v>10</v>
      </c>
      <c r="Q17" s="55">
        <v>11808465</v>
      </c>
      <c r="R17" s="55" t="s">
        <v>411</v>
      </c>
      <c r="S17" s="55">
        <v>3043850258</v>
      </c>
      <c r="T17" s="55" t="s">
        <v>782</v>
      </c>
      <c r="U17" s="55" t="s">
        <v>783</v>
      </c>
      <c r="V17" s="55" t="s">
        <v>718</v>
      </c>
      <c r="W17" s="55" t="s">
        <v>719</v>
      </c>
      <c r="X17" s="581" t="s">
        <v>707</v>
      </c>
      <c r="Y17" s="608">
        <v>6571</v>
      </c>
      <c r="Z17" s="607">
        <v>44510</v>
      </c>
      <c r="AA17" s="55" t="s">
        <v>708</v>
      </c>
      <c r="AB17" s="55">
        <v>2213</v>
      </c>
      <c r="AC17" s="308">
        <v>44539</v>
      </c>
      <c r="AE17" s="184">
        <v>44551</v>
      </c>
      <c r="AF17" s="183"/>
      <c r="AG17" s="184">
        <v>44573</v>
      </c>
      <c r="AH17" s="187">
        <v>35580</v>
      </c>
      <c r="AI17" s="184">
        <v>28870</v>
      </c>
      <c r="AJ17" s="42" t="s">
        <v>784</v>
      </c>
      <c r="AO17" s="41"/>
      <c r="AQ17" s="42" t="s">
        <v>711</v>
      </c>
      <c r="AR17" s="171">
        <v>44585</v>
      </c>
      <c r="AS17" s="42">
        <v>100</v>
      </c>
      <c r="AT17" s="42" t="s">
        <v>712</v>
      </c>
      <c r="AU17" s="55"/>
      <c r="AV17" s="42" t="s">
        <v>713</v>
      </c>
      <c r="AW17" s="207"/>
      <c r="AX17" s="175"/>
    </row>
    <row r="18" spans="1:50" s="42" customFormat="1" ht="24" customHeight="1" outlineLevel="1" thickBot="1" x14ac:dyDescent="0.3">
      <c r="A18" s="52">
        <v>16</v>
      </c>
      <c r="B18" s="110" t="s">
        <v>720</v>
      </c>
      <c r="C18" s="124">
        <v>150816</v>
      </c>
      <c r="D18" s="53" t="s">
        <v>698</v>
      </c>
      <c r="E18" s="53">
        <v>202</v>
      </c>
      <c r="F18" s="53">
        <v>28</v>
      </c>
      <c r="G18" s="53">
        <v>0</v>
      </c>
      <c r="H18" s="53">
        <v>14</v>
      </c>
      <c r="I18" s="53">
        <v>19</v>
      </c>
      <c r="J18" s="53" t="s">
        <v>699</v>
      </c>
      <c r="K18" s="66" t="s">
        <v>700</v>
      </c>
      <c r="L18" s="66" t="s">
        <v>37</v>
      </c>
      <c r="M18" s="66" t="s">
        <v>736</v>
      </c>
      <c r="N18" s="55" t="s">
        <v>785</v>
      </c>
      <c r="O18" s="68">
        <v>74</v>
      </c>
      <c r="P18" s="55">
        <v>11</v>
      </c>
      <c r="Q18" s="55">
        <v>52500395</v>
      </c>
      <c r="R18" s="55" t="s">
        <v>428</v>
      </c>
      <c r="S18" s="55" t="s">
        <v>786</v>
      </c>
      <c r="T18" s="55" t="s">
        <v>787</v>
      </c>
      <c r="U18" s="55" t="s">
        <v>788</v>
      </c>
      <c r="V18" s="55" t="s">
        <v>705</v>
      </c>
      <c r="W18" s="55" t="s">
        <v>719</v>
      </c>
      <c r="X18" s="581" t="s">
        <v>707</v>
      </c>
      <c r="Y18" s="608">
        <v>6571</v>
      </c>
      <c r="Z18" s="607">
        <v>44510</v>
      </c>
      <c r="AA18" s="55" t="s">
        <v>708</v>
      </c>
      <c r="AB18" s="55">
        <v>2457</v>
      </c>
      <c r="AC18" s="308">
        <v>44543</v>
      </c>
      <c r="AE18" s="184">
        <v>44551</v>
      </c>
      <c r="AF18" s="184">
        <v>44593</v>
      </c>
      <c r="AG18" s="184">
        <v>44593</v>
      </c>
      <c r="AH18" s="187">
        <v>35459</v>
      </c>
      <c r="AI18" s="183"/>
      <c r="AJ18" s="42" t="s">
        <v>789</v>
      </c>
      <c r="AO18" s="41"/>
      <c r="AQ18" s="42" t="s">
        <v>790</v>
      </c>
      <c r="AR18" s="171"/>
      <c r="AT18" s="42" t="s">
        <v>712</v>
      </c>
      <c r="AU18" s="55"/>
      <c r="AV18" s="42" t="s">
        <v>713</v>
      </c>
      <c r="AW18" s="207" t="s">
        <v>791</v>
      </c>
      <c r="AX18" s="175">
        <v>0.29166666666666669</v>
      </c>
    </row>
    <row r="19" spans="1:50" s="42" customFormat="1" ht="24" customHeight="1" outlineLevel="1" thickBot="1" x14ac:dyDescent="0.3">
      <c r="A19" s="52">
        <v>17</v>
      </c>
      <c r="B19" s="110" t="s">
        <v>720</v>
      </c>
      <c r="C19" s="124">
        <v>150816</v>
      </c>
      <c r="D19" s="53" t="s">
        <v>698</v>
      </c>
      <c r="E19" s="53">
        <v>202</v>
      </c>
      <c r="F19" s="53">
        <v>28</v>
      </c>
      <c r="G19" s="53">
        <v>0</v>
      </c>
      <c r="H19" s="53">
        <v>14</v>
      </c>
      <c r="I19" s="53">
        <v>19</v>
      </c>
      <c r="J19" s="53" t="s">
        <v>699</v>
      </c>
      <c r="K19" s="66" t="s">
        <v>700</v>
      </c>
      <c r="L19" s="66" t="s">
        <v>37</v>
      </c>
      <c r="M19" s="66" t="s">
        <v>744</v>
      </c>
      <c r="N19" s="55" t="s">
        <v>792</v>
      </c>
      <c r="O19" s="68">
        <v>1966</v>
      </c>
      <c r="P19" s="55">
        <v>12</v>
      </c>
      <c r="Q19" s="55">
        <v>1098648874</v>
      </c>
      <c r="R19" s="55" t="s">
        <v>430</v>
      </c>
      <c r="S19" s="55">
        <v>3152905231</v>
      </c>
      <c r="T19" s="55" t="s">
        <v>793</v>
      </c>
      <c r="U19" s="55" t="s">
        <v>794</v>
      </c>
      <c r="V19" s="55" t="s">
        <v>705</v>
      </c>
      <c r="W19" s="55" t="s">
        <v>719</v>
      </c>
      <c r="X19" s="581" t="s">
        <v>707</v>
      </c>
      <c r="Y19" s="608">
        <v>6571</v>
      </c>
      <c r="Z19" s="607">
        <v>44510</v>
      </c>
      <c r="AA19" s="55" t="s">
        <v>708</v>
      </c>
      <c r="AB19" s="55">
        <v>2504</v>
      </c>
      <c r="AC19" s="308">
        <v>44544</v>
      </c>
      <c r="AE19" s="184">
        <v>44557</v>
      </c>
      <c r="AF19" s="183"/>
      <c r="AG19" s="184">
        <v>44572</v>
      </c>
      <c r="AH19" s="187">
        <v>38962</v>
      </c>
      <c r="AI19" s="184">
        <v>32028</v>
      </c>
      <c r="AJ19" s="42" t="s">
        <v>710</v>
      </c>
      <c r="AO19" s="41"/>
      <c r="AQ19" s="42" t="s">
        <v>711</v>
      </c>
      <c r="AR19" s="171">
        <v>44596</v>
      </c>
      <c r="AS19" s="42">
        <v>100</v>
      </c>
      <c r="AT19" s="42" t="s">
        <v>712</v>
      </c>
      <c r="AU19" s="55"/>
      <c r="AV19" s="42" t="s">
        <v>713</v>
      </c>
      <c r="AW19" s="207"/>
      <c r="AX19" s="175"/>
    </row>
    <row r="20" spans="1:50" s="42" customFormat="1" ht="24" customHeight="1" outlineLevel="1" thickBot="1" x14ac:dyDescent="0.3">
      <c r="A20" s="52">
        <v>18</v>
      </c>
      <c r="B20" s="110" t="s">
        <v>720</v>
      </c>
      <c r="C20" s="124">
        <v>150816</v>
      </c>
      <c r="D20" s="53" t="s">
        <v>698</v>
      </c>
      <c r="E20" s="53">
        <v>202</v>
      </c>
      <c r="F20" s="53">
        <v>28</v>
      </c>
      <c r="G20" s="53">
        <v>0</v>
      </c>
      <c r="H20" s="53">
        <v>14</v>
      </c>
      <c r="I20" s="53">
        <v>19</v>
      </c>
      <c r="J20" s="53" t="s">
        <v>699</v>
      </c>
      <c r="K20" s="66" t="s">
        <v>700</v>
      </c>
      <c r="L20" s="66" t="s">
        <v>37</v>
      </c>
      <c r="M20" s="66" t="s">
        <v>744</v>
      </c>
      <c r="N20" s="55" t="s">
        <v>795</v>
      </c>
      <c r="O20" s="68">
        <v>100</v>
      </c>
      <c r="P20" s="55">
        <v>13</v>
      </c>
      <c r="Q20" s="55">
        <v>15879120</v>
      </c>
      <c r="R20" s="55" t="s">
        <v>442</v>
      </c>
      <c r="S20" s="55">
        <v>3123903730</v>
      </c>
      <c r="T20" s="55" t="s">
        <v>796</v>
      </c>
      <c r="U20" s="55" t="s">
        <v>797</v>
      </c>
      <c r="V20" s="55" t="s">
        <v>718</v>
      </c>
      <c r="W20" s="55" t="s">
        <v>719</v>
      </c>
      <c r="X20" s="581" t="s">
        <v>707</v>
      </c>
      <c r="Y20" s="608">
        <v>6571</v>
      </c>
      <c r="Z20" s="607">
        <v>44510</v>
      </c>
      <c r="AA20" s="55" t="s">
        <v>708</v>
      </c>
      <c r="AB20" s="55">
        <v>2505</v>
      </c>
      <c r="AC20" s="308">
        <v>44544</v>
      </c>
      <c r="AE20" s="184">
        <v>44557</v>
      </c>
      <c r="AF20" s="183"/>
      <c r="AG20" s="184">
        <v>44573</v>
      </c>
      <c r="AH20" s="187">
        <v>37533</v>
      </c>
      <c r="AI20" s="183"/>
      <c r="AJ20" s="42" t="s">
        <v>784</v>
      </c>
      <c r="AO20" s="41"/>
      <c r="AQ20" s="42" t="s">
        <v>711</v>
      </c>
      <c r="AR20" s="171">
        <v>44585</v>
      </c>
      <c r="AS20" s="42">
        <v>100</v>
      </c>
      <c r="AT20" s="42" t="s">
        <v>712</v>
      </c>
      <c r="AU20" s="55"/>
      <c r="AV20" s="42" t="s">
        <v>713</v>
      </c>
      <c r="AW20" s="207">
        <v>44713</v>
      </c>
      <c r="AX20" s="175">
        <v>0.25</v>
      </c>
    </row>
    <row r="21" spans="1:50" s="42" customFormat="1" ht="24" customHeight="1" outlineLevel="1" thickBot="1" x14ac:dyDescent="0.3">
      <c r="A21" s="52">
        <v>19</v>
      </c>
      <c r="B21" s="110" t="s">
        <v>720</v>
      </c>
      <c r="C21" s="124">
        <v>150816</v>
      </c>
      <c r="D21" s="53" t="s">
        <v>698</v>
      </c>
      <c r="E21" s="53">
        <v>202</v>
      </c>
      <c r="F21" s="53">
        <v>28</v>
      </c>
      <c r="G21" s="53">
        <v>0</v>
      </c>
      <c r="H21" s="53">
        <v>14</v>
      </c>
      <c r="I21" s="53">
        <v>19</v>
      </c>
      <c r="J21" s="53" t="s">
        <v>699</v>
      </c>
      <c r="K21" s="66" t="s">
        <v>700</v>
      </c>
      <c r="L21" s="66" t="s">
        <v>37</v>
      </c>
      <c r="M21" s="66" t="s">
        <v>798</v>
      </c>
      <c r="N21" s="55" t="s">
        <v>799</v>
      </c>
      <c r="O21" s="68">
        <v>1969</v>
      </c>
      <c r="P21" s="55">
        <v>14</v>
      </c>
      <c r="Q21" s="55">
        <v>79947636</v>
      </c>
      <c r="R21" s="55" t="s">
        <v>456</v>
      </c>
      <c r="S21" s="55">
        <v>3012901404</v>
      </c>
      <c r="T21" s="55" t="s">
        <v>800</v>
      </c>
      <c r="U21" s="55" t="s">
        <v>801</v>
      </c>
      <c r="V21" s="55" t="s">
        <v>718</v>
      </c>
      <c r="W21" s="55" t="s">
        <v>719</v>
      </c>
      <c r="X21" s="581" t="s">
        <v>707</v>
      </c>
      <c r="Y21" s="608">
        <v>6571</v>
      </c>
      <c r="Z21" s="607">
        <v>44510</v>
      </c>
      <c r="AA21" s="55" t="s">
        <v>708</v>
      </c>
      <c r="AB21" s="55">
        <v>2449</v>
      </c>
      <c r="AC21" s="308">
        <v>44543</v>
      </c>
      <c r="AE21" s="184">
        <v>44557</v>
      </c>
      <c r="AF21" s="183"/>
      <c r="AG21" s="184">
        <v>44573</v>
      </c>
      <c r="AH21" s="187">
        <v>35240</v>
      </c>
      <c r="AI21" s="184">
        <v>28594</v>
      </c>
      <c r="AJ21" s="42" t="s">
        <v>784</v>
      </c>
      <c r="AO21" s="41"/>
      <c r="AQ21" s="42" t="s">
        <v>711</v>
      </c>
      <c r="AR21" s="171">
        <v>44585</v>
      </c>
      <c r="AS21" s="42">
        <v>98.49</v>
      </c>
      <c r="AT21" s="42" t="s">
        <v>712</v>
      </c>
      <c r="AU21" s="55"/>
      <c r="AV21" s="42" t="s">
        <v>713</v>
      </c>
      <c r="AW21" s="207">
        <v>44866</v>
      </c>
      <c r="AX21" s="175">
        <v>0.29166666666666669</v>
      </c>
    </row>
    <row r="22" spans="1:50" s="42" customFormat="1" ht="24" customHeight="1" outlineLevel="1" thickBot="1" x14ac:dyDescent="0.3">
      <c r="A22" s="52"/>
      <c r="B22" s="110"/>
      <c r="C22" s="600">
        <v>150816</v>
      </c>
      <c r="D22" s="53"/>
      <c r="E22" s="53"/>
      <c r="F22" s="53"/>
      <c r="G22" s="53"/>
      <c r="H22" s="53"/>
      <c r="I22" s="53"/>
      <c r="J22" s="53"/>
      <c r="K22" s="53"/>
      <c r="L22" s="53"/>
      <c r="M22" s="66" t="s">
        <v>744</v>
      </c>
      <c r="N22" s="55"/>
      <c r="O22" s="55"/>
      <c r="P22" s="55">
        <v>15</v>
      </c>
      <c r="Q22" s="55">
        <v>80423135</v>
      </c>
      <c r="R22" s="55" t="s">
        <v>464</v>
      </c>
      <c r="S22" s="55" t="s">
        <v>802</v>
      </c>
      <c r="T22" s="293" t="s">
        <v>803</v>
      </c>
      <c r="U22" s="55" t="s">
        <v>804</v>
      </c>
      <c r="V22" s="55" t="s">
        <v>718</v>
      </c>
      <c r="W22" s="55" t="s">
        <v>805</v>
      </c>
      <c r="X22" s="581" t="s">
        <v>707</v>
      </c>
      <c r="Y22" s="608">
        <v>6571</v>
      </c>
      <c r="Z22" s="607">
        <v>44510</v>
      </c>
      <c r="AA22" s="55" t="s">
        <v>708</v>
      </c>
      <c r="AB22" s="55"/>
      <c r="AC22" s="308"/>
      <c r="AE22" s="184"/>
      <c r="AF22" s="183"/>
      <c r="AG22" s="184"/>
      <c r="AH22" s="187"/>
      <c r="AI22" s="184"/>
      <c r="AM22" s="42" t="s">
        <v>123</v>
      </c>
      <c r="AN22" s="42" t="s">
        <v>806</v>
      </c>
      <c r="AO22" s="41"/>
      <c r="AP22" s="42" t="s">
        <v>807</v>
      </c>
      <c r="AR22" s="171"/>
      <c r="AU22" s="55"/>
      <c r="AW22" s="207"/>
      <c r="AX22" s="175"/>
    </row>
    <row r="23" spans="1:50" s="42" customFormat="1" ht="24" customHeight="1" outlineLevel="1" thickBot="1" x14ac:dyDescent="0.3">
      <c r="A23" s="52"/>
      <c r="B23" s="110"/>
      <c r="C23" s="600">
        <v>150816</v>
      </c>
      <c r="D23" s="53"/>
      <c r="E23" s="53"/>
      <c r="F23" s="53"/>
      <c r="G23" s="53"/>
      <c r="H23" s="53"/>
      <c r="I23" s="53"/>
      <c r="J23" s="53"/>
      <c r="K23" s="53"/>
      <c r="L23" s="53"/>
      <c r="M23" s="66" t="s">
        <v>744</v>
      </c>
      <c r="N23" s="55"/>
      <c r="O23" s="55"/>
      <c r="P23" s="55">
        <v>16</v>
      </c>
      <c r="Q23" s="55">
        <v>53140533</v>
      </c>
      <c r="R23" s="55" t="s">
        <v>474</v>
      </c>
      <c r="S23" s="55">
        <v>3138712189</v>
      </c>
      <c r="T23" s="293" t="s">
        <v>808</v>
      </c>
      <c r="U23" s="55" t="s">
        <v>809</v>
      </c>
      <c r="V23" s="55" t="s">
        <v>705</v>
      </c>
      <c r="W23" s="55" t="s">
        <v>719</v>
      </c>
      <c r="X23" s="581" t="s">
        <v>707</v>
      </c>
      <c r="Y23" s="608">
        <v>6571</v>
      </c>
      <c r="Z23" s="607">
        <v>44510</v>
      </c>
      <c r="AA23" s="55" t="s">
        <v>708</v>
      </c>
      <c r="AB23" s="55"/>
      <c r="AC23" s="55"/>
      <c r="AE23" s="183"/>
      <c r="AF23" s="183"/>
      <c r="AG23" s="183"/>
      <c r="AH23" s="183"/>
      <c r="AI23" s="183"/>
      <c r="AM23" s="42" t="s">
        <v>123</v>
      </c>
      <c r="AN23" s="42" t="s">
        <v>806</v>
      </c>
      <c r="AO23" s="41"/>
      <c r="AP23" s="42" t="s">
        <v>807</v>
      </c>
      <c r="AR23" s="171"/>
      <c r="AT23" s="42" t="s">
        <v>712</v>
      </c>
      <c r="AU23" s="55"/>
      <c r="AW23" s="207"/>
      <c r="AX23" s="175"/>
    </row>
    <row r="24" spans="1:50" s="42" customFormat="1" ht="24" customHeight="1" outlineLevel="1" thickBot="1" x14ac:dyDescent="0.3">
      <c r="A24" s="52"/>
      <c r="B24" s="110"/>
      <c r="C24" s="600">
        <v>150816</v>
      </c>
      <c r="D24" s="53"/>
      <c r="E24" s="53"/>
      <c r="F24" s="53"/>
      <c r="G24" s="53"/>
      <c r="H24" s="53"/>
      <c r="I24" s="53"/>
      <c r="J24" s="53"/>
      <c r="K24" s="53"/>
      <c r="L24" s="53"/>
      <c r="M24" s="66" t="s">
        <v>744</v>
      </c>
      <c r="N24" s="55"/>
      <c r="O24" s="55"/>
      <c r="P24" s="55">
        <v>17</v>
      </c>
      <c r="Q24" s="55">
        <v>39674787</v>
      </c>
      <c r="R24" s="55" t="s">
        <v>489</v>
      </c>
      <c r="S24" s="55" t="s">
        <v>810</v>
      </c>
      <c r="T24" s="293" t="s">
        <v>811</v>
      </c>
      <c r="U24" s="55" t="s">
        <v>812</v>
      </c>
      <c r="V24" s="55" t="s">
        <v>705</v>
      </c>
      <c r="W24" s="55" t="s">
        <v>719</v>
      </c>
      <c r="X24" s="581" t="s">
        <v>707</v>
      </c>
      <c r="Y24" s="608">
        <v>6571</v>
      </c>
      <c r="Z24" s="607">
        <v>44510</v>
      </c>
      <c r="AA24" s="55" t="s">
        <v>708</v>
      </c>
      <c r="AB24" s="55"/>
      <c r="AC24" s="308"/>
      <c r="AE24" s="184"/>
      <c r="AF24" s="183"/>
      <c r="AG24" s="184"/>
      <c r="AH24" s="187"/>
      <c r="AI24" s="184"/>
      <c r="AM24" s="42" t="s">
        <v>123</v>
      </c>
      <c r="AN24" s="42" t="s">
        <v>806</v>
      </c>
      <c r="AO24" s="41"/>
      <c r="AP24" s="42" t="s">
        <v>807</v>
      </c>
      <c r="AR24" s="171"/>
      <c r="AU24" s="55"/>
      <c r="AW24" s="207"/>
      <c r="AX24" s="175"/>
    </row>
    <row r="25" spans="1:50" s="42" customFormat="1" ht="45.75" customHeight="1" outlineLevel="1" thickBot="1" x14ac:dyDescent="0.3">
      <c r="A25" s="52">
        <v>23</v>
      </c>
      <c r="B25" s="110" t="s">
        <v>720</v>
      </c>
      <c r="C25" s="124">
        <v>150816</v>
      </c>
      <c r="D25" s="53" t="s">
        <v>698</v>
      </c>
      <c r="E25" s="53">
        <v>202</v>
      </c>
      <c r="F25" s="53">
        <v>28</v>
      </c>
      <c r="G25" s="53">
        <v>0</v>
      </c>
      <c r="H25" s="53">
        <v>14</v>
      </c>
      <c r="I25" s="53">
        <v>19</v>
      </c>
      <c r="J25" s="53" t="s">
        <v>699</v>
      </c>
      <c r="K25" s="66" t="s">
        <v>700</v>
      </c>
      <c r="L25" s="66" t="s">
        <v>37</v>
      </c>
      <c r="M25" s="66"/>
      <c r="N25" s="55"/>
      <c r="O25" s="68"/>
      <c r="P25" s="55">
        <v>18</v>
      </c>
      <c r="Q25" s="55">
        <v>51801308</v>
      </c>
      <c r="R25" s="55" t="s">
        <v>497</v>
      </c>
      <c r="S25" s="55">
        <v>3203128279</v>
      </c>
      <c r="T25" s="601" t="s">
        <v>813</v>
      </c>
      <c r="U25" s="55" t="s">
        <v>814</v>
      </c>
      <c r="V25" s="55" t="s">
        <v>705</v>
      </c>
      <c r="W25" s="55" t="s">
        <v>719</v>
      </c>
      <c r="X25" s="581"/>
      <c r="Y25" s="608">
        <v>6571</v>
      </c>
      <c r="Z25" s="607">
        <v>44510</v>
      </c>
      <c r="AA25" s="55" t="s">
        <v>708</v>
      </c>
      <c r="AB25" s="55">
        <v>2633</v>
      </c>
      <c r="AC25" s="308">
        <v>44846</v>
      </c>
      <c r="AE25" s="184"/>
      <c r="AF25" s="183"/>
      <c r="AG25" s="184"/>
      <c r="AH25" s="187"/>
      <c r="AI25" s="184"/>
      <c r="AN25" s="42" t="s">
        <v>815</v>
      </c>
      <c r="AO25" s="41"/>
      <c r="AP25" s="42" t="s">
        <v>807</v>
      </c>
      <c r="AR25" s="171"/>
      <c r="AU25" s="55"/>
      <c r="AW25" s="207"/>
      <c r="AX25" s="175"/>
    </row>
    <row r="26" spans="1:50" s="42" customFormat="1" ht="45.75" customHeight="1" outlineLevel="1" thickBot="1" x14ac:dyDescent="0.3">
      <c r="A26" s="52">
        <v>24</v>
      </c>
      <c r="B26" s="110" t="s">
        <v>720</v>
      </c>
      <c r="C26" s="124">
        <v>150816</v>
      </c>
      <c r="D26" s="53" t="s">
        <v>698</v>
      </c>
      <c r="E26" s="53">
        <v>202</v>
      </c>
      <c r="F26" s="53">
        <v>28</v>
      </c>
      <c r="G26" s="53">
        <v>0</v>
      </c>
      <c r="H26" s="53">
        <v>14</v>
      </c>
      <c r="I26" s="53">
        <v>19</v>
      </c>
      <c r="J26" s="53" t="s">
        <v>699</v>
      </c>
      <c r="K26" s="66" t="s">
        <v>700</v>
      </c>
      <c r="L26" s="66" t="s">
        <v>37</v>
      </c>
      <c r="M26" s="66"/>
      <c r="N26" s="55"/>
      <c r="O26" s="68"/>
      <c r="P26" s="55">
        <v>19</v>
      </c>
      <c r="Q26" s="55">
        <v>1033686527</v>
      </c>
      <c r="R26" s="55" t="s">
        <v>499</v>
      </c>
      <c r="S26" s="55">
        <v>3138116431</v>
      </c>
      <c r="T26" s="601" t="s">
        <v>816</v>
      </c>
      <c r="U26" s="55" t="s">
        <v>817</v>
      </c>
      <c r="V26" s="55" t="s">
        <v>718</v>
      </c>
      <c r="W26" s="55" t="s">
        <v>719</v>
      </c>
      <c r="X26" s="581"/>
      <c r="Y26" s="608">
        <v>6571</v>
      </c>
      <c r="Z26" s="607">
        <v>44510</v>
      </c>
      <c r="AA26" s="55" t="s">
        <v>708</v>
      </c>
      <c r="AB26" s="55">
        <v>2664</v>
      </c>
      <c r="AC26" s="308">
        <v>44846</v>
      </c>
      <c r="AE26" s="184"/>
      <c r="AF26" s="183"/>
      <c r="AG26" s="184"/>
      <c r="AH26" s="187"/>
      <c r="AI26" s="184"/>
      <c r="AN26" s="42" t="s">
        <v>815</v>
      </c>
      <c r="AO26" s="41"/>
      <c r="AP26" s="42" t="s">
        <v>807</v>
      </c>
      <c r="AR26" s="171"/>
      <c r="AU26" s="55"/>
      <c r="AW26" s="207"/>
      <c r="AX26" s="175"/>
    </row>
    <row r="27" spans="1:50" s="42" customFormat="1" ht="45.75" customHeight="1" outlineLevel="1" thickBot="1" x14ac:dyDescent="0.3">
      <c r="A27" s="52">
        <v>25</v>
      </c>
      <c r="B27" s="110" t="s">
        <v>720</v>
      </c>
      <c r="C27" s="124">
        <v>150816</v>
      </c>
      <c r="D27" s="53" t="s">
        <v>698</v>
      </c>
      <c r="E27" s="53">
        <v>202</v>
      </c>
      <c r="F27" s="53">
        <v>28</v>
      </c>
      <c r="G27" s="53">
        <v>0</v>
      </c>
      <c r="H27" s="53">
        <v>14</v>
      </c>
      <c r="I27" s="53">
        <v>19</v>
      </c>
      <c r="J27" s="53" t="s">
        <v>699</v>
      </c>
      <c r="K27" s="66" t="s">
        <v>700</v>
      </c>
      <c r="L27" s="66" t="s">
        <v>37</v>
      </c>
      <c r="M27" s="66"/>
      <c r="N27" s="55"/>
      <c r="O27" s="68"/>
      <c r="P27" s="55">
        <v>20</v>
      </c>
      <c r="Q27" s="55">
        <v>52850585</v>
      </c>
      <c r="R27" s="55" t="s">
        <v>513</v>
      </c>
      <c r="S27" s="55">
        <v>3002725765</v>
      </c>
      <c r="T27" s="601" t="s">
        <v>818</v>
      </c>
      <c r="U27" s="55" t="s">
        <v>819</v>
      </c>
      <c r="V27" s="55" t="s">
        <v>705</v>
      </c>
      <c r="W27" s="55" t="s">
        <v>719</v>
      </c>
      <c r="X27" s="581"/>
      <c r="Y27" s="608">
        <v>6571</v>
      </c>
      <c r="Z27" s="607">
        <v>44510</v>
      </c>
      <c r="AA27" s="55" t="s">
        <v>708</v>
      </c>
      <c r="AB27" s="55"/>
      <c r="AC27" s="308"/>
      <c r="AE27" s="184"/>
      <c r="AF27" s="183"/>
      <c r="AG27" s="184"/>
      <c r="AH27" s="187"/>
      <c r="AI27" s="184"/>
      <c r="AN27" s="42" t="s">
        <v>815</v>
      </c>
      <c r="AO27" s="41"/>
      <c r="AP27" s="42" t="s">
        <v>807</v>
      </c>
      <c r="AR27" s="171"/>
      <c r="AU27" s="55"/>
      <c r="AW27" s="207"/>
      <c r="AX27" s="175"/>
    </row>
    <row r="28" spans="1:50" s="42" customFormat="1" ht="45.75" customHeight="1" outlineLevel="1" thickBot="1" x14ac:dyDescent="0.3">
      <c r="A28" s="52">
        <v>26</v>
      </c>
      <c r="B28" s="110" t="s">
        <v>720</v>
      </c>
      <c r="C28" s="124">
        <v>150816</v>
      </c>
      <c r="D28" s="53" t="s">
        <v>698</v>
      </c>
      <c r="E28" s="53">
        <v>202</v>
      </c>
      <c r="F28" s="53">
        <v>28</v>
      </c>
      <c r="G28" s="53">
        <v>0</v>
      </c>
      <c r="H28" s="53">
        <v>14</v>
      </c>
      <c r="I28" s="53">
        <v>19</v>
      </c>
      <c r="J28" s="53" t="s">
        <v>699</v>
      </c>
      <c r="K28" s="66" t="s">
        <v>700</v>
      </c>
      <c r="L28" s="66" t="s">
        <v>37</v>
      </c>
      <c r="M28" s="66"/>
      <c r="N28" s="55"/>
      <c r="O28" s="68"/>
      <c r="P28" s="55">
        <v>21</v>
      </c>
      <c r="Q28" s="55">
        <v>45557767</v>
      </c>
      <c r="R28" s="55" t="s">
        <v>516</v>
      </c>
      <c r="S28" s="55">
        <v>3116266120</v>
      </c>
      <c r="T28" s="601" t="s">
        <v>820</v>
      </c>
      <c r="U28" s="55" t="s">
        <v>821</v>
      </c>
      <c r="V28" s="55" t="s">
        <v>705</v>
      </c>
      <c r="W28" s="55" t="s">
        <v>719</v>
      </c>
      <c r="X28" s="581"/>
      <c r="Y28" s="608">
        <v>6571</v>
      </c>
      <c r="Z28" s="607">
        <v>44510</v>
      </c>
      <c r="AA28" s="55" t="s">
        <v>708</v>
      </c>
      <c r="AB28" s="55"/>
      <c r="AC28" s="308"/>
      <c r="AE28" s="184"/>
      <c r="AF28" s="183"/>
      <c r="AG28" s="184"/>
      <c r="AH28" s="187"/>
      <c r="AI28" s="184"/>
      <c r="AN28" s="42" t="s">
        <v>815</v>
      </c>
      <c r="AO28" s="41"/>
      <c r="AP28" s="42" t="s">
        <v>807</v>
      </c>
      <c r="AR28" s="171"/>
      <c r="AU28" s="55"/>
      <c r="AW28" s="207"/>
      <c r="AX28" s="175"/>
    </row>
    <row r="29" spans="1:50" s="42" customFormat="1" ht="45.75" customHeight="1" outlineLevel="1" thickBot="1" x14ac:dyDescent="0.3">
      <c r="A29" s="52">
        <v>27</v>
      </c>
      <c r="B29" s="110" t="s">
        <v>720</v>
      </c>
      <c r="C29" s="124">
        <v>150816</v>
      </c>
      <c r="D29" s="53" t="s">
        <v>698</v>
      </c>
      <c r="E29" s="53">
        <v>202</v>
      </c>
      <c r="F29" s="53">
        <v>28</v>
      </c>
      <c r="G29" s="53">
        <v>0</v>
      </c>
      <c r="H29" s="53">
        <v>14</v>
      </c>
      <c r="I29" s="53">
        <v>19</v>
      </c>
      <c r="J29" s="53" t="s">
        <v>699</v>
      </c>
      <c r="K29" s="66" t="s">
        <v>700</v>
      </c>
      <c r="L29" s="66" t="s">
        <v>37</v>
      </c>
      <c r="M29" s="66"/>
      <c r="N29" s="55"/>
      <c r="O29" s="68"/>
      <c r="P29" s="55">
        <v>22</v>
      </c>
      <c r="Q29" s="55">
        <v>52841488</v>
      </c>
      <c r="R29" s="55" t="s">
        <v>520</v>
      </c>
      <c r="S29" s="55">
        <v>3014210049</v>
      </c>
      <c r="T29" s="601" t="s">
        <v>822</v>
      </c>
      <c r="U29" s="55" t="s">
        <v>823</v>
      </c>
      <c r="V29" s="55" t="s">
        <v>705</v>
      </c>
      <c r="W29" s="55" t="s">
        <v>719</v>
      </c>
      <c r="X29" s="581"/>
      <c r="Y29" s="608">
        <v>6571</v>
      </c>
      <c r="Z29" s="607">
        <v>44510</v>
      </c>
      <c r="AA29" s="55" t="s">
        <v>708</v>
      </c>
      <c r="AB29" s="55">
        <v>2667</v>
      </c>
      <c r="AC29" s="308">
        <v>44846</v>
      </c>
      <c r="AE29" s="184"/>
      <c r="AF29" s="183"/>
      <c r="AG29" s="184"/>
      <c r="AH29" s="187"/>
      <c r="AI29" s="184"/>
      <c r="AN29" s="42" t="s">
        <v>815</v>
      </c>
      <c r="AO29" s="41"/>
      <c r="AP29" s="42" t="s">
        <v>807</v>
      </c>
      <c r="AR29" s="171"/>
      <c r="AU29" s="55"/>
      <c r="AW29" s="207"/>
      <c r="AX29" s="175"/>
    </row>
    <row r="30" spans="1:50" s="42" customFormat="1" ht="45.75" customHeight="1" outlineLevel="1" thickBot="1" x14ac:dyDescent="0.3">
      <c r="A30" s="52">
        <v>28</v>
      </c>
      <c r="B30" s="110" t="s">
        <v>720</v>
      </c>
      <c r="C30" s="124">
        <v>150816</v>
      </c>
      <c r="D30" s="53" t="s">
        <v>698</v>
      </c>
      <c r="E30" s="53">
        <v>202</v>
      </c>
      <c r="F30" s="53">
        <v>28</v>
      </c>
      <c r="G30" s="53">
        <v>0</v>
      </c>
      <c r="H30" s="53">
        <v>14</v>
      </c>
      <c r="I30" s="53">
        <v>19</v>
      </c>
      <c r="J30" s="53" t="s">
        <v>699</v>
      </c>
      <c r="K30" s="66" t="s">
        <v>700</v>
      </c>
      <c r="L30" s="66" t="s">
        <v>37</v>
      </c>
      <c r="M30" s="66"/>
      <c r="N30" s="55"/>
      <c r="O30" s="68"/>
      <c r="P30" s="55">
        <v>23</v>
      </c>
      <c r="Q30" s="55">
        <v>52125551</v>
      </c>
      <c r="R30" s="55" t="s">
        <v>522</v>
      </c>
      <c r="S30" s="55">
        <v>3005571322</v>
      </c>
      <c r="T30" s="601" t="s">
        <v>824</v>
      </c>
      <c r="U30" s="55" t="s">
        <v>825</v>
      </c>
      <c r="V30" s="55" t="s">
        <v>705</v>
      </c>
      <c r="W30" s="55" t="s">
        <v>719</v>
      </c>
      <c r="X30" s="581"/>
      <c r="Y30" s="608">
        <v>6571</v>
      </c>
      <c r="Z30" s="607">
        <v>44510</v>
      </c>
      <c r="AA30" s="55" t="s">
        <v>708</v>
      </c>
      <c r="AB30" s="55">
        <v>2622</v>
      </c>
      <c r="AC30" s="308">
        <v>44845</v>
      </c>
      <c r="AE30" s="184"/>
      <c r="AF30" s="183"/>
      <c r="AG30" s="184"/>
      <c r="AH30" s="187"/>
      <c r="AI30" s="184"/>
      <c r="AN30" s="42" t="s">
        <v>815</v>
      </c>
      <c r="AO30" s="41"/>
      <c r="AP30" s="42" t="s">
        <v>807</v>
      </c>
      <c r="AQ30" s="42" t="s">
        <v>790</v>
      </c>
      <c r="AR30" s="171"/>
      <c r="AU30" s="55"/>
      <c r="AW30" s="207">
        <v>44852</v>
      </c>
      <c r="AX30" s="175">
        <v>0.39583333333333331</v>
      </c>
    </row>
    <row r="31" spans="1:50" s="43" customFormat="1" ht="45.75" customHeight="1" outlineLevel="1" thickBot="1" x14ac:dyDescent="0.3">
      <c r="A31" s="602">
        <v>29</v>
      </c>
      <c r="B31" s="112" t="s">
        <v>720</v>
      </c>
      <c r="C31" s="126">
        <v>150816</v>
      </c>
      <c r="D31" s="57" t="s">
        <v>698</v>
      </c>
      <c r="E31" s="57">
        <v>202</v>
      </c>
      <c r="F31" s="57">
        <v>28</v>
      </c>
      <c r="G31" s="57">
        <v>0</v>
      </c>
      <c r="H31" s="57">
        <v>14</v>
      </c>
      <c r="I31" s="57">
        <v>19</v>
      </c>
      <c r="J31" s="57" t="s">
        <v>699</v>
      </c>
      <c r="K31" s="70" t="s">
        <v>700</v>
      </c>
      <c r="L31" s="70" t="s">
        <v>37</v>
      </c>
      <c r="M31" s="70"/>
      <c r="N31" s="58"/>
      <c r="O31" s="71"/>
      <c r="P31" s="58">
        <v>24</v>
      </c>
      <c r="Q31" s="58">
        <v>17356348</v>
      </c>
      <c r="R31" s="58" t="s">
        <v>525</v>
      </c>
      <c r="S31" s="58">
        <v>3212327768</v>
      </c>
      <c r="T31" s="603" t="s">
        <v>826</v>
      </c>
      <c r="U31" s="58" t="s">
        <v>827</v>
      </c>
      <c r="V31" s="58" t="s">
        <v>718</v>
      </c>
      <c r="W31" s="58" t="s">
        <v>719</v>
      </c>
      <c r="X31" s="583"/>
      <c r="Y31" s="630">
        <v>6571</v>
      </c>
      <c r="Z31" s="631">
        <v>44510</v>
      </c>
      <c r="AA31" s="58" t="s">
        <v>708</v>
      </c>
      <c r="AB31" s="58">
        <v>2668</v>
      </c>
      <c r="AC31" s="309">
        <v>44846</v>
      </c>
      <c r="AE31" s="189"/>
      <c r="AF31" s="188"/>
      <c r="AG31" s="189"/>
      <c r="AH31" s="192"/>
      <c r="AI31" s="189"/>
      <c r="AN31" s="43" t="s">
        <v>815</v>
      </c>
      <c r="AO31" s="41"/>
      <c r="AP31" s="43" t="s">
        <v>807</v>
      </c>
      <c r="AR31" s="131"/>
      <c r="AU31" s="58"/>
      <c r="AW31" s="234"/>
      <c r="AX31" s="177"/>
    </row>
    <row r="32" spans="1:50" s="358" customFormat="1" ht="21.75" customHeight="1" thickBot="1" x14ac:dyDescent="0.3">
      <c r="A32" s="348">
        <f t="shared" ref="A32:A95" si="0">+A31+1</f>
        <v>30</v>
      </c>
      <c r="B32" s="463">
        <v>115873</v>
      </c>
      <c r="C32" s="350">
        <v>137534</v>
      </c>
      <c r="D32" s="351" t="s">
        <v>828</v>
      </c>
      <c r="E32" s="351">
        <v>219</v>
      </c>
      <c r="F32" s="351">
        <v>16</v>
      </c>
      <c r="G32" s="351">
        <v>4</v>
      </c>
      <c r="H32" s="351">
        <v>0</v>
      </c>
      <c r="I32" s="351">
        <v>4</v>
      </c>
      <c r="J32" s="351" t="s">
        <v>829</v>
      </c>
      <c r="K32" s="352" t="s">
        <v>830</v>
      </c>
      <c r="L32" s="352" t="s">
        <v>37</v>
      </c>
      <c r="M32" s="352" t="s">
        <v>831</v>
      </c>
      <c r="N32" s="355" t="s">
        <v>832</v>
      </c>
      <c r="O32" s="354">
        <v>195</v>
      </c>
      <c r="P32" s="355">
        <v>1</v>
      </c>
      <c r="Q32" s="355">
        <v>52189477</v>
      </c>
      <c r="R32" s="355" t="s">
        <v>125</v>
      </c>
      <c r="S32" s="355">
        <v>3112960440</v>
      </c>
      <c r="T32" s="355" t="s">
        <v>833</v>
      </c>
      <c r="U32" s="355" t="s">
        <v>834</v>
      </c>
      <c r="V32" s="355" t="s">
        <v>705</v>
      </c>
      <c r="W32" s="355" t="s">
        <v>719</v>
      </c>
      <c r="X32" s="358" t="s">
        <v>835</v>
      </c>
      <c r="Y32" s="632">
        <v>5157</v>
      </c>
      <c r="Z32" s="633">
        <v>44509</v>
      </c>
      <c r="AA32" s="355" t="s">
        <v>708</v>
      </c>
      <c r="AB32" s="355">
        <v>2540</v>
      </c>
      <c r="AC32" s="425">
        <v>44545</v>
      </c>
      <c r="AD32" s="358" t="s">
        <v>709</v>
      </c>
      <c r="AE32" s="360">
        <v>44557</v>
      </c>
      <c r="AF32" s="359"/>
      <c r="AG32" s="360">
        <v>44572</v>
      </c>
      <c r="AH32" s="359"/>
      <c r="AI32" s="359"/>
      <c r="AJ32" s="358" t="s">
        <v>836</v>
      </c>
      <c r="AO32" s="41"/>
      <c r="AQ32" s="358" t="s">
        <v>711</v>
      </c>
      <c r="AR32" s="361">
        <v>44580</v>
      </c>
      <c r="AT32" s="358" t="s">
        <v>712</v>
      </c>
      <c r="AU32" s="355"/>
      <c r="AV32" s="358" t="s">
        <v>713</v>
      </c>
      <c r="AW32" s="418">
        <v>44743</v>
      </c>
      <c r="AX32" s="464">
        <v>0.29166666666666669</v>
      </c>
    </row>
    <row r="33" spans="1:50" s="42" customFormat="1" ht="21.75" customHeight="1" outlineLevel="1" thickBot="1" x14ac:dyDescent="0.3">
      <c r="A33" s="348">
        <f t="shared" si="0"/>
        <v>31</v>
      </c>
      <c r="B33" s="110">
        <v>115873</v>
      </c>
      <c r="C33" s="124">
        <v>137534</v>
      </c>
      <c r="D33" s="53" t="s">
        <v>828</v>
      </c>
      <c r="E33" s="53">
        <v>219</v>
      </c>
      <c r="F33" s="53">
        <v>16</v>
      </c>
      <c r="G33" s="53">
        <v>4</v>
      </c>
      <c r="H33" s="53">
        <v>0</v>
      </c>
      <c r="I33" s="53">
        <v>4</v>
      </c>
      <c r="J33" s="53" t="s">
        <v>829</v>
      </c>
      <c r="K33" s="66" t="s">
        <v>830</v>
      </c>
      <c r="L33" s="66" t="s">
        <v>37</v>
      </c>
      <c r="M33" s="66" t="s">
        <v>837</v>
      </c>
      <c r="N33" s="55" t="s">
        <v>838</v>
      </c>
      <c r="O33" s="68">
        <v>301</v>
      </c>
      <c r="P33" s="55">
        <v>2</v>
      </c>
      <c r="Q33" s="55">
        <v>52095150</v>
      </c>
      <c r="R33" s="55" t="s">
        <v>202</v>
      </c>
      <c r="S33" s="55">
        <v>3178607764</v>
      </c>
      <c r="T33" s="55" t="s">
        <v>839</v>
      </c>
      <c r="U33" s="55" t="s">
        <v>840</v>
      </c>
      <c r="V33" s="55" t="s">
        <v>705</v>
      </c>
      <c r="W33" s="55" t="s">
        <v>719</v>
      </c>
      <c r="X33" s="42" t="s">
        <v>835</v>
      </c>
      <c r="Y33" s="608">
        <v>5157</v>
      </c>
      <c r="Z33" s="607">
        <v>44509</v>
      </c>
      <c r="AA33" s="55" t="s">
        <v>708</v>
      </c>
      <c r="AB33" s="55">
        <v>2551</v>
      </c>
      <c r="AC33" s="308">
        <v>44545</v>
      </c>
      <c r="AD33" s="42" t="s">
        <v>709</v>
      </c>
      <c r="AE33" s="184">
        <v>44550</v>
      </c>
      <c r="AF33" s="184">
        <v>44593</v>
      </c>
      <c r="AG33" s="184">
        <v>44593</v>
      </c>
      <c r="AH33" s="183"/>
      <c r="AI33" s="183"/>
      <c r="AJ33" s="42" t="s">
        <v>841</v>
      </c>
      <c r="AO33" s="41"/>
      <c r="AP33" s="41"/>
      <c r="AQ33" s="42" t="s">
        <v>790</v>
      </c>
      <c r="AR33" s="171">
        <v>44585</v>
      </c>
      <c r="AS33" s="42">
        <v>100</v>
      </c>
      <c r="AT33" s="42" t="s">
        <v>712</v>
      </c>
      <c r="AU33" s="55"/>
      <c r="AV33" s="42" t="s">
        <v>713</v>
      </c>
      <c r="AW33" s="231" t="s">
        <v>842</v>
      </c>
      <c r="AX33" s="179">
        <v>0.29166666666666669</v>
      </c>
    </row>
    <row r="34" spans="1:50" s="42" customFormat="1" ht="21.75" customHeight="1" outlineLevel="1" thickBot="1" x14ac:dyDescent="0.3">
      <c r="A34" s="348">
        <f t="shared" si="0"/>
        <v>32</v>
      </c>
      <c r="B34" s="110">
        <v>115873</v>
      </c>
      <c r="C34" s="124">
        <v>137534</v>
      </c>
      <c r="D34" s="53" t="s">
        <v>828</v>
      </c>
      <c r="E34" s="53">
        <v>219</v>
      </c>
      <c r="F34" s="53">
        <v>16</v>
      </c>
      <c r="G34" s="53">
        <v>4</v>
      </c>
      <c r="H34" s="53">
        <v>0</v>
      </c>
      <c r="I34" s="53">
        <v>4</v>
      </c>
      <c r="J34" s="53" t="s">
        <v>829</v>
      </c>
      <c r="K34" s="66" t="s">
        <v>830</v>
      </c>
      <c r="L34" s="66" t="s">
        <v>37</v>
      </c>
      <c r="M34" s="66" t="s">
        <v>843</v>
      </c>
      <c r="N34" s="55" t="s">
        <v>844</v>
      </c>
      <c r="O34" s="68">
        <v>309</v>
      </c>
      <c r="P34" s="55">
        <v>3</v>
      </c>
      <c r="Q34" s="55">
        <v>52933156</v>
      </c>
      <c r="R34" s="55" t="s">
        <v>248</v>
      </c>
      <c r="S34" s="55">
        <v>4809613</v>
      </c>
      <c r="T34" s="55" t="s">
        <v>845</v>
      </c>
      <c r="U34" s="55" t="s">
        <v>846</v>
      </c>
      <c r="V34" s="55" t="s">
        <v>705</v>
      </c>
      <c r="W34" s="55" t="s">
        <v>719</v>
      </c>
      <c r="X34" s="42" t="s">
        <v>835</v>
      </c>
      <c r="Y34" s="608">
        <v>5157</v>
      </c>
      <c r="Z34" s="607">
        <v>44509</v>
      </c>
      <c r="AA34" s="55" t="s">
        <v>708</v>
      </c>
      <c r="AB34" s="55">
        <v>2554</v>
      </c>
      <c r="AC34" s="308">
        <v>44545</v>
      </c>
      <c r="AD34" s="42" t="s">
        <v>709</v>
      </c>
      <c r="AE34" s="184">
        <v>44557</v>
      </c>
      <c r="AF34" s="184">
        <v>44621</v>
      </c>
      <c r="AG34" s="184">
        <v>44621</v>
      </c>
      <c r="AH34" s="183"/>
      <c r="AI34" s="183"/>
      <c r="AJ34" s="42" t="s">
        <v>847</v>
      </c>
      <c r="AO34" s="41"/>
      <c r="AP34" s="41"/>
      <c r="AQ34" s="42" t="s">
        <v>790</v>
      </c>
      <c r="AR34" s="171">
        <v>44606</v>
      </c>
      <c r="AT34" s="42" t="s">
        <v>712</v>
      </c>
      <c r="AU34" s="55"/>
      <c r="AV34" s="42" t="s">
        <v>713</v>
      </c>
      <c r="AW34" s="231">
        <v>44617</v>
      </c>
      <c r="AX34" s="179">
        <v>0.29166666666666669</v>
      </c>
    </row>
    <row r="35" spans="1:50" s="43" customFormat="1" ht="21.75" customHeight="1" outlineLevel="1" thickBot="1" x14ac:dyDescent="0.3">
      <c r="A35" s="348">
        <f t="shared" si="0"/>
        <v>33</v>
      </c>
      <c r="B35" s="112">
        <v>115873</v>
      </c>
      <c r="C35" s="126">
        <v>137534</v>
      </c>
      <c r="D35" s="57" t="s">
        <v>828</v>
      </c>
      <c r="E35" s="57">
        <v>219</v>
      </c>
      <c r="F35" s="57">
        <v>16</v>
      </c>
      <c r="G35" s="57">
        <v>4</v>
      </c>
      <c r="H35" s="57">
        <v>0</v>
      </c>
      <c r="I35" s="57">
        <v>4</v>
      </c>
      <c r="J35" s="57" t="s">
        <v>829</v>
      </c>
      <c r="K35" s="70" t="s">
        <v>830</v>
      </c>
      <c r="L35" s="70" t="s">
        <v>37</v>
      </c>
      <c r="M35" s="70" t="s">
        <v>848</v>
      </c>
      <c r="N35" s="58" t="s">
        <v>849</v>
      </c>
      <c r="O35" s="71">
        <v>310</v>
      </c>
      <c r="P35" s="58">
        <v>4</v>
      </c>
      <c r="Q35" s="58">
        <v>52107262</v>
      </c>
      <c r="R35" s="58" t="s">
        <v>293</v>
      </c>
      <c r="S35" s="58" t="s">
        <v>850</v>
      </c>
      <c r="T35" s="58" t="s">
        <v>851</v>
      </c>
      <c r="U35" s="58" t="s">
        <v>852</v>
      </c>
      <c r="V35" s="58" t="s">
        <v>705</v>
      </c>
      <c r="W35" s="58" t="s">
        <v>719</v>
      </c>
      <c r="X35" s="43" t="s">
        <v>835</v>
      </c>
      <c r="Y35" s="630">
        <v>5157</v>
      </c>
      <c r="Z35" s="631">
        <v>44509</v>
      </c>
      <c r="AA35" s="58" t="s">
        <v>708</v>
      </c>
      <c r="AB35" s="58">
        <v>2484</v>
      </c>
      <c r="AC35" s="309">
        <v>44544</v>
      </c>
      <c r="AD35" s="43" t="s">
        <v>709</v>
      </c>
      <c r="AE35" s="189">
        <v>44557</v>
      </c>
      <c r="AF35" s="188"/>
      <c r="AG35" s="189">
        <v>44572</v>
      </c>
      <c r="AH35" s="188"/>
      <c r="AI35" s="188"/>
      <c r="AO35" s="41"/>
      <c r="AP35" s="41"/>
      <c r="AQ35" s="43" t="s">
        <v>711</v>
      </c>
      <c r="AR35" s="131">
        <v>44600</v>
      </c>
      <c r="AT35" s="43" t="s">
        <v>712</v>
      </c>
      <c r="AU35" s="58"/>
      <c r="AV35" s="43" t="s">
        <v>713</v>
      </c>
      <c r="AW35" s="231">
        <v>44743</v>
      </c>
      <c r="AX35" s="179">
        <v>0.25</v>
      </c>
    </row>
    <row r="36" spans="1:50" s="41" customFormat="1" ht="20.25" customHeight="1" thickBot="1" x14ac:dyDescent="0.3">
      <c r="A36" s="348">
        <f t="shared" si="0"/>
        <v>34</v>
      </c>
      <c r="B36" s="109">
        <v>115876</v>
      </c>
      <c r="C36" s="123">
        <v>137535</v>
      </c>
      <c r="D36" s="49" t="s">
        <v>828</v>
      </c>
      <c r="E36" s="49">
        <v>219</v>
      </c>
      <c r="F36" s="49">
        <v>16</v>
      </c>
      <c r="G36" s="49">
        <v>5</v>
      </c>
      <c r="H36" s="49">
        <v>0</v>
      </c>
      <c r="I36" s="49">
        <v>5</v>
      </c>
      <c r="J36" s="49" t="s">
        <v>853</v>
      </c>
      <c r="K36" s="67" t="s">
        <v>854</v>
      </c>
      <c r="L36" s="67" t="s">
        <v>37</v>
      </c>
      <c r="M36" s="67" t="s">
        <v>855</v>
      </c>
      <c r="N36" s="50" t="s">
        <v>856</v>
      </c>
      <c r="O36" s="69">
        <v>210</v>
      </c>
      <c r="P36" s="50">
        <v>1</v>
      </c>
      <c r="Q36" s="50">
        <v>51766296</v>
      </c>
      <c r="R36" s="50" t="s">
        <v>175</v>
      </c>
      <c r="S36" s="50">
        <v>3002463571</v>
      </c>
      <c r="T36" s="50" t="s">
        <v>857</v>
      </c>
      <c r="U36" s="50" t="s">
        <v>858</v>
      </c>
      <c r="V36" s="50" t="s">
        <v>705</v>
      </c>
      <c r="W36" s="50" t="s">
        <v>719</v>
      </c>
      <c r="X36" s="41" t="s">
        <v>835</v>
      </c>
      <c r="Y36" s="623">
        <v>10256</v>
      </c>
      <c r="Z36" s="624">
        <v>44512</v>
      </c>
      <c r="AA36" s="50" t="s">
        <v>708</v>
      </c>
      <c r="AB36" s="50">
        <v>2511</v>
      </c>
      <c r="AC36" s="307">
        <v>44544</v>
      </c>
      <c r="AD36" s="41" t="s">
        <v>709</v>
      </c>
      <c r="AE36" s="375">
        <v>44551</v>
      </c>
      <c r="AF36" s="181"/>
      <c r="AG36" s="182">
        <v>44565</v>
      </c>
      <c r="AH36" s="181"/>
      <c r="AI36" s="181"/>
      <c r="AQ36" s="41" t="s">
        <v>711</v>
      </c>
      <c r="AR36" s="132">
        <v>44629</v>
      </c>
      <c r="AS36" s="41">
        <v>94.71</v>
      </c>
      <c r="AT36" s="41" t="s">
        <v>712</v>
      </c>
      <c r="AU36" s="50"/>
      <c r="AV36" s="41" t="s">
        <v>713</v>
      </c>
      <c r="AW36" s="231"/>
      <c r="AX36" s="179"/>
    </row>
    <row r="37" spans="1:50" s="42" customFormat="1" ht="20.25" customHeight="1" outlineLevel="1" thickBot="1" x14ac:dyDescent="0.3">
      <c r="A37" s="348">
        <f t="shared" si="0"/>
        <v>35</v>
      </c>
      <c r="B37" s="110">
        <v>115876</v>
      </c>
      <c r="C37" s="124">
        <v>137535</v>
      </c>
      <c r="D37" s="53" t="s">
        <v>828</v>
      </c>
      <c r="E37" s="53">
        <v>219</v>
      </c>
      <c r="F37" s="53">
        <v>16</v>
      </c>
      <c r="G37" s="53">
        <v>5</v>
      </c>
      <c r="H37" s="53">
        <v>0</v>
      </c>
      <c r="I37" s="53">
        <v>5</v>
      </c>
      <c r="J37" s="53" t="s">
        <v>853</v>
      </c>
      <c r="K37" s="66" t="s">
        <v>854</v>
      </c>
      <c r="L37" s="66" t="s">
        <v>37</v>
      </c>
      <c r="M37" s="66" t="s">
        <v>859</v>
      </c>
      <c r="N37" s="55" t="s">
        <v>860</v>
      </c>
      <c r="O37" s="68">
        <v>270</v>
      </c>
      <c r="P37" s="55">
        <v>2</v>
      </c>
      <c r="Q37" s="55">
        <v>37707351</v>
      </c>
      <c r="R37" s="55" t="s">
        <v>188</v>
      </c>
      <c r="S37" s="55">
        <v>3176473370</v>
      </c>
      <c r="T37" s="55" t="s">
        <v>861</v>
      </c>
      <c r="U37" s="55" t="s">
        <v>862</v>
      </c>
      <c r="V37" s="55" t="s">
        <v>705</v>
      </c>
      <c r="W37" s="55" t="s">
        <v>719</v>
      </c>
      <c r="X37" s="42" t="s">
        <v>835</v>
      </c>
      <c r="Y37" s="608">
        <v>10256</v>
      </c>
      <c r="Z37" s="607">
        <v>44512</v>
      </c>
      <c r="AA37" s="55" t="s">
        <v>708</v>
      </c>
      <c r="AB37" s="55">
        <v>2550</v>
      </c>
      <c r="AC37" s="308">
        <v>44545</v>
      </c>
      <c r="AD37" s="42" t="s">
        <v>709</v>
      </c>
      <c r="AE37" s="184">
        <v>44552</v>
      </c>
      <c r="AF37" s="184">
        <v>44593</v>
      </c>
      <c r="AG37" s="184">
        <v>44593</v>
      </c>
      <c r="AH37" s="183"/>
      <c r="AI37" s="183"/>
      <c r="AJ37" s="42" t="s">
        <v>841</v>
      </c>
      <c r="AO37" s="41"/>
      <c r="AP37" s="41"/>
      <c r="AQ37" s="42" t="s">
        <v>790</v>
      </c>
      <c r="AR37" s="171"/>
      <c r="AT37" s="42" t="s">
        <v>712</v>
      </c>
      <c r="AU37" s="55"/>
      <c r="AV37" s="42" t="s">
        <v>713</v>
      </c>
      <c r="AW37" s="231" t="s">
        <v>842</v>
      </c>
      <c r="AX37" s="179">
        <v>0.29166666666666669</v>
      </c>
    </row>
    <row r="38" spans="1:50" s="42" customFormat="1" ht="20.25" customHeight="1" outlineLevel="1" thickBot="1" x14ac:dyDescent="0.3">
      <c r="A38" s="348">
        <f t="shared" si="0"/>
        <v>36</v>
      </c>
      <c r="B38" s="110">
        <v>115876</v>
      </c>
      <c r="C38" s="124">
        <v>137535</v>
      </c>
      <c r="D38" s="53" t="s">
        <v>828</v>
      </c>
      <c r="E38" s="53">
        <v>219</v>
      </c>
      <c r="F38" s="53">
        <v>16</v>
      </c>
      <c r="G38" s="53">
        <v>5</v>
      </c>
      <c r="H38" s="53">
        <v>0</v>
      </c>
      <c r="I38" s="53">
        <v>5</v>
      </c>
      <c r="J38" s="53" t="s">
        <v>853</v>
      </c>
      <c r="K38" s="66" t="s">
        <v>854</v>
      </c>
      <c r="L38" s="66" t="s">
        <v>37</v>
      </c>
      <c r="M38" s="66" t="s">
        <v>721</v>
      </c>
      <c r="N38" s="55" t="s">
        <v>722</v>
      </c>
      <c r="O38" s="68">
        <v>198</v>
      </c>
      <c r="P38" s="55">
        <v>3</v>
      </c>
      <c r="Q38" s="55" t="s">
        <v>123</v>
      </c>
      <c r="R38" s="55" t="s">
        <v>123</v>
      </c>
      <c r="S38" s="55" t="e">
        <v>#N/A</v>
      </c>
      <c r="T38" s="55" t="e">
        <v>#N/A</v>
      </c>
      <c r="U38" s="55" t="e">
        <v>#N/A</v>
      </c>
      <c r="V38" s="55" t="s">
        <v>123</v>
      </c>
      <c r="W38" s="55" t="e">
        <v>#N/A</v>
      </c>
      <c r="X38" s="42" t="s">
        <v>835</v>
      </c>
      <c r="Y38" s="608">
        <v>10256</v>
      </c>
      <c r="Z38" s="607">
        <v>44512</v>
      </c>
      <c r="AA38" s="55" t="s">
        <v>708</v>
      </c>
      <c r="AB38" s="55" t="s">
        <v>123</v>
      </c>
      <c r="AC38" s="55" t="s">
        <v>123</v>
      </c>
      <c r="AE38" s="183"/>
      <c r="AF38" s="183"/>
      <c r="AG38" s="183"/>
      <c r="AH38" s="183"/>
      <c r="AI38" s="183"/>
      <c r="AO38" s="41"/>
      <c r="AP38" s="41"/>
      <c r="AR38" s="171"/>
      <c r="AU38" s="55"/>
      <c r="AW38" s="231"/>
      <c r="AX38" s="179"/>
    </row>
    <row r="39" spans="1:50" s="42" customFormat="1" ht="20.25" customHeight="1" outlineLevel="1" thickBot="1" x14ac:dyDescent="0.3">
      <c r="A39" s="348">
        <f t="shared" si="0"/>
        <v>37</v>
      </c>
      <c r="B39" s="110">
        <v>115876</v>
      </c>
      <c r="C39" s="124">
        <v>137535</v>
      </c>
      <c r="D39" s="53" t="s">
        <v>828</v>
      </c>
      <c r="E39" s="53">
        <v>219</v>
      </c>
      <c r="F39" s="53">
        <v>16</v>
      </c>
      <c r="G39" s="53">
        <v>5</v>
      </c>
      <c r="H39" s="53">
        <v>0</v>
      </c>
      <c r="I39" s="53">
        <v>5</v>
      </c>
      <c r="J39" s="53" t="s">
        <v>853</v>
      </c>
      <c r="K39" s="66" t="s">
        <v>854</v>
      </c>
      <c r="L39" s="66" t="s">
        <v>37</v>
      </c>
      <c r="M39" s="66" t="s">
        <v>721</v>
      </c>
      <c r="N39" s="55" t="s">
        <v>722</v>
      </c>
      <c r="O39" s="68">
        <v>303</v>
      </c>
      <c r="P39" s="55">
        <v>4</v>
      </c>
      <c r="Q39" s="55" t="s">
        <v>123</v>
      </c>
      <c r="R39" s="55" t="s">
        <v>123</v>
      </c>
      <c r="S39" s="55" t="e">
        <v>#N/A</v>
      </c>
      <c r="T39" s="55" t="e">
        <v>#N/A</v>
      </c>
      <c r="U39" s="55" t="e">
        <v>#N/A</v>
      </c>
      <c r="V39" s="55" t="s">
        <v>123</v>
      </c>
      <c r="W39" s="55" t="e">
        <v>#N/A</v>
      </c>
      <c r="X39" s="42" t="s">
        <v>835</v>
      </c>
      <c r="Y39" s="608">
        <v>10256</v>
      </c>
      <c r="Z39" s="607">
        <v>44512</v>
      </c>
      <c r="AA39" s="55" t="s">
        <v>708</v>
      </c>
      <c r="AB39" s="55" t="s">
        <v>123</v>
      </c>
      <c r="AC39" s="55" t="s">
        <v>123</v>
      </c>
      <c r="AE39" s="183"/>
      <c r="AF39" s="183"/>
      <c r="AG39" s="183"/>
      <c r="AH39" s="183"/>
      <c r="AI39" s="183"/>
      <c r="AO39" s="41"/>
      <c r="AP39" s="41"/>
      <c r="AR39" s="171"/>
      <c r="AU39" s="55"/>
      <c r="AW39" s="231"/>
      <c r="AX39" s="179"/>
    </row>
    <row r="40" spans="1:50" s="43" customFormat="1" ht="20.25" customHeight="1" outlineLevel="1" thickBot="1" x14ac:dyDescent="0.3">
      <c r="A40" s="348">
        <f t="shared" si="0"/>
        <v>38</v>
      </c>
      <c r="B40" s="112">
        <v>115876</v>
      </c>
      <c r="C40" s="126">
        <v>137535</v>
      </c>
      <c r="D40" s="57" t="s">
        <v>828</v>
      </c>
      <c r="E40" s="57">
        <v>219</v>
      </c>
      <c r="F40" s="57">
        <v>16</v>
      </c>
      <c r="G40" s="57">
        <v>5</v>
      </c>
      <c r="H40" s="57">
        <v>0</v>
      </c>
      <c r="I40" s="57">
        <v>5</v>
      </c>
      <c r="J40" s="57" t="s">
        <v>853</v>
      </c>
      <c r="K40" s="70" t="s">
        <v>854</v>
      </c>
      <c r="L40" s="70" t="s">
        <v>37</v>
      </c>
      <c r="M40" s="70" t="s">
        <v>721</v>
      </c>
      <c r="N40" s="58" t="s">
        <v>722</v>
      </c>
      <c r="O40" s="71">
        <v>220</v>
      </c>
      <c r="P40" s="58">
        <v>5</v>
      </c>
      <c r="Q40" s="58" t="s">
        <v>123</v>
      </c>
      <c r="R40" s="58" t="s">
        <v>123</v>
      </c>
      <c r="S40" s="58" t="e">
        <v>#N/A</v>
      </c>
      <c r="T40" s="58" t="e">
        <v>#N/A</v>
      </c>
      <c r="U40" s="58" t="e">
        <v>#N/A</v>
      </c>
      <c r="V40" s="58" t="s">
        <v>123</v>
      </c>
      <c r="W40" s="58" t="e">
        <v>#N/A</v>
      </c>
      <c r="X40" s="43" t="s">
        <v>835</v>
      </c>
      <c r="Y40" s="630">
        <v>10256</v>
      </c>
      <c r="Z40" s="631">
        <v>44512</v>
      </c>
      <c r="AA40" s="58" t="s">
        <v>708</v>
      </c>
      <c r="AB40" s="58" t="s">
        <v>123</v>
      </c>
      <c r="AC40" s="58" t="s">
        <v>123</v>
      </c>
      <c r="AE40" s="188"/>
      <c r="AF40" s="188"/>
      <c r="AG40" s="188"/>
      <c r="AH40" s="188"/>
      <c r="AI40" s="188"/>
      <c r="AO40" s="41"/>
      <c r="AP40" s="41"/>
      <c r="AR40" s="131"/>
      <c r="AU40" s="58"/>
      <c r="AW40" s="231"/>
      <c r="AX40" s="179"/>
    </row>
    <row r="41" spans="1:50" s="87" customFormat="1" ht="42" customHeight="1" thickBot="1" x14ac:dyDescent="0.3">
      <c r="A41" s="348">
        <f t="shared" si="0"/>
        <v>39</v>
      </c>
      <c r="B41" s="113">
        <v>115881</v>
      </c>
      <c r="C41" s="127">
        <v>137536</v>
      </c>
      <c r="D41" s="83" t="s">
        <v>828</v>
      </c>
      <c r="E41" s="83">
        <v>219</v>
      </c>
      <c r="F41" s="83">
        <v>16</v>
      </c>
      <c r="G41" s="83">
        <v>1</v>
      </c>
      <c r="H41" s="83">
        <v>0</v>
      </c>
      <c r="I41" s="83">
        <v>1</v>
      </c>
      <c r="J41" s="83" t="s">
        <v>863</v>
      </c>
      <c r="K41" s="84" t="s">
        <v>864</v>
      </c>
      <c r="L41" s="84" t="s">
        <v>27</v>
      </c>
      <c r="M41" s="84" t="s">
        <v>27</v>
      </c>
      <c r="N41" s="86" t="s">
        <v>865</v>
      </c>
      <c r="O41" s="85">
        <v>234</v>
      </c>
      <c r="P41" s="86">
        <v>1</v>
      </c>
      <c r="Q41" s="86">
        <v>51897195</v>
      </c>
      <c r="R41" s="86" t="s">
        <v>176</v>
      </c>
      <c r="S41" s="86">
        <v>3174302214</v>
      </c>
      <c r="T41" s="86" t="s">
        <v>866</v>
      </c>
      <c r="U41" s="86" t="s">
        <v>867</v>
      </c>
      <c r="V41" s="86" t="s">
        <v>705</v>
      </c>
      <c r="W41" s="86" t="s">
        <v>719</v>
      </c>
      <c r="X41" s="87" t="s">
        <v>707</v>
      </c>
      <c r="Y41" s="634">
        <v>5131</v>
      </c>
      <c r="Z41" s="635">
        <v>44509</v>
      </c>
      <c r="AA41" s="86" t="s">
        <v>708</v>
      </c>
      <c r="AB41" s="86">
        <v>2544</v>
      </c>
      <c r="AC41" s="310">
        <v>44545</v>
      </c>
      <c r="AD41" s="87" t="s">
        <v>709</v>
      </c>
      <c r="AE41" s="375">
        <v>44551</v>
      </c>
      <c r="AF41" s="190"/>
      <c r="AG41" s="191">
        <v>44564</v>
      </c>
      <c r="AH41" s="201">
        <v>31653</v>
      </c>
      <c r="AI41" s="190"/>
      <c r="AJ41" s="87" t="s">
        <v>868</v>
      </c>
      <c r="AO41" s="41"/>
      <c r="AP41" s="41"/>
      <c r="AQ41" s="87" t="s">
        <v>711</v>
      </c>
      <c r="AR41" s="172">
        <v>44574</v>
      </c>
      <c r="AS41" s="87">
        <v>100</v>
      </c>
      <c r="AT41" s="87" t="s">
        <v>712</v>
      </c>
      <c r="AU41" s="86"/>
      <c r="AV41" s="87" t="s">
        <v>713</v>
      </c>
      <c r="AW41" s="231" t="s">
        <v>771</v>
      </c>
      <c r="AX41" s="179" t="s">
        <v>869</v>
      </c>
    </row>
    <row r="42" spans="1:50" s="93" customFormat="1" ht="75" customHeight="1" thickBot="1" x14ac:dyDescent="0.3">
      <c r="A42" s="348">
        <f t="shared" si="0"/>
        <v>40</v>
      </c>
      <c r="B42" s="114">
        <v>115915</v>
      </c>
      <c r="C42" s="128">
        <v>137537</v>
      </c>
      <c r="D42" s="89" t="s">
        <v>828</v>
      </c>
      <c r="E42" s="89">
        <v>219</v>
      </c>
      <c r="F42" s="89">
        <v>16</v>
      </c>
      <c r="G42" s="89">
        <v>1</v>
      </c>
      <c r="H42" s="89">
        <v>0</v>
      </c>
      <c r="I42" s="89">
        <v>1</v>
      </c>
      <c r="J42" s="89" t="s">
        <v>870</v>
      </c>
      <c r="K42" s="90" t="s">
        <v>871</v>
      </c>
      <c r="L42" s="90" t="s">
        <v>871</v>
      </c>
      <c r="M42" s="90" t="str">
        <f>+L42</f>
        <v>SUBSECRETARÍA</v>
      </c>
      <c r="N42" s="92" t="s">
        <v>872</v>
      </c>
      <c r="O42" s="91">
        <v>206</v>
      </c>
      <c r="P42" s="92">
        <v>1</v>
      </c>
      <c r="Q42" s="92">
        <v>52562269</v>
      </c>
      <c r="R42" s="92" t="s">
        <v>109</v>
      </c>
      <c r="S42" s="92">
        <v>3017708740</v>
      </c>
      <c r="T42" s="92" t="s">
        <v>873</v>
      </c>
      <c r="U42" s="92" t="s">
        <v>874</v>
      </c>
      <c r="V42" s="92" t="s">
        <v>705</v>
      </c>
      <c r="W42" s="92" t="s">
        <v>719</v>
      </c>
      <c r="X42" s="93" t="s">
        <v>707</v>
      </c>
      <c r="Y42" s="636">
        <v>5100</v>
      </c>
      <c r="Z42" s="637">
        <v>44509</v>
      </c>
      <c r="AA42" s="92" t="s">
        <v>708</v>
      </c>
      <c r="AB42" s="92">
        <v>2538</v>
      </c>
      <c r="AC42" s="311">
        <v>44545</v>
      </c>
      <c r="AD42" s="93" t="s">
        <v>709</v>
      </c>
      <c r="AE42" s="199">
        <v>44557</v>
      </c>
      <c r="AF42" s="198"/>
      <c r="AG42" s="199">
        <v>44573</v>
      </c>
      <c r="AH42" s="200">
        <v>33699</v>
      </c>
      <c r="AI42" s="198"/>
      <c r="AO42" s="41"/>
      <c r="AP42" s="41"/>
      <c r="AQ42" s="93" t="s">
        <v>711</v>
      </c>
      <c r="AR42" s="220">
        <v>44600</v>
      </c>
      <c r="AT42" s="93" t="s">
        <v>712</v>
      </c>
      <c r="AU42" s="92"/>
      <c r="AV42" s="93" t="s">
        <v>713</v>
      </c>
      <c r="AW42" s="231">
        <v>44713</v>
      </c>
      <c r="AX42" s="179">
        <v>0.375</v>
      </c>
    </row>
    <row r="43" spans="1:50" s="87" customFormat="1" ht="58.5" customHeight="1" thickBot="1" x14ac:dyDescent="0.3">
      <c r="A43" s="348">
        <f t="shared" si="0"/>
        <v>41</v>
      </c>
      <c r="B43" s="113">
        <v>115916</v>
      </c>
      <c r="C43" s="127">
        <v>137538</v>
      </c>
      <c r="D43" s="83" t="s">
        <v>828</v>
      </c>
      <c r="E43" s="83">
        <v>219</v>
      </c>
      <c r="F43" s="83">
        <v>16</v>
      </c>
      <c r="G43" s="83">
        <v>1</v>
      </c>
      <c r="H43" s="83">
        <v>0</v>
      </c>
      <c r="I43" s="83">
        <v>1</v>
      </c>
      <c r="J43" s="83" t="s">
        <v>875</v>
      </c>
      <c r="K43" s="84" t="s">
        <v>876</v>
      </c>
      <c r="L43" s="84" t="s">
        <v>41</v>
      </c>
      <c r="M43" s="84" t="str">
        <f>+L43</f>
        <v>SUBDIRECCIÓN PARA LA VEJEZ</v>
      </c>
      <c r="N43" s="86" t="s">
        <v>877</v>
      </c>
      <c r="O43" s="85">
        <v>244</v>
      </c>
      <c r="P43" s="86">
        <v>1</v>
      </c>
      <c r="Q43" s="86">
        <v>52034276</v>
      </c>
      <c r="R43" s="86" t="s">
        <v>164</v>
      </c>
      <c r="S43" s="86">
        <v>3214204118</v>
      </c>
      <c r="T43" s="86" t="s">
        <v>878</v>
      </c>
      <c r="U43" s="86" t="s">
        <v>879</v>
      </c>
      <c r="V43" s="86" t="s">
        <v>705</v>
      </c>
      <c r="W43" s="86" t="s">
        <v>719</v>
      </c>
      <c r="X43" s="87" t="s">
        <v>707</v>
      </c>
      <c r="Y43" s="634">
        <v>5188</v>
      </c>
      <c r="Z43" s="635">
        <v>44509</v>
      </c>
      <c r="AA43" s="86" t="s">
        <v>708</v>
      </c>
      <c r="AB43" s="86">
        <v>2552</v>
      </c>
      <c r="AC43" s="310">
        <v>44545</v>
      </c>
      <c r="AD43" s="87" t="s">
        <v>709</v>
      </c>
      <c r="AE43" s="191">
        <v>44550</v>
      </c>
      <c r="AF43" s="190"/>
      <c r="AG43" s="191">
        <v>44573</v>
      </c>
      <c r="AH43" s="201">
        <v>32824</v>
      </c>
      <c r="AI43" s="190"/>
      <c r="AJ43" s="87" t="s">
        <v>784</v>
      </c>
      <c r="AO43" s="41"/>
      <c r="AP43" s="41"/>
      <c r="AQ43" s="87" t="s">
        <v>711</v>
      </c>
      <c r="AR43" s="172"/>
      <c r="AS43" s="87">
        <v>99.99</v>
      </c>
      <c r="AT43" s="87" t="s">
        <v>712</v>
      </c>
      <c r="AU43" s="86"/>
      <c r="AV43" s="87" t="s">
        <v>713</v>
      </c>
      <c r="AW43" s="231">
        <v>44713</v>
      </c>
      <c r="AX43" s="179">
        <v>0.25</v>
      </c>
    </row>
    <row r="44" spans="1:50" s="87" customFormat="1" ht="87.75" customHeight="1" thickBot="1" x14ac:dyDescent="0.3">
      <c r="A44" s="348">
        <f t="shared" si="0"/>
        <v>42</v>
      </c>
      <c r="B44" s="113">
        <v>115917</v>
      </c>
      <c r="C44" s="127">
        <v>137539</v>
      </c>
      <c r="D44" s="88" t="s">
        <v>828</v>
      </c>
      <c r="E44" s="83">
        <v>219</v>
      </c>
      <c r="F44" s="83">
        <v>15</v>
      </c>
      <c r="G44" s="83">
        <v>1</v>
      </c>
      <c r="H44" s="83">
        <v>0</v>
      </c>
      <c r="I44" s="83">
        <v>1</v>
      </c>
      <c r="J44" s="83" t="s">
        <v>880</v>
      </c>
      <c r="K44" s="84" t="s">
        <v>881</v>
      </c>
      <c r="L44" s="84" t="s">
        <v>41</v>
      </c>
      <c r="M44" s="84" t="str">
        <f>+L44</f>
        <v>SUBDIRECCIÓN PARA LA VEJEZ</v>
      </c>
      <c r="N44" s="86" t="s">
        <v>882</v>
      </c>
      <c r="O44" s="85">
        <v>406</v>
      </c>
      <c r="P44" s="86">
        <v>1</v>
      </c>
      <c r="Q44" s="86">
        <v>39540755</v>
      </c>
      <c r="R44" s="86" t="s">
        <v>166</v>
      </c>
      <c r="S44" s="86">
        <v>2520067</v>
      </c>
      <c r="T44" s="86" t="s">
        <v>883</v>
      </c>
      <c r="U44" s="86" t="s">
        <v>884</v>
      </c>
      <c r="V44" s="86" t="s">
        <v>705</v>
      </c>
      <c r="W44" s="86" t="s">
        <v>719</v>
      </c>
      <c r="X44" s="87" t="s">
        <v>835</v>
      </c>
      <c r="Y44" s="634">
        <v>5123</v>
      </c>
      <c r="Z44" s="635">
        <v>44509</v>
      </c>
      <c r="AA44" s="86" t="s">
        <v>708</v>
      </c>
      <c r="AB44" s="86">
        <v>2543</v>
      </c>
      <c r="AC44" s="310">
        <v>44545</v>
      </c>
      <c r="AD44" s="87" t="s">
        <v>709</v>
      </c>
      <c r="AE44" s="191">
        <v>44557</v>
      </c>
      <c r="AF44" s="191">
        <v>44593</v>
      </c>
      <c r="AG44" s="191">
        <v>44593</v>
      </c>
      <c r="AH44" s="190"/>
      <c r="AI44" s="190"/>
      <c r="AJ44" s="87" t="s">
        <v>885</v>
      </c>
      <c r="AO44" s="41"/>
      <c r="AP44" s="41"/>
      <c r="AQ44" s="87" t="s">
        <v>790</v>
      </c>
      <c r="AR44" s="172">
        <v>44613</v>
      </c>
      <c r="AT44" s="87" t="s">
        <v>712</v>
      </c>
      <c r="AU44" s="86">
        <v>39</v>
      </c>
      <c r="AV44" s="87" t="s">
        <v>713</v>
      </c>
      <c r="AW44" s="231">
        <v>44713</v>
      </c>
      <c r="AX44" s="179">
        <v>0.33333333333333331</v>
      </c>
    </row>
    <row r="45" spans="1:50" s="41" customFormat="1" ht="51" customHeight="1" thickBot="1" x14ac:dyDescent="0.3">
      <c r="A45" s="348">
        <f t="shared" si="0"/>
        <v>43</v>
      </c>
      <c r="B45" s="109">
        <v>115918</v>
      </c>
      <c r="C45" s="123">
        <v>137540</v>
      </c>
      <c r="D45" s="49" t="s">
        <v>828</v>
      </c>
      <c r="E45" s="49">
        <v>219</v>
      </c>
      <c r="F45" s="49">
        <v>15</v>
      </c>
      <c r="G45" s="49">
        <v>2</v>
      </c>
      <c r="H45" s="49">
        <v>0</v>
      </c>
      <c r="I45" s="49">
        <v>2</v>
      </c>
      <c r="J45" s="49" t="s">
        <v>886</v>
      </c>
      <c r="K45" s="67" t="s">
        <v>887</v>
      </c>
      <c r="L45" s="69" t="s">
        <v>39</v>
      </c>
      <c r="M45" s="69" t="s">
        <v>888</v>
      </c>
      <c r="N45" s="50" t="s">
        <v>889</v>
      </c>
      <c r="O45" s="69">
        <v>383</v>
      </c>
      <c r="P45" s="50">
        <v>1</v>
      </c>
      <c r="Q45" s="50">
        <v>79995332</v>
      </c>
      <c r="R45" s="50" t="s">
        <v>151</v>
      </c>
      <c r="S45" s="50">
        <v>3103221089</v>
      </c>
      <c r="T45" s="50" t="s">
        <v>890</v>
      </c>
      <c r="U45" s="50" t="s">
        <v>891</v>
      </c>
      <c r="V45" s="50" t="s">
        <v>718</v>
      </c>
      <c r="W45" s="50" t="s">
        <v>719</v>
      </c>
      <c r="X45" s="41" t="s">
        <v>835</v>
      </c>
      <c r="Y45" s="623">
        <v>5093</v>
      </c>
      <c r="Z45" s="624">
        <v>44509</v>
      </c>
      <c r="AA45" s="50" t="s">
        <v>708</v>
      </c>
      <c r="AB45" s="50">
        <v>2518</v>
      </c>
      <c r="AC45" s="307">
        <v>44544</v>
      </c>
      <c r="AD45" s="41" t="s">
        <v>709</v>
      </c>
      <c r="AE45" s="182">
        <v>44561</v>
      </c>
      <c r="AF45" s="181"/>
      <c r="AG45" s="182">
        <v>44572</v>
      </c>
      <c r="AH45" s="181"/>
      <c r="AI45" s="181"/>
      <c r="AQ45" s="41" t="s">
        <v>711</v>
      </c>
      <c r="AR45" s="132">
        <v>44613</v>
      </c>
      <c r="AT45" s="41" t="s">
        <v>712</v>
      </c>
      <c r="AU45" s="50"/>
      <c r="AV45" s="41" t="s">
        <v>713</v>
      </c>
      <c r="AW45" s="231">
        <v>44652</v>
      </c>
      <c r="AX45" s="179">
        <v>0.29166666666666669</v>
      </c>
    </row>
    <row r="46" spans="1:50" s="43" customFormat="1" ht="51" customHeight="1" outlineLevel="1" thickBot="1" x14ac:dyDescent="0.3">
      <c r="A46" s="348">
        <f t="shared" si="0"/>
        <v>44</v>
      </c>
      <c r="B46" s="112">
        <v>115918</v>
      </c>
      <c r="C46" s="126">
        <v>137540</v>
      </c>
      <c r="D46" s="57" t="s">
        <v>828</v>
      </c>
      <c r="E46" s="57">
        <v>219</v>
      </c>
      <c r="F46" s="57">
        <v>15</v>
      </c>
      <c r="G46" s="57">
        <v>2</v>
      </c>
      <c r="H46" s="57">
        <v>0</v>
      </c>
      <c r="I46" s="57">
        <v>2</v>
      </c>
      <c r="J46" s="57" t="s">
        <v>886</v>
      </c>
      <c r="K46" s="70" t="s">
        <v>887</v>
      </c>
      <c r="L46" s="71" t="s">
        <v>892</v>
      </c>
      <c r="M46" s="71" t="s">
        <v>892</v>
      </c>
      <c r="N46" s="58" t="s">
        <v>893</v>
      </c>
      <c r="O46" s="71">
        <v>404</v>
      </c>
      <c r="P46" s="58">
        <v>2</v>
      </c>
      <c r="Q46" s="58">
        <v>22463998</v>
      </c>
      <c r="R46" s="58" t="s">
        <v>235</v>
      </c>
      <c r="S46" s="58" t="s">
        <v>894</v>
      </c>
      <c r="T46" s="58" t="s">
        <v>895</v>
      </c>
      <c r="U46" s="58" t="s">
        <v>896</v>
      </c>
      <c r="V46" s="58" t="s">
        <v>705</v>
      </c>
      <c r="W46" s="58" t="s">
        <v>719</v>
      </c>
      <c r="X46" s="43" t="s">
        <v>835</v>
      </c>
      <c r="Y46" s="630">
        <v>5093</v>
      </c>
      <c r="Z46" s="631">
        <v>44509</v>
      </c>
      <c r="AA46" s="58" t="s">
        <v>708</v>
      </c>
      <c r="AB46" s="58">
        <v>2446</v>
      </c>
      <c r="AC46" s="309">
        <v>44543</v>
      </c>
      <c r="AD46" s="43" t="s">
        <v>709</v>
      </c>
      <c r="AE46" s="189">
        <v>44550</v>
      </c>
      <c r="AF46" s="189"/>
      <c r="AG46" s="189">
        <v>44564</v>
      </c>
      <c r="AH46" s="188"/>
      <c r="AI46" s="188"/>
      <c r="AJ46" s="43" t="s">
        <v>897</v>
      </c>
      <c r="AO46" s="41"/>
      <c r="AP46" s="41"/>
      <c r="AQ46" s="43" t="s">
        <v>790</v>
      </c>
      <c r="AR46" s="131">
        <v>44620</v>
      </c>
      <c r="AS46" s="43">
        <v>100</v>
      </c>
      <c r="AT46" s="43" t="s">
        <v>712</v>
      </c>
      <c r="AU46" s="58"/>
      <c r="AV46" s="43" t="s">
        <v>713</v>
      </c>
      <c r="AW46" s="231"/>
      <c r="AX46" s="179"/>
    </row>
    <row r="47" spans="1:50" s="93" customFormat="1" ht="39" customHeight="1" thickBot="1" x14ac:dyDescent="0.3">
      <c r="A47" s="348">
        <f t="shared" si="0"/>
        <v>45</v>
      </c>
      <c r="B47" s="114">
        <v>115921</v>
      </c>
      <c r="C47" s="128">
        <v>137541</v>
      </c>
      <c r="D47" s="89" t="s">
        <v>828</v>
      </c>
      <c r="E47" s="89">
        <v>219</v>
      </c>
      <c r="F47" s="89">
        <v>15</v>
      </c>
      <c r="G47" s="89">
        <v>1</v>
      </c>
      <c r="H47" s="89">
        <v>0</v>
      </c>
      <c r="I47" s="89">
        <v>1</v>
      </c>
      <c r="J47" s="89" t="s">
        <v>898</v>
      </c>
      <c r="K47" s="90" t="s">
        <v>899</v>
      </c>
      <c r="L47" s="90" t="s">
        <v>21</v>
      </c>
      <c r="M47" s="90" t="str">
        <f>+L47</f>
        <v>SUBDIRECCIÓN LOCAL DE USME SUMAPAZ</v>
      </c>
      <c r="N47" s="92" t="s">
        <v>900</v>
      </c>
      <c r="O47" s="91">
        <v>405</v>
      </c>
      <c r="P47" s="92">
        <v>1</v>
      </c>
      <c r="Q47" s="92">
        <v>51974230</v>
      </c>
      <c r="R47" s="92" t="s">
        <v>111</v>
      </c>
      <c r="S47" s="92">
        <v>3125239098</v>
      </c>
      <c r="T47" s="92" t="s">
        <v>901</v>
      </c>
      <c r="U47" s="92" t="s">
        <v>902</v>
      </c>
      <c r="V47" s="92" t="s">
        <v>705</v>
      </c>
      <c r="W47" s="92" t="s">
        <v>719</v>
      </c>
      <c r="X47" s="93" t="s">
        <v>835</v>
      </c>
      <c r="Y47" s="636">
        <v>5152</v>
      </c>
      <c r="Z47" s="637">
        <v>44509</v>
      </c>
      <c r="AA47" s="92" t="s">
        <v>708</v>
      </c>
      <c r="AB47" s="92">
        <v>2447</v>
      </c>
      <c r="AC47" s="311">
        <v>44543</v>
      </c>
      <c r="AD47" s="93" t="s">
        <v>709</v>
      </c>
      <c r="AE47" s="199" t="s">
        <v>749</v>
      </c>
      <c r="AF47" s="198"/>
      <c r="AG47" s="199"/>
      <c r="AH47" s="198"/>
      <c r="AI47" s="198"/>
      <c r="AJ47" s="93" t="s">
        <v>903</v>
      </c>
      <c r="AL47" s="93" t="s">
        <v>112</v>
      </c>
      <c r="AO47" s="41"/>
      <c r="AP47" s="41" t="s">
        <v>807</v>
      </c>
      <c r="AR47" s="220">
        <v>44607</v>
      </c>
      <c r="AT47" s="93" t="s">
        <v>712</v>
      </c>
      <c r="AU47" s="92"/>
      <c r="AV47" s="93" t="s">
        <v>713</v>
      </c>
      <c r="AW47" s="231" t="s">
        <v>904</v>
      </c>
      <c r="AX47" s="179">
        <v>0.25</v>
      </c>
    </row>
    <row r="48" spans="1:50" s="93" customFormat="1" ht="39" customHeight="1" thickBot="1" x14ac:dyDescent="0.3">
      <c r="A48" s="348">
        <f t="shared" si="0"/>
        <v>46</v>
      </c>
      <c r="B48" s="114"/>
      <c r="C48" s="128" t="s">
        <v>905</v>
      </c>
      <c r="D48" s="89" t="s">
        <v>828</v>
      </c>
      <c r="E48" s="89">
        <v>219</v>
      </c>
      <c r="F48" s="89">
        <v>15</v>
      </c>
      <c r="G48" s="89">
        <v>1</v>
      </c>
      <c r="H48" s="89">
        <v>0</v>
      </c>
      <c r="I48" s="89">
        <v>1</v>
      </c>
      <c r="J48" s="89" t="s">
        <v>898</v>
      </c>
      <c r="K48" s="90" t="s">
        <v>899</v>
      </c>
      <c r="L48" s="90" t="s">
        <v>21</v>
      </c>
      <c r="M48" s="90" t="str">
        <f>+L48</f>
        <v>SUBDIRECCIÓN LOCAL DE USME SUMAPAZ</v>
      </c>
      <c r="N48" s="92"/>
      <c r="O48" s="91"/>
      <c r="P48" s="92">
        <v>2</v>
      </c>
      <c r="Q48" s="92">
        <v>47425970</v>
      </c>
      <c r="R48" s="92" t="s">
        <v>203</v>
      </c>
      <c r="S48" s="92">
        <v>3156364456</v>
      </c>
      <c r="T48" s="92" t="s">
        <v>906</v>
      </c>
      <c r="U48" s="92" t="s">
        <v>907</v>
      </c>
      <c r="V48" s="92" t="s">
        <v>705</v>
      </c>
      <c r="W48" s="92" t="s">
        <v>719</v>
      </c>
      <c r="Y48" s="636"/>
      <c r="Z48" s="637">
        <v>44778</v>
      </c>
      <c r="AA48" s="311">
        <v>44778</v>
      </c>
      <c r="AB48" s="92">
        <v>1960</v>
      </c>
      <c r="AC48" s="311">
        <v>44792</v>
      </c>
      <c r="AD48" s="93" t="s">
        <v>709</v>
      </c>
      <c r="AE48" s="199">
        <v>44813</v>
      </c>
      <c r="AF48" s="198"/>
      <c r="AG48" s="199">
        <v>44826</v>
      </c>
      <c r="AH48" s="198"/>
      <c r="AI48" s="198"/>
      <c r="AJ48" s="93" t="s">
        <v>908</v>
      </c>
      <c r="AM48" s="92" t="s">
        <v>111</v>
      </c>
      <c r="AN48" s="93" t="s">
        <v>909</v>
      </c>
      <c r="AO48" s="41"/>
      <c r="AP48" s="41" t="s">
        <v>807</v>
      </c>
      <c r="AQ48" s="93" t="s">
        <v>711</v>
      </c>
      <c r="AR48" s="220"/>
      <c r="AU48" s="92"/>
      <c r="AW48" s="231"/>
      <c r="AX48" s="179"/>
    </row>
    <row r="49" spans="1:50" s="87" customFormat="1" ht="45.6" customHeight="1" thickBot="1" x14ac:dyDescent="0.3">
      <c r="A49" s="348">
        <f t="shared" si="0"/>
        <v>47</v>
      </c>
      <c r="B49" s="113">
        <v>115922</v>
      </c>
      <c r="C49" s="127">
        <v>137542</v>
      </c>
      <c r="D49" s="83" t="s">
        <v>828</v>
      </c>
      <c r="E49" s="83">
        <v>219</v>
      </c>
      <c r="F49" s="83">
        <v>15</v>
      </c>
      <c r="G49" s="83">
        <v>1</v>
      </c>
      <c r="H49" s="83">
        <v>0</v>
      </c>
      <c r="I49" s="83">
        <v>1</v>
      </c>
      <c r="J49" s="83" t="s">
        <v>910</v>
      </c>
      <c r="K49" s="84" t="s">
        <v>911</v>
      </c>
      <c r="L49" s="84" t="s">
        <v>30</v>
      </c>
      <c r="M49" s="84" t="str">
        <f>+L49</f>
        <v>SUBDIRECCIÓN LOCAL DE RAFAEL URIBE URIBE</v>
      </c>
      <c r="N49" s="86" t="s">
        <v>912</v>
      </c>
      <c r="O49" s="85">
        <v>403</v>
      </c>
      <c r="P49" s="86">
        <v>1</v>
      </c>
      <c r="Q49" s="86">
        <v>52209487</v>
      </c>
      <c r="R49" s="86" t="s">
        <v>177</v>
      </c>
      <c r="S49" s="86">
        <v>3658111</v>
      </c>
      <c r="T49" s="86" t="s">
        <v>913</v>
      </c>
      <c r="U49" s="86" t="s">
        <v>914</v>
      </c>
      <c r="V49" s="86" t="s">
        <v>705</v>
      </c>
      <c r="W49" s="86" t="s">
        <v>719</v>
      </c>
      <c r="X49" s="87" t="s">
        <v>835</v>
      </c>
      <c r="Y49" s="634">
        <v>5146</v>
      </c>
      <c r="Z49" s="635">
        <v>44509</v>
      </c>
      <c r="AA49" s="86" t="s">
        <v>708</v>
      </c>
      <c r="AB49" s="86">
        <v>2512</v>
      </c>
      <c r="AC49" s="310">
        <v>44544</v>
      </c>
      <c r="AD49" s="87" t="s">
        <v>709</v>
      </c>
      <c r="AE49" s="191">
        <v>44550</v>
      </c>
      <c r="AF49" s="190"/>
      <c r="AG49" s="191">
        <v>44564</v>
      </c>
      <c r="AH49" s="190"/>
      <c r="AI49" s="190"/>
      <c r="AJ49" s="87" t="s">
        <v>897</v>
      </c>
      <c r="AO49" s="41"/>
      <c r="AP49" s="41"/>
      <c r="AQ49" s="87" t="s">
        <v>711</v>
      </c>
      <c r="AR49" s="172">
        <v>44563</v>
      </c>
      <c r="AS49" s="87">
        <v>100</v>
      </c>
      <c r="AT49" s="87" t="s">
        <v>712</v>
      </c>
      <c r="AU49" s="86"/>
      <c r="AV49" s="87" t="s">
        <v>713</v>
      </c>
      <c r="AW49" s="231"/>
      <c r="AX49" s="179"/>
    </row>
    <row r="50" spans="1:50" s="41" customFormat="1" ht="32.450000000000003" customHeight="1" outlineLevel="1" thickBot="1" x14ac:dyDescent="0.3">
      <c r="A50" s="348">
        <f t="shared" si="0"/>
        <v>48</v>
      </c>
      <c r="B50" s="109">
        <v>115923</v>
      </c>
      <c r="C50" s="123">
        <v>137543</v>
      </c>
      <c r="D50" s="49" t="s">
        <v>828</v>
      </c>
      <c r="E50" s="49">
        <v>219</v>
      </c>
      <c r="F50" s="49">
        <v>15</v>
      </c>
      <c r="G50" s="49">
        <v>3</v>
      </c>
      <c r="H50" s="49">
        <v>0</v>
      </c>
      <c r="I50" s="49">
        <v>3</v>
      </c>
      <c r="J50" s="49" t="s">
        <v>915</v>
      </c>
      <c r="K50" s="67" t="s">
        <v>864</v>
      </c>
      <c r="L50" s="67" t="s">
        <v>25</v>
      </c>
      <c r="M50" s="67" t="s">
        <v>25</v>
      </c>
      <c r="N50" s="50" t="s">
        <v>916</v>
      </c>
      <c r="O50" s="69">
        <v>376</v>
      </c>
      <c r="P50" s="50">
        <v>1</v>
      </c>
      <c r="Q50" s="50">
        <v>80833533</v>
      </c>
      <c r="R50" s="50" t="s">
        <v>131</v>
      </c>
      <c r="S50" s="50">
        <v>3007361368</v>
      </c>
      <c r="T50" s="50" t="s">
        <v>917</v>
      </c>
      <c r="U50" s="50" t="s">
        <v>918</v>
      </c>
      <c r="V50" s="50" t="s">
        <v>718</v>
      </c>
      <c r="W50" s="50" t="s">
        <v>719</v>
      </c>
      <c r="X50" s="41" t="s">
        <v>835</v>
      </c>
      <c r="Y50" s="623">
        <v>5115</v>
      </c>
      <c r="Z50" s="624">
        <v>44509</v>
      </c>
      <c r="AA50" s="50" t="s">
        <v>708</v>
      </c>
      <c r="AB50" s="50">
        <v>2529</v>
      </c>
      <c r="AC50" s="307">
        <v>44544</v>
      </c>
      <c r="AD50" s="41" t="s">
        <v>709</v>
      </c>
      <c r="AE50" s="182">
        <v>44560</v>
      </c>
      <c r="AF50" s="181"/>
      <c r="AG50" s="182">
        <v>44573</v>
      </c>
      <c r="AH50" s="181"/>
      <c r="AI50" s="181"/>
      <c r="AQ50" s="41" t="s">
        <v>711</v>
      </c>
      <c r="AR50" s="132">
        <v>44616</v>
      </c>
      <c r="AT50" s="41" t="s">
        <v>712</v>
      </c>
      <c r="AU50" s="338">
        <v>44481</v>
      </c>
      <c r="AV50" s="41" t="s">
        <v>713</v>
      </c>
      <c r="AW50" s="231">
        <v>44713</v>
      </c>
      <c r="AX50" s="179">
        <v>0.33333333333333331</v>
      </c>
    </row>
    <row r="51" spans="1:50" s="42" customFormat="1" ht="29.45" customHeight="1" outlineLevel="1" thickBot="1" x14ac:dyDescent="0.3">
      <c r="A51" s="348">
        <f t="shared" si="0"/>
        <v>49</v>
      </c>
      <c r="B51" s="110">
        <v>115923</v>
      </c>
      <c r="C51" s="124">
        <v>137543</v>
      </c>
      <c r="D51" s="53" t="s">
        <v>828</v>
      </c>
      <c r="E51" s="53">
        <v>219</v>
      </c>
      <c r="F51" s="53">
        <v>15</v>
      </c>
      <c r="G51" s="53">
        <v>3</v>
      </c>
      <c r="H51" s="53">
        <v>0</v>
      </c>
      <c r="I51" s="53">
        <v>3</v>
      </c>
      <c r="J51" s="53" t="s">
        <v>915</v>
      </c>
      <c r="K51" s="66" t="s">
        <v>864</v>
      </c>
      <c r="L51" s="66" t="s">
        <v>20</v>
      </c>
      <c r="M51" s="66" t="s">
        <v>20</v>
      </c>
      <c r="N51" s="55" t="s">
        <v>919</v>
      </c>
      <c r="O51" s="68">
        <v>398</v>
      </c>
      <c r="P51" s="55">
        <v>2</v>
      </c>
      <c r="Q51" s="55">
        <v>51968629</v>
      </c>
      <c r="R51" s="55" t="s">
        <v>229</v>
      </c>
      <c r="S51" s="55">
        <v>3145197880</v>
      </c>
      <c r="T51" s="55" t="s">
        <v>920</v>
      </c>
      <c r="U51" s="55" t="s">
        <v>921</v>
      </c>
      <c r="V51" s="55" t="s">
        <v>705</v>
      </c>
      <c r="W51" s="55" t="s">
        <v>719</v>
      </c>
      <c r="X51" s="42" t="s">
        <v>835</v>
      </c>
      <c r="Y51" s="608">
        <v>5115</v>
      </c>
      <c r="Z51" s="607">
        <v>44509</v>
      </c>
      <c r="AA51" s="55" t="s">
        <v>708</v>
      </c>
      <c r="AB51" s="55">
        <v>2531</v>
      </c>
      <c r="AC51" s="308">
        <v>44544</v>
      </c>
      <c r="AD51" s="42" t="s">
        <v>709</v>
      </c>
      <c r="AE51" s="184">
        <v>44557</v>
      </c>
      <c r="AF51" s="183"/>
      <c r="AG51" s="184">
        <v>44572</v>
      </c>
      <c r="AH51" s="183"/>
      <c r="AI51" s="183"/>
      <c r="AO51" s="41"/>
      <c r="AP51" s="41"/>
      <c r="AQ51" s="42" t="s">
        <v>711</v>
      </c>
      <c r="AR51" s="171">
        <v>44607</v>
      </c>
      <c r="AT51" s="42" t="s">
        <v>712</v>
      </c>
      <c r="AU51" s="297">
        <v>44481</v>
      </c>
      <c r="AV51" s="42" t="s">
        <v>713</v>
      </c>
      <c r="AW51" s="231">
        <v>44743</v>
      </c>
      <c r="AX51" s="179">
        <v>0.375</v>
      </c>
    </row>
    <row r="52" spans="1:50" s="43" customFormat="1" ht="29.45" customHeight="1" outlineLevel="1" thickBot="1" x14ac:dyDescent="0.3">
      <c r="A52" s="348">
        <f t="shared" si="0"/>
        <v>50</v>
      </c>
      <c r="B52" s="112">
        <v>115923</v>
      </c>
      <c r="C52" s="126">
        <v>137543</v>
      </c>
      <c r="D52" s="57" t="s">
        <v>828</v>
      </c>
      <c r="E52" s="57">
        <v>219</v>
      </c>
      <c r="F52" s="57">
        <v>15</v>
      </c>
      <c r="G52" s="57">
        <v>3</v>
      </c>
      <c r="H52" s="57">
        <v>0</v>
      </c>
      <c r="I52" s="57">
        <v>3</v>
      </c>
      <c r="J52" s="57" t="s">
        <v>915</v>
      </c>
      <c r="K52" s="70" t="s">
        <v>864</v>
      </c>
      <c r="L52" s="70" t="s">
        <v>31</v>
      </c>
      <c r="M52" s="70" t="s">
        <v>31</v>
      </c>
      <c r="N52" s="58" t="s">
        <v>922</v>
      </c>
      <c r="O52" s="71">
        <v>378</v>
      </c>
      <c r="P52" s="58">
        <v>3</v>
      </c>
      <c r="Q52" s="58">
        <v>53894108</v>
      </c>
      <c r="R52" s="58" t="s">
        <v>251</v>
      </c>
      <c r="S52" s="58">
        <v>3003110076</v>
      </c>
      <c r="T52" s="58" t="s">
        <v>923</v>
      </c>
      <c r="U52" s="58" t="s">
        <v>924</v>
      </c>
      <c r="V52" s="58" t="s">
        <v>705</v>
      </c>
      <c r="W52" s="58" t="s">
        <v>719</v>
      </c>
      <c r="X52" s="43" t="s">
        <v>835</v>
      </c>
      <c r="Y52" s="630">
        <v>5115</v>
      </c>
      <c r="Z52" s="631">
        <v>44509</v>
      </c>
      <c r="AA52" s="58" t="s">
        <v>708</v>
      </c>
      <c r="AB52" s="58">
        <v>2507</v>
      </c>
      <c r="AC52" s="309">
        <v>44544</v>
      </c>
      <c r="AD52" s="43" t="s">
        <v>709</v>
      </c>
      <c r="AE52" s="375">
        <v>44551</v>
      </c>
      <c r="AF52" s="189">
        <v>44593</v>
      </c>
      <c r="AG52" s="189">
        <v>44593</v>
      </c>
      <c r="AH52" s="188"/>
      <c r="AI52" s="188"/>
      <c r="AJ52" s="43" t="s">
        <v>841</v>
      </c>
      <c r="AO52" s="41"/>
      <c r="AP52" s="41"/>
      <c r="AQ52" s="43" t="s">
        <v>790</v>
      </c>
      <c r="AR52" s="131">
        <v>44609</v>
      </c>
      <c r="AS52" s="43">
        <v>100</v>
      </c>
      <c r="AT52" s="43" t="s">
        <v>712</v>
      </c>
      <c r="AU52" s="309">
        <v>44451</v>
      </c>
      <c r="AV52" s="43" t="s">
        <v>713</v>
      </c>
      <c r="AW52" s="231" t="s">
        <v>842</v>
      </c>
      <c r="AX52" s="179">
        <v>0.25</v>
      </c>
    </row>
    <row r="53" spans="1:50" s="239" customFormat="1" ht="54.6" customHeight="1" thickBot="1" x14ac:dyDescent="0.3">
      <c r="A53" s="348">
        <f t="shared" si="0"/>
        <v>51</v>
      </c>
      <c r="B53" s="113">
        <v>115925</v>
      </c>
      <c r="C53" s="127">
        <v>137544</v>
      </c>
      <c r="D53" s="83" t="s">
        <v>828</v>
      </c>
      <c r="E53" s="83">
        <v>219</v>
      </c>
      <c r="F53" s="83">
        <v>15</v>
      </c>
      <c r="G53" s="83">
        <v>1</v>
      </c>
      <c r="H53" s="83">
        <v>0</v>
      </c>
      <c r="I53" s="83">
        <v>1</v>
      </c>
      <c r="J53" s="83" t="s">
        <v>925</v>
      </c>
      <c r="K53" s="84" t="s">
        <v>926</v>
      </c>
      <c r="L53" s="84" t="s">
        <v>927</v>
      </c>
      <c r="M53" s="84" t="str">
        <f>+L53</f>
        <v>SUBDIRECCIÓN DE IDENTIFICACIÓN, CARACTERIZACIÓN E INTEGRACIÓN</v>
      </c>
      <c r="N53" s="86" t="s">
        <v>928</v>
      </c>
      <c r="O53" s="85">
        <v>389</v>
      </c>
      <c r="P53" s="86">
        <v>1</v>
      </c>
      <c r="Q53" s="86">
        <v>1020749322</v>
      </c>
      <c r="R53" s="86" t="s">
        <v>186</v>
      </c>
      <c r="S53" s="86">
        <v>3208916952</v>
      </c>
      <c r="T53" s="86" t="s">
        <v>929</v>
      </c>
      <c r="U53" s="86" t="s">
        <v>930</v>
      </c>
      <c r="V53" s="86" t="s">
        <v>705</v>
      </c>
      <c r="W53" s="86" t="s">
        <v>719</v>
      </c>
      <c r="X53" s="87" t="s">
        <v>835</v>
      </c>
      <c r="Y53" s="634">
        <v>5076</v>
      </c>
      <c r="Z53" s="635">
        <v>44509</v>
      </c>
      <c r="AA53" s="86" t="s">
        <v>708</v>
      </c>
      <c r="AB53" s="86">
        <v>2527</v>
      </c>
      <c r="AC53" s="310">
        <v>44544</v>
      </c>
      <c r="AD53" s="87" t="s">
        <v>709</v>
      </c>
      <c r="AE53" s="191">
        <v>44557</v>
      </c>
      <c r="AF53" s="191">
        <v>44593</v>
      </c>
      <c r="AG53" s="191">
        <v>44593</v>
      </c>
      <c r="AH53" s="190"/>
      <c r="AI53" s="190"/>
      <c r="AJ53" s="87" t="s">
        <v>841</v>
      </c>
      <c r="AK53" s="87"/>
      <c r="AL53" s="87"/>
      <c r="AM53" s="87"/>
      <c r="AN53" s="87"/>
      <c r="AO53" s="41"/>
      <c r="AP53" s="41"/>
      <c r="AQ53" s="87" t="s">
        <v>711</v>
      </c>
      <c r="AR53" s="172"/>
      <c r="AS53" s="87">
        <v>100</v>
      </c>
      <c r="AT53" s="87" t="s">
        <v>712</v>
      </c>
      <c r="AU53" s="310">
        <v>44451</v>
      </c>
      <c r="AV53" s="87" t="s">
        <v>713</v>
      </c>
      <c r="AW53" s="231" t="s">
        <v>842</v>
      </c>
      <c r="AX53" s="179">
        <v>0.25</v>
      </c>
    </row>
    <row r="54" spans="1:50" s="240" customFormat="1" ht="60.75" customHeight="1" thickBot="1" x14ac:dyDescent="0.3">
      <c r="A54" s="348">
        <f t="shared" si="0"/>
        <v>52</v>
      </c>
      <c r="B54" s="114">
        <v>115926</v>
      </c>
      <c r="C54" s="128">
        <v>137545</v>
      </c>
      <c r="D54" s="89" t="s">
        <v>828</v>
      </c>
      <c r="E54" s="89">
        <v>219</v>
      </c>
      <c r="F54" s="89">
        <v>11</v>
      </c>
      <c r="G54" s="89">
        <v>1</v>
      </c>
      <c r="H54" s="89">
        <v>0</v>
      </c>
      <c r="I54" s="89">
        <v>1</v>
      </c>
      <c r="J54" s="89" t="s">
        <v>931</v>
      </c>
      <c r="K54" s="90" t="s">
        <v>911</v>
      </c>
      <c r="L54" s="90" t="s">
        <v>23</v>
      </c>
      <c r="M54" s="90" t="str">
        <f>+L54</f>
        <v>SUBDIRECCIÓN LOCAL DE BOSA</v>
      </c>
      <c r="N54" s="92" t="s">
        <v>932</v>
      </c>
      <c r="O54" s="91">
        <v>471</v>
      </c>
      <c r="P54" s="92">
        <v>1</v>
      </c>
      <c r="Q54" s="92">
        <v>1069715291</v>
      </c>
      <c r="R54" s="92" t="s">
        <v>147</v>
      </c>
      <c r="S54" s="92">
        <v>3152867742</v>
      </c>
      <c r="T54" s="92" t="s">
        <v>933</v>
      </c>
      <c r="U54" s="92" t="s">
        <v>934</v>
      </c>
      <c r="V54" s="92" t="s">
        <v>705</v>
      </c>
      <c r="W54" s="92" t="s">
        <v>935</v>
      </c>
      <c r="X54" s="93" t="s">
        <v>835</v>
      </c>
      <c r="Y54" s="636">
        <v>5116</v>
      </c>
      <c r="Z54" s="637">
        <v>44509</v>
      </c>
      <c r="AA54" s="92" t="s">
        <v>708</v>
      </c>
      <c r="AB54" s="92">
        <v>2454</v>
      </c>
      <c r="AC54" s="311">
        <v>44543</v>
      </c>
      <c r="AD54" s="93" t="s">
        <v>709</v>
      </c>
      <c r="AE54" s="199">
        <v>44558</v>
      </c>
      <c r="AF54" s="198"/>
      <c r="AG54" s="199">
        <v>44572</v>
      </c>
      <c r="AH54" s="198"/>
      <c r="AI54" s="198"/>
      <c r="AJ54" s="93"/>
      <c r="AK54" s="93"/>
      <c r="AL54" s="93"/>
      <c r="AM54" s="93"/>
      <c r="AN54" s="93"/>
      <c r="AO54" s="41"/>
      <c r="AP54" s="41"/>
      <c r="AQ54" s="93" t="s">
        <v>711</v>
      </c>
      <c r="AR54" s="220">
        <v>44609</v>
      </c>
      <c r="AS54" s="93"/>
      <c r="AT54" s="93" t="s">
        <v>712</v>
      </c>
      <c r="AU54" s="311">
        <v>44451</v>
      </c>
      <c r="AV54" s="93" t="s">
        <v>713</v>
      </c>
      <c r="AW54" s="231"/>
      <c r="AX54" s="179"/>
    </row>
    <row r="55" spans="1:50" s="41" customFormat="1" ht="31.5" customHeight="1" thickBot="1" x14ac:dyDescent="0.3">
      <c r="A55" s="348">
        <f t="shared" si="0"/>
        <v>53</v>
      </c>
      <c r="B55" s="109">
        <v>115927</v>
      </c>
      <c r="C55" s="123">
        <v>137546</v>
      </c>
      <c r="D55" s="49" t="s">
        <v>828</v>
      </c>
      <c r="E55" s="49">
        <v>219</v>
      </c>
      <c r="F55" s="49">
        <v>11</v>
      </c>
      <c r="G55" s="49">
        <v>0</v>
      </c>
      <c r="H55" s="49">
        <v>5</v>
      </c>
      <c r="I55" s="49">
        <v>5</v>
      </c>
      <c r="J55" s="49" t="s">
        <v>936</v>
      </c>
      <c r="K55" s="67" t="s">
        <v>937</v>
      </c>
      <c r="L55" s="67" t="s">
        <v>24</v>
      </c>
      <c r="M55" s="67" t="s">
        <v>24</v>
      </c>
      <c r="N55" s="50" t="s">
        <v>938</v>
      </c>
      <c r="O55" s="69">
        <v>491</v>
      </c>
      <c r="P55" s="50">
        <v>1</v>
      </c>
      <c r="Q55" s="50">
        <v>52468246</v>
      </c>
      <c r="R55" s="129" t="s">
        <v>146</v>
      </c>
      <c r="S55" s="50">
        <v>3176768019</v>
      </c>
      <c r="T55" s="50" t="s">
        <v>939</v>
      </c>
      <c r="U55" s="50" t="s">
        <v>940</v>
      </c>
      <c r="V55" s="50" t="s">
        <v>705</v>
      </c>
      <c r="W55" s="50" t="s">
        <v>719</v>
      </c>
      <c r="X55" s="41" t="s">
        <v>941</v>
      </c>
      <c r="Y55" s="623">
        <v>6554</v>
      </c>
      <c r="Z55" s="624">
        <v>44510</v>
      </c>
      <c r="AA55" s="50" t="s">
        <v>708</v>
      </c>
      <c r="AB55" s="50">
        <v>2442</v>
      </c>
      <c r="AC55" s="307">
        <v>44543</v>
      </c>
      <c r="AD55" s="41" t="s">
        <v>764</v>
      </c>
      <c r="AE55" s="182">
        <v>44550</v>
      </c>
      <c r="AF55" s="182">
        <v>44621</v>
      </c>
      <c r="AG55" s="182">
        <v>44621</v>
      </c>
      <c r="AH55" s="203">
        <v>36003</v>
      </c>
      <c r="AI55" s="203">
        <v>29378</v>
      </c>
      <c r="AJ55" s="41">
        <v>52999910</v>
      </c>
      <c r="AQ55" s="41" t="s">
        <v>711</v>
      </c>
      <c r="AR55" s="132">
        <v>44627</v>
      </c>
      <c r="AT55" s="41" t="s">
        <v>712</v>
      </c>
      <c r="AU55" s="307">
        <v>44389</v>
      </c>
      <c r="AV55" s="41" t="s">
        <v>713</v>
      </c>
      <c r="AW55" s="231" t="s">
        <v>942</v>
      </c>
      <c r="AX55" s="179">
        <v>0.375</v>
      </c>
    </row>
    <row r="56" spans="1:50" s="42" customFormat="1" ht="31.5" customHeight="1" outlineLevel="1" thickBot="1" x14ac:dyDescent="0.3">
      <c r="A56" s="348">
        <f t="shared" si="0"/>
        <v>54</v>
      </c>
      <c r="B56" s="110">
        <v>115927</v>
      </c>
      <c r="C56" s="124">
        <v>137546</v>
      </c>
      <c r="D56" s="53" t="s">
        <v>828</v>
      </c>
      <c r="E56" s="53">
        <v>219</v>
      </c>
      <c r="F56" s="53">
        <v>11</v>
      </c>
      <c r="G56" s="53">
        <v>0</v>
      </c>
      <c r="H56" s="53">
        <v>5</v>
      </c>
      <c r="I56" s="53">
        <v>5</v>
      </c>
      <c r="J56" s="53" t="s">
        <v>936</v>
      </c>
      <c r="K56" s="66" t="s">
        <v>937</v>
      </c>
      <c r="L56" s="66" t="s">
        <v>26</v>
      </c>
      <c r="M56" s="66" t="s">
        <v>26</v>
      </c>
      <c r="N56" s="55" t="s">
        <v>943</v>
      </c>
      <c r="O56" s="68">
        <v>485</v>
      </c>
      <c r="P56" s="55">
        <v>2</v>
      </c>
      <c r="Q56" s="55">
        <v>1024492727</v>
      </c>
      <c r="R56" s="55" t="s">
        <v>212</v>
      </c>
      <c r="S56" s="55">
        <v>3208494573</v>
      </c>
      <c r="T56" s="55" t="s">
        <v>944</v>
      </c>
      <c r="U56" s="55" t="s">
        <v>945</v>
      </c>
      <c r="V56" s="55" t="s">
        <v>705</v>
      </c>
      <c r="W56" s="55" t="s">
        <v>719</v>
      </c>
      <c r="X56" s="42" t="s">
        <v>941</v>
      </c>
      <c r="Y56" s="608">
        <v>6554</v>
      </c>
      <c r="Z56" s="607">
        <v>44510</v>
      </c>
      <c r="AA56" s="55" t="s">
        <v>708</v>
      </c>
      <c r="AB56" s="55">
        <v>2443</v>
      </c>
      <c r="AC56" s="308">
        <v>44543</v>
      </c>
      <c r="AE56" s="184">
        <v>44557</v>
      </c>
      <c r="AF56" s="183"/>
      <c r="AG56" s="184">
        <v>44572</v>
      </c>
      <c r="AH56" s="187">
        <v>39279</v>
      </c>
      <c r="AI56" s="187">
        <v>32727</v>
      </c>
      <c r="AO56" s="41"/>
      <c r="AP56" s="41"/>
      <c r="AQ56" s="42" t="s">
        <v>711</v>
      </c>
      <c r="AR56" s="171">
        <v>44580</v>
      </c>
      <c r="AT56" s="42" t="s">
        <v>712</v>
      </c>
      <c r="AU56" s="55"/>
      <c r="AV56" s="42" t="s">
        <v>713</v>
      </c>
      <c r="AW56" s="231">
        <v>44682</v>
      </c>
      <c r="AX56" s="179">
        <v>0.25</v>
      </c>
    </row>
    <row r="57" spans="1:50" s="42" customFormat="1" ht="31.5" customHeight="1" outlineLevel="1" thickBot="1" x14ac:dyDescent="0.3">
      <c r="A57" s="348">
        <f t="shared" si="0"/>
        <v>55</v>
      </c>
      <c r="B57" s="110">
        <v>115927</v>
      </c>
      <c r="C57" s="124">
        <v>137546</v>
      </c>
      <c r="D57" s="53" t="s">
        <v>828</v>
      </c>
      <c r="E57" s="53">
        <v>219</v>
      </c>
      <c r="F57" s="53">
        <v>11</v>
      </c>
      <c r="G57" s="53">
        <v>0</v>
      </c>
      <c r="H57" s="53">
        <v>5</v>
      </c>
      <c r="I57" s="53">
        <v>5</v>
      </c>
      <c r="J57" s="53" t="s">
        <v>936</v>
      </c>
      <c r="K57" s="66" t="s">
        <v>937</v>
      </c>
      <c r="L57" s="66" t="s">
        <v>28</v>
      </c>
      <c r="M57" s="66" t="s">
        <v>28</v>
      </c>
      <c r="N57" s="55" t="s">
        <v>946</v>
      </c>
      <c r="O57" s="68">
        <v>435</v>
      </c>
      <c r="P57" s="55">
        <v>3</v>
      </c>
      <c r="Q57" s="55">
        <v>52736350</v>
      </c>
      <c r="R57" s="130" t="s">
        <v>265</v>
      </c>
      <c r="S57" s="55">
        <v>3144554143</v>
      </c>
      <c r="T57" s="55" t="s">
        <v>947</v>
      </c>
      <c r="U57" s="55" t="s">
        <v>948</v>
      </c>
      <c r="V57" s="55" t="s">
        <v>705</v>
      </c>
      <c r="W57" s="55" t="s">
        <v>719</v>
      </c>
      <c r="X57" s="42" t="s">
        <v>941</v>
      </c>
      <c r="Y57" s="608">
        <v>6554</v>
      </c>
      <c r="Z57" s="607">
        <v>44510</v>
      </c>
      <c r="AA57" s="55" t="s">
        <v>708</v>
      </c>
      <c r="AB57" s="55">
        <v>2534</v>
      </c>
      <c r="AC57" s="308">
        <v>44544</v>
      </c>
      <c r="AD57" s="42" t="s">
        <v>949</v>
      </c>
      <c r="AE57" s="184">
        <v>44550</v>
      </c>
      <c r="AF57" s="184">
        <v>44608</v>
      </c>
      <c r="AG57" s="184">
        <v>44608</v>
      </c>
      <c r="AH57" s="187">
        <v>36290</v>
      </c>
      <c r="AI57" s="185" t="s">
        <v>950</v>
      </c>
      <c r="AJ57" s="42" t="s">
        <v>951</v>
      </c>
      <c r="AK57" s="466"/>
      <c r="AO57" s="41"/>
      <c r="AP57" s="41"/>
      <c r="AQ57" s="42" t="s">
        <v>711</v>
      </c>
      <c r="AR57" s="171">
        <v>44613</v>
      </c>
      <c r="AT57" s="42" t="s">
        <v>712</v>
      </c>
      <c r="AU57" s="308">
        <v>44389</v>
      </c>
      <c r="AV57" s="42" t="s">
        <v>713</v>
      </c>
      <c r="AW57" s="231">
        <v>44867</v>
      </c>
      <c r="AX57" s="179">
        <v>0.375</v>
      </c>
    </row>
    <row r="58" spans="1:50" s="42" customFormat="1" ht="31.5" customHeight="1" outlineLevel="1" thickBot="1" x14ac:dyDescent="0.3">
      <c r="A58" s="348">
        <f t="shared" si="0"/>
        <v>56</v>
      </c>
      <c r="B58" s="110">
        <v>115927</v>
      </c>
      <c r="C58" s="124">
        <v>137546</v>
      </c>
      <c r="D58" s="53" t="s">
        <v>828</v>
      </c>
      <c r="E58" s="53">
        <v>219</v>
      </c>
      <c r="F58" s="53">
        <v>11</v>
      </c>
      <c r="G58" s="53">
        <v>0</v>
      </c>
      <c r="H58" s="53">
        <v>5</v>
      </c>
      <c r="I58" s="53">
        <v>5</v>
      </c>
      <c r="J58" s="53" t="s">
        <v>936</v>
      </c>
      <c r="K58" s="66" t="s">
        <v>937</v>
      </c>
      <c r="L58" s="66" t="s">
        <v>25</v>
      </c>
      <c r="M58" s="66" t="s">
        <v>25</v>
      </c>
      <c r="N58" s="55" t="s">
        <v>952</v>
      </c>
      <c r="O58" s="68">
        <v>456</v>
      </c>
      <c r="P58" s="55">
        <v>4</v>
      </c>
      <c r="Q58" s="55">
        <v>52958606</v>
      </c>
      <c r="R58" s="55" t="s">
        <v>285</v>
      </c>
      <c r="S58" s="55">
        <v>3112467690</v>
      </c>
      <c r="T58" s="55" t="s">
        <v>953</v>
      </c>
      <c r="U58" s="55" t="s">
        <v>954</v>
      </c>
      <c r="V58" s="55" t="s">
        <v>705</v>
      </c>
      <c r="W58" s="55" t="s">
        <v>719</v>
      </c>
      <c r="X58" s="42" t="s">
        <v>941</v>
      </c>
      <c r="Y58" s="608">
        <v>6554</v>
      </c>
      <c r="Z58" s="607">
        <v>44510</v>
      </c>
      <c r="AA58" s="55" t="s">
        <v>708</v>
      </c>
      <c r="AB58" s="55">
        <v>2528</v>
      </c>
      <c r="AC58" s="308">
        <v>44544</v>
      </c>
      <c r="AE58" s="184">
        <v>44557</v>
      </c>
      <c r="AF58" s="183"/>
      <c r="AG58" s="184">
        <v>44573</v>
      </c>
      <c r="AH58" s="187">
        <v>37427</v>
      </c>
      <c r="AI58" s="185" t="s">
        <v>955</v>
      </c>
      <c r="AO58" s="41"/>
      <c r="AP58" s="41"/>
      <c r="AQ58" s="42" t="s">
        <v>711</v>
      </c>
      <c r="AR58" s="171">
        <v>44586</v>
      </c>
      <c r="AT58" s="42" t="s">
        <v>712</v>
      </c>
      <c r="AU58" s="55"/>
      <c r="AV58" s="42" t="s">
        <v>713</v>
      </c>
      <c r="AW58" s="231"/>
      <c r="AX58" s="179"/>
    </row>
    <row r="59" spans="1:50" s="43" customFormat="1" ht="31.5" customHeight="1" outlineLevel="1" thickBot="1" x14ac:dyDescent="0.3">
      <c r="A59" s="348">
        <f t="shared" si="0"/>
        <v>57</v>
      </c>
      <c r="B59" s="112">
        <v>115927</v>
      </c>
      <c r="C59" s="126">
        <v>137546</v>
      </c>
      <c r="D59" s="57" t="s">
        <v>828</v>
      </c>
      <c r="E59" s="57">
        <v>219</v>
      </c>
      <c r="F59" s="57">
        <v>11</v>
      </c>
      <c r="G59" s="57">
        <v>0</v>
      </c>
      <c r="H59" s="57">
        <v>5</v>
      </c>
      <c r="I59" s="57">
        <v>5</v>
      </c>
      <c r="J59" s="57" t="s">
        <v>936</v>
      </c>
      <c r="K59" s="70" t="s">
        <v>937</v>
      </c>
      <c r="L59" s="70" t="s">
        <v>27</v>
      </c>
      <c r="M59" s="70" t="s">
        <v>27</v>
      </c>
      <c r="N59" s="58" t="s">
        <v>956</v>
      </c>
      <c r="O59" s="71">
        <v>482</v>
      </c>
      <c r="P59" s="58">
        <v>5</v>
      </c>
      <c r="Q59" s="58">
        <v>52388107</v>
      </c>
      <c r="R59" s="58" t="s">
        <v>320</v>
      </c>
      <c r="S59" s="58">
        <v>3153454066</v>
      </c>
      <c r="T59" s="58" t="s">
        <v>957</v>
      </c>
      <c r="U59" s="58" t="s">
        <v>958</v>
      </c>
      <c r="V59" s="58" t="s">
        <v>705</v>
      </c>
      <c r="W59" s="58" t="s">
        <v>719</v>
      </c>
      <c r="X59" s="43" t="s">
        <v>941</v>
      </c>
      <c r="Y59" s="630">
        <v>6554</v>
      </c>
      <c r="Z59" s="631">
        <v>44510</v>
      </c>
      <c r="AA59" s="58" t="s">
        <v>708</v>
      </c>
      <c r="AB59" s="58">
        <v>2530</v>
      </c>
      <c r="AC59" s="309">
        <v>44544</v>
      </c>
      <c r="AE59" s="189">
        <v>44557</v>
      </c>
      <c r="AF59" s="188"/>
      <c r="AG59" s="189">
        <v>44573</v>
      </c>
      <c r="AH59" s="192">
        <v>35118</v>
      </c>
      <c r="AI59" s="197" t="s">
        <v>959</v>
      </c>
      <c r="AO59" s="41"/>
      <c r="AP59" s="41"/>
      <c r="AQ59" s="43" t="s">
        <v>711</v>
      </c>
      <c r="AR59" s="131">
        <v>44575</v>
      </c>
      <c r="AS59" s="43">
        <v>100</v>
      </c>
      <c r="AT59" s="43" t="s">
        <v>712</v>
      </c>
      <c r="AU59" s="58"/>
      <c r="AV59" s="43" t="s">
        <v>713</v>
      </c>
      <c r="AW59" s="231">
        <v>44713</v>
      </c>
      <c r="AX59" s="179">
        <v>0.25</v>
      </c>
    </row>
    <row r="60" spans="1:50" s="93" customFormat="1" ht="59.25" customHeight="1" thickBot="1" x14ac:dyDescent="0.3">
      <c r="A60" s="348">
        <f t="shared" si="0"/>
        <v>58</v>
      </c>
      <c r="B60" s="114">
        <v>115927</v>
      </c>
      <c r="C60" s="128">
        <v>137547</v>
      </c>
      <c r="D60" s="89" t="s">
        <v>828</v>
      </c>
      <c r="E60" s="89">
        <v>219</v>
      </c>
      <c r="F60" s="89">
        <v>11</v>
      </c>
      <c r="G60" s="89">
        <v>1</v>
      </c>
      <c r="H60" s="89">
        <v>0</v>
      </c>
      <c r="I60" s="89">
        <v>1</v>
      </c>
      <c r="J60" s="89" t="s">
        <v>960</v>
      </c>
      <c r="K60" s="90" t="s">
        <v>961</v>
      </c>
      <c r="L60" s="90" t="s">
        <v>23</v>
      </c>
      <c r="M60" s="90" t="str">
        <f>+L60</f>
        <v>SUBDIRECCIÓN LOCAL DE BOSA</v>
      </c>
      <c r="N60" s="92" t="s">
        <v>962</v>
      </c>
      <c r="O60" s="91">
        <v>465</v>
      </c>
      <c r="P60" s="92">
        <v>1</v>
      </c>
      <c r="Q60" s="92">
        <v>52216663</v>
      </c>
      <c r="R60" s="92" t="s">
        <v>143</v>
      </c>
      <c r="S60" s="92">
        <v>3166262474</v>
      </c>
      <c r="T60" s="92" t="s">
        <v>963</v>
      </c>
      <c r="U60" s="92" t="s">
        <v>964</v>
      </c>
      <c r="V60" s="92" t="s">
        <v>705</v>
      </c>
      <c r="W60" s="92" t="s">
        <v>719</v>
      </c>
      <c r="X60" s="93" t="s">
        <v>835</v>
      </c>
      <c r="Y60" s="636">
        <v>5158</v>
      </c>
      <c r="Z60" s="637">
        <v>44509</v>
      </c>
      <c r="AA60" s="92" t="s">
        <v>708</v>
      </c>
      <c r="AB60" s="92">
        <v>2526</v>
      </c>
      <c r="AC60" s="311">
        <v>44544</v>
      </c>
      <c r="AD60" s="93" t="s">
        <v>709</v>
      </c>
      <c r="AE60" s="199">
        <v>44550</v>
      </c>
      <c r="AF60" s="198"/>
      <c r="AG60" s="199">
        <v>44564</v>
      </c>
      <c r="AH60" s="198"/>
      <c r="AI60" s="198"/>
      <c r="AJ60" s="93" t="s">
        <v>897</v>
      </c>
      <c r="AO60" s="41"/>
      <c r="AP60" s="41"/>
      <c r="AQ60" s="93" t="s">
        <v>711</v>
      </c>
      <c r="AR60" s="220"/>
      <c r="AS60" s="93">
        <v>100</v>
      </c>
      <c r="AT60" s="93" t="s">
        <v>712</v>
      </c>
      <c r="AU60" s="311">
        <v>44451</v>
      </c>
      <c r="AV60" s="93" t="s">
        <v>713</v>
      </c>
      <c r="AW60" s="231"/>
      <c r="AX60" s="179"/>
    </row>
    <row r="61" spans="1:50" s="87" customFormat="1" ht="63" customHeight="1" thickBot="1" x14ac:dyDescent="0.3">
      <c r="A61" s="348">
        <f t="shared" si="0"/>
        <v>59</v>
      </c>
      <c r="B61" s="113">
        <v>115941</v>
      </c>
      <c r="C61" s="127">
        <v>137548</v>
      </c>
      <c r="D61" s="83" t="s">
        <v>828</v>
      </c>
      <c r="E61" s="83">
        <v>219</v>
      </c>
      <c r="F61" s="83">
        <v>9</v>
      </c>
      <c r="G61" s="83">
        <v>1</v>
      </c>
      <c r="H61" s="83">
        <v>0</v>
      </c>
      <c r="I61" s="83">
        <v>1</v>
      </c>
      <c r="J61" s="83" t="s">
        <v>965</v>
      </c>
      <c r="K61" s="84" t="s">
        <v>966</v>
      </c>
      <c r="L61" s="84" t="s">
        <v>46</v>
      </c>
      <c r="M61" s="84" t="s">
        <v>721</v>
      </c>
      <c r="N61" s="86" t="s">
        <v>722</v>
      </c>
      <c r="O61" s="85">
        <v>662</v>
      </c>
      <c r="P61" s="86">
        <v>1</v>
      </c>
      <c r="Q61" s="86" t="s">
        <v>123</v>
      </c>
      <c r="R61" s="86" t="s">
        <v>123</v>
      </c>
      <c r="S61" s="86" t="e">
        <v>#N/A</v>
      </c>
      <c r="T61" s="86" t="e">
        <v>#N/A</v>
      </c>
      <c r="U61" s="86" t="e">
        <v>#N/A</v>
      </c>
      <c r="V61" s="86" t="s">
        <v>123</v>
      </c>
      <c r="W61" s="86" t="e">
        <v>#N/A</v>
      </c>
      <c r="X61" s="87" t="s">
        <v>835</v>
      </c>
      <c r="Y61" s="634">
        <v>7633</v>
      </c>
      <c r="Z61" s="635">
        <v>44511</v>
      </c>
      <c r="AA61" s="86" t="s">
        <v>708</v>
      </c>
      <c r="AB61" s="86" t="s">
        <v>123</v>
      </c>
      <c r="AC61" s="86" t="s">
        <v>123</v>
      </c>
      <c r="AE61" s="190"/>
      <c r="AF61" s="190"/>
      <c r="AG61" s="190"/>
      <c r="AH61" s="190"/>
      <c r="AI61" s="190"/>
      <c r="AO61" s="41"/>
      <c r="AP61" s="41"/>
      <c r="AR61" s="172"/>
      <c r="AU61" s="86"/>
      <c r="AW61" s="231"/>
      <c r="AX61" s="179"/>
    </row>
    <row r="62" spans="1:50" s="87" customFormat="1" ht="57.75" customHeight="1" thickBot="1" x14ac:dyDescent="0.3">
      <c r="A62" s="348">
        <f t="shared" si="0"/>
        <v>60</v>
      </c>
      <c r="B62" s="113">
        <v>115946</v>
      </c>
      <c r="C62" s="127">
        <v>137549</v>
      </c>
      <c r="D62" s="83" t="s">
        <v>828</v>
      </c>
      <c r="E62" s="83">
        <v>219</v>
      </c>
      <c r="F62" s="83">
        <v>9</v>
      </c>
      <c r="G62" s="83">
        <v>1</v>
      </c>
      <c r="H62" s="83">
        <v>0</v>
      </c>
      <c r="I62" s="83">
        <v>1</v>
      </c>
      <c r="J62" s="83" t="s">
        <v>967</v>
      </c>
      <c r="K62" s="84" t="s">
        <v>968</v>
      </c>
      <c r="L62" s="84" t="s">
        <v>46</v>
      </c>
      <c r="M62" s="84" t="s">
        <v>721</v>
      </c>
      <c r="N62" s="86" t="s">
        <v>722</v>
      </c>
      <c r="O62" s="85">
        <v>599</v>
      </c>
      <c r="P62" s="86">
        <v>1</v>
      </c>
      <c r="Q62" s="86" t="s">
        <v>123</v>
      </c>
      <c r="R62" s="86" t="s">
        <v>123</v>
      </c>
      <c r="S62" s="86" t="e">
        <v>#N/A</v>
      </c>
      <c r="T62" s="86" t="e">
        <v>#N/A</v>
      </c>
      <c r="U62" s="86" t="e">
        <v>#N/A</v>
      </c>
      <c r="V62" s="86" t="s">
        <v>123</v>
      </c>
      <c r="W62" s="86" t="e">
        <v>#N/A</v>
      </c>
      <c r="X62" s="87" t="s">
        <v>941</v>
      </c>
      <c r="Y62" s="634">
        <v>7632</v>
      </c>
      <c r="Z62" s="635">
        <v>44511</v>
      </c>
      <c r="AA62" s="86" t="s">
        <v>708</v>
      </c>
      <c r="AB62" s="86" t="s">
        <v>123</v>
      </c>
      <c r="AC62" s="86" t="s">
        <v>123</v>
      </c>
      <c r="AE62" s="190"/>
      <c r="AF62" s="190"/>
      <c r="AG62" s="190"/>
      <c r="AH62" s="190"/>
      <c r="AI62" s="190"/>
      <c r="AO62" s="41"/>
      <c r="AP62" s="41"/>
      <c r="AR62" s="172"/>
      <c r="AU62" s="86"/>
      <c r="AW62" s="231"/>
      <c r="AX62" s="179"/>
    </row>
    <row r="63" spans="1:50" s="41" customFormat="1" ht="34.5" customHeight="1" thickBot="1" x14ac:dyDescent="0.3">
      <c r="A63" s="348">
        <f t="shared" si="0"/>
        <v>61</v>
      </c>
      <c r="B63" s="109" t="s">
        <v>969</v>
      </c>
      <c r="C63" s="123">
        <v>150817</v>
      </c>
      <c r="D63" s="49" t="s">
        <v>828</v>
      </c>
      <c r="E63" s="49">
        <v>219</v>
      </c>
      <c r="F63" s="49">
        <v>9</v>
      </c>
      <c r="G63" s="49">
        <v>0</v>
      </c>
      <c r="H63" s="49">
        <v>2</v>
      </c>
      <c r="I63" s="49">
        <v>2</v>
      </c>
      <c r="J63" s="49" t="s">
        <v>970</v>
      </c>
      <c r="K63" s="67" t="s">
        <v>971</v>
      </c>
      <c r="L63" s="67" t="s">
        <v>37</v>
      </c>
      <c r="M63" s="67" t="s">
        <v>972</v>
      </c>
      <c r="N63" s="50" t="s">
        <v>973</v>
      </c>
      <c r="O63" s="69">
        <v>571</v>
      </c>
      <c r="P63" s="50">
        <v>1</v>
      </c>
      <c r="Q63" s="50">
        <v>46385949</v>
      </c>
      <c r="R63" s="50" t="s">
        <v>118</v>
      </c>
      <c r="S63" s="50" t="s">
        <v>974</v>
      </c>
      <c r="T63" s="50" t="s">
        <v>975</v>
      </c>
      <c r="U63" s="50" t="s">
        <v>976</v>
      </c>
      <c r="V63" s="50" t="s">
        <v>705</v>
      </c>
      <c r="W63" s="50" t="s">
        <v>977</v>
      </c>
      <c r="X63" s="41" t="s">
        <v>941</v>
      </c>
      <c r="Y63" s="623">
        <v>6559</v>
      </c>
      <c r="Z63" s="624">
        <v>44510</v>
      </c>
      <c r="AA63" s="50" t="s">
        <v>708</v>
      </c>
      <c r="AB63" s="50">
        <v>2444</v>
      </c>
      <c r="AC63" s="307">
        <v>44543</v>
      </c>
      <c r="AE63" s="182" t="s">
        <v>749</v>
      </c>
      <c r="AF63" s="182"/>
      <c r="AG63" s="182"/>
      <c r="AH63" s="203">
        <v>37588</v>
      </c>
      <c r="AI63" s="186" t="s">
        <v>978</v>
      </c>
      <c r="AJ63" s="41" t="s">
        <v>979</v>
      </c>
      <c r="AL63" s="41" t="s">
        <v>119</v>
      </c>
      <c r="AP63" s="41" t="s">
        <v>807</v>
      </c>
      <c r="AR63" s="132"/>
      <c r="AS63" s="41">
        <f>453/5</f>
        <v>90.6</v>
      </c>
      <c r="AT63" s="41" t="s">
        <v>712</v>
      </c>
      <c r="AU63" s="50"/>
      <c r="AV63" s="41" t="s">
        <v>754</v>
      </c>
      <c r="AW63" s="231" t="s">
        <v>755</v>
      </c>
      <c r="AX63" s="179"/>
    </row>
    <row r="64" spans="1:50" s="43" customFormat="1" ht="29.25" customHeight="1" outlineLevel="1" thickBot="1" x14ac:dyDescent="0.3">
      <c r="A64" s="348">
        <f t="shared" si="0"/>
        <v>62</v>
      </c>
      <c r="B64" s="112" t="s">
        <v>980</v>
      </c>
      <c r="C64" s="126">
        <v>150817</v>
      </c>
      <c r="D64" s="57" t="s">
        <v>828</v>
      </c>
      <c r="E64" s="57">
        <v>219</v>
      </c>
      <c r="F64" s="57">
        <v>9</v>
      </c>
      <c r="G64" s="57">
        <v>0</v>
      </c>
      <c r="H64" s="57">
        <v>2</v>
      </c>
      <c r="I64" s="57">
        <v>2</v>
      </c>
      <c r="J64" s="57" t="s">
        <v>970</v>
      </c>
      <c r="K64" s="70" t="s">
        <v>971</v>
      </c>
      <c r="L64" s="70" t="s">
        <v>37</v>
      </c>
      <c r="M64" s="57" t="s">
        <v>714</v>
      </c>
      <c r="N64" s="58" t="s">
        <v>981</v>
      </c>
      <c r="O64" s="71">
        <v>632</v>
      </c>
      <c r="P64" s="58">
        <v>2</v>
      </c>
      <c r="Q64" s="58">
        <v>1032412679</v>
      </c>
      <c r="R64" s="58" t="s">
        <v>192</v>
      </c>
      <c r="S64" s="58">
        <v>3024635038</v>
      </c>
      <c r="T64" s="58" t="s">
        <v>982</v>
      </c>
      <c r="U64" s="58" t="s">
        <v>983</v>
      </c>
      <c r="V64" s="58" t="s">
        <v>705</v>
      </c>
      <c r="W64" s="58" t="s">
        <v>719</v>
      </c>
      <c r="X64" s="43" t="s">
        <v>941</v>
      </c>
      <c r="Y64" s="630">
        <v>6559</v>
      </c>
      <c r="Z64" s="631">
        <v>44510</v>
      </c>
      <c r="AA64" s="58" t="s">
        <v>708</v>
      </c>
      <c r="AB64" s="58">
        <v>2503</v>
      </c>
      <c r="AC64" s="309">
        <v>44544</v>
      </c>
      <c r="AE64" s="189">
        <v>44559</v>
      </c>
      <c r="AF64" s="189">
        <v>44683</v>
      </c>
      <c r="AG64" s="189">
        <v>44683</v>
      </c>
      <c r="AH64" s="192">
        <v>38996</v>
      </c>
      <c r="AI64" s="192">
        <v>32177</v>
      </c>
      <c r="AJ64" s="43" t="s">
        <v>984</v>
      </c>
      <c r="AO64" s="41"/>
      <c r="AP64" s="41"/>
      <c r="AQ64" s="43" t="s">
        <v>742</v>
      </c>
      <c r="AR64" s="131"/>
      <c r="AT64" s="43" t="s">
        <v>712</v>
      </c>
      <c r="AU64" s="58"/>
      <c r="AV64" s="43" t="s">
        <v>713</v>
      </c>
      <c r="AW64" s="231" t="s">
        <v>985</v>
      </c>
      <c r="AX64" s="179" t="s">
        <v>986</v>
      </c>
    </row>
    <row r="65" spans="1:50" s="344" customFormat="1" ht="29.25" customHeight="1" outlineLevel="1" thickBot="1" x14ac:dyDescent="0.3">
      <c r="A65" s="348">
        <f t="shared" si="0"/>
        <v>63</v>
      </c>
      <c r="B65" s="549"/>
      <c r="C65" s="550">
        <v>150817</v>
      </c>
      <c r="D65" s="57" t="s">
        <v>828</v>
      </c>
      <c r="E65" s="57">
        <v>219</v>
      </c>
      <c r="F65" s="57">
        <v>9</v>
      </c>
      <c r="G65" s="57">
        <v>0</v>
      </c>
      <c r="H65" s="57">
        <v>2</v>
      </c>
      <c r="I65" s="57">
        <v>2</v>
      </c>
      <c r="J65" s="57" t="s">
        <v>970</v>
      </c>
      <c r="K65" s="70" t="s">
        <v>971</v>
      </c>
      <c r="L65" s="70" t="s">
        <v>37</v>
      </c>
      <c r="M65" s="57"/>
      <c r="N65" s="551"/>
      <c r="O65" s="343"/>
      <c r="P65" s="551">
        <v>3</v>
      </c>
      <c r="Q65" s="551">
        <v>1010206339</v>
      </c>
      <c r="R65" s="551" t="s">
        <v>267</v>
      </c>
      <c r="S65" s="551">
        <v>3144351848</v>
      </c>
      <c r="T65" s="556" t="s">
        <v>987</v>
      </c>
      <c r="U65" s="551" t="s">
        <v>988</v>
      </c>
      <c r="V65" s="551" t="s">
        <v>718</v>
      </c>
      <c r="W65" s="58" t="s">
        <v>719</v>
      </c>
      <c r="X65" s="344" t="s">
        <v>989</v>
      </c>
      <c r="Y65" s="630">
        <v>6559</v>
      </c>
      <c r="Z65" s="631">
        <v>44510</v>
      </c>
      <c r="AA65" s="86" t="s">
        <v>708</v>
      </c>
      <c r="AB65" s="551"/>
      <c r="AC65" s="552"/>
      <c r="AE65" s="553"/>
      <c r="AF65" s="553"/>
      <c r="AG65" s="553"/>
      <c r="AH65" s="554"/>
      <c r="AI65" s="554"/>
      <c r="AM65" s="50" t="s">
        <v>118</v>
      </c>
      <c r="AO65" s="41"/>
      <c r="AP65" s="41"/>
      <c r="AQ65" s="344" t="s">
        <v>790</v>
      </c>
      <c r="AR65" s="555"/>
      <c r="AU65" s="551"/>
      <c r="AW65" s="231"/>
      <c r="AX65" s="179"/>
    </row>
    <row r="66" spans="1:50" s="93" customFormat="1" ht="40.15" customHeight="1" thickBot="1" x14ac:dyDescent="0.3">
      <c r="A66" s="348">
        <f t="shared" si="0"/>
        <v>64</v>
      </c>
      <c r="B66" s="114" t="s">
        <v>990</v>
      </c>
      <c r="C66" s="128">
        <v>150818</v>
      </c>
      <c r="D66" s="89" t="s">
        <v>828</v>
      </c>
      <c r="E66" s="89">
        <v>219</v>
      </c>
      <c r="F66" s="89">
        <v>9</v>
      </c>
      <c r="G66" s="89">
        <v>1</v>
      </c>
      <c r="H66" s="89">
        <v>0</v>
      </c>
      <c r="I66" s="89">
        <v>1</v>
      </c>
      <c r="J66" s="89" t="s">
        <v>991</v>
      </c>
      <c r="K66" s="90" t="s">
        <v>992</v>
      </c>
      <c r="L66" s="90" t="s">
        <v>26</v>
      </c>
      <c r="M66" s="90" t="str">
        <f>+L66</f>
        <v>SUBDIRECCIÓN LOCAL DE ENGATIVÁ</v>
      </c>
      <c r="N66" s="92" t="s">
        <v>993</v>
      </c>
      <c r="O66" s="91">
        <v>588</v>
      </c>
      <c r="P66" s="92">
        <v>1</v>
      </c>
      <c r="Q66" s="92">
        <v>1061703496</v>
      </c>
      <c r="R66" s="92" t="s">
        <v>160</v>
      </c>
      <c r="S66" s="92">
        <v>3042014303</v>
      </c>
      <c r="T66" s="92" t="s">
        <v>994</v>
      </c>
      <c r="U66" s="92" t="s">
        <v>995</v>
      </c>
      <c r="V66" s="92" t="s">
        <v>705</v>
      </c>
      <c r="W66" s="92" t="s">
        <v>719</v>
      </c>
      <c r="X66" s="93" t="s">
        <v>941</v>
      </c>
      <c r="Y66" s="636">
        <v>10891</v>
      </c>
      <c r="Z66" s="637">
        <v>44517</v>
      </c>
      <c r="AA66" s="92" t="s">
        <v>708</v>
      </c>
      <c r="AB66" s="92">
        <v>2535</v>
      </c>
      <c r="AC66" s="311">
        <v>44544</v>
      </c>
      <c r="AD66" s="93" t="s">
        <v>996</v>
      </c>
      <c r="AE66" s="199">
        <v>44550</v>
      </c>
      <c r="AF66" s="198"/>
      <c r="AG66" s="199">
        <v>44564</v>
      </c>
      <c r="AH66" s="200">
        <v>38698</v>
      </c>
      <c r="AI66" s="242" t="s">
        <v>997</v>
      </c>
      <c r="AO66" s="41"/>
      <c r="AP66" s="41"/>
      <c r="AQ66" s="93" t="s">
        <v>711</v>
      </c>
      <c r="AR66" s="220">
        <v>44585</v>
      </c>
      <c r="AT66" s="93" t="s">
        <v>712</v>
      </c>
      <c r="AU66" s="311">
        <v>44451</v>
      </c>
      <c r="AV66" s="93" t="s">
        <v>713</v>
      </c>
      <c r="AW66" s="231" t="s">
        <v>771</v>
      </c>
      <c r="AX66" s="179">
        <v>0.29166666666666669</v>
      </c>
    </row>
    <row r="67" spans="1:50" s="93" customFormat="1" ht="39" customHeight="1" thickBot="1" x14ac:dyDescent="0.3">
      <c r="A67" s="348">
        <f t="shared" si="0"/>
        <v>65</v>
      </c>
      <c r="B67" s="114">
        <v>115966</v>
      </c>
      <c r="C67" s="128">
        <v>137552</v>
      </c>
      <c r="D67" s="89" t="s">
        <v>828</v>
      </c>
      <c r="E67" s="89">
        <v>219</v>
      </c>
      <c r="F67" s="89">
        <v>9</v>
      </c>
      <c r="G67" s="89">
        <v>1</v>
      </c>
      <c r="H67" s="89">
        <v>0</v>
      </c>
      <c r="I67" s="89">
        <v>1</v>
      </c>
      <c r="J67" s="89" t="s">
        <v>998</v>
      </c>
      <c r="K67" s="90" t="s">
        <v>999</v>
      </c>
      <c r="L67" s="90" t="s">
        <v>41</v>
      </c>
      <c r="M67" s="90" t="str">
        <f>+L67</f>
        <v>SUBDIRECCIÓN PARA LA VEJEZ</v>
      </c>
      <c r="N67" s="92" t="s">
        <v>1000</v>
      </c>
      <c r="O67" s="91">
        <v>582</v>
      </c>
      <c r="P67" s="92">
        <v>1</v>
      </c>
      <c r="Q67" s="92">
        <v>52226016</v>
      </c>
      <c r="R67" s="92" t="s">
        <v>170</v>
      </c>
      <c r="S67" s="92">
        <v>3214412103</v>
      </c>
      <c r="T67" s="92" t="s">
        <v>1001</v>
      </c>
      <c r="U67" s="92" t="s">
        <v>1002</v>
      </c>
      <c r="V67" s="92" t="s">
        <v>705</v>
      </c>
      <c r="W67" s="92" t="s">
        <v>719</v>
      </c>
      <c r="X67" s="93" t="s">
        <v>941</v>
      </c>
      <c r="Y67" s="636">
        <v>5178</v>
      </c>
      <c r="Z67" s="637">
        <v>44509</v>
      </c>
      <c r="AA67" s="92" t="s">
        <v>708</v>
      </c>
      <c r="AB67" s="92">
        <v>2438</v>
      </c>
      <c r="AC67" s="311">
        <v>44543</v>
      </c>
      <c r="AD67" s="93" t="s">
        <v>709</v>
      </c>
      <c r="AE67" s="199">
        <v>44550</v>
      </c>
      <c r="AF67" s="198"/>
      <c r="AG67" s="199">
        <v>44565</v>
      </c>
      <c r="AH67" s="200">
        <v>34117</v>
      </c>
      <c r="AI67" s="242" t="s">
        <v>1003</v>
      </c>
      <c r="AO67" s="41"/>
      <c r="AP67" s="41"/>
      <c r="AQ67" s="93" t="s">
        <v>711</v>
      </c>
      <c r="AR67" s="220">
        <v>44594</v>
      </c>
      <c r="AT67" s="93" t="s">
        <v>712</v>
      </c>
      <c r="AU67" s="92" t="s">
        <v>1004</v>
      </c>
      <c r="AV67" s="93" t="s">
        <v>713</v>
      </c>
      <c r="AW67" s="420" t="s">
        <v>1005</v>
      </c>
      <c r="AX67" s="421">
        <v>0.29166666666666669</v>
      </c>
    </row>
    <row r="68" spans="1:50" s="41" customFormat="1" ht="37.15" customHeight="1" thickBot="1" x14ac:dyDescent="0.3">
      <c r="A68" s="348">
        <f t="shared" si="0"/>
        <v>66</v>
      </c>
      <c r="B68" s="109" t="s">
        <v>1006</v>
      </c>
      <c r="C68" s="123">
        <v>150819</v>
      </c>
      <c r="D68" s="49" t="s">
        <v>828</v>
      </c>
      <c r="E68" s="49">
        <v>219</v>
      </c>
      <c r="F68" s="49">
        <v>9</v>
      </c>
      <c r="G68" s="49">
        <v>0</v>
      </c>
      <c r="H68" s="49">
        <v>2</v>
      </c>
      <c r="I68" s="49">
        <v>2</v>
      </c>
      <c r="J68" s="49" t="s">
        <v>1007</v>
      </c>
      <c r="K68" s="67" t="s">
        <v>1008</v>
      </c>
      <c r="L68" s="67" t="s">
        <v>37</v>
      </c>
      <c r="M68" s="67" t="s">
        <v>1009</v>
      </c>
      <c r="N68" s="50" t="s">
        <v>1010</v>
      </c>
      <c r="O68" s="69">
        <v>690</v>
      </c>
      <c r="P68" s="50">
        <v>1</v>
      </c>
      <c r="Q68" s="50">
        <v>1012328473</v>
      </c>
      <c r="R68" s="50" t="s">
        <v>179</v>
      </c>
      <c r="S68" s="50">
        <v>3102493418</v>
      </c>
      <c r="T68" s="50" t="s">
        <v>1011</v>
      </c>
      <c r="U68" s="50" t="s">
        <v>1012</v>
      </c>
      <c r="V68" s="50" t="s">
        <v>705</v>
      </c>
      <c r="W68" s="50" t="s">
        <v>719</v>
      </c>
      <c r="X68" s="41" t="s">
        <v>941</v>
      </c>
      <c r="Y68" s="623">
        <v>11107</v>
      </c>
      <c r="Z68" s="624">
        <v>44517</v>
      </c>
      <c r="AA68" s="50" t="s">
        <v>708</v>
      </c>
      <c r="AB68" s="50">
        <v>2406</v>
      </c>
      <c r="AC68" s="307">
        <v>44542</v>
      </c>
      <c r="AE68" s="181" t="s">
        <v>749</v>
      </c>
      <c r="AF68" s="181"/>
      <c r="AG68" s="181"/>
      <c r="AH68" s="203">
        <v>38657</v>
      </c>
      <c r="AI68" s="203">
        <v>31424</v>
      </c>
      <c r="AJ68" s="41" t="s">
        <v>1013</v>
      </c>
      <c r="AL68" s="41" t="s">
        <v>180</v>
      </c>
      <c r="AP68" s="41" t="s">
        <v>807</v>
      </c>
      <c r="AR68" s="132"/>
      <c r="AT68" s="41" t="s">
        <v>712</v>
      </c>
      <c r="AU68" s="50"/>
      <c r="AV68" s="41" t="s">
        <v>754</v>
      </c>
      <c r="AW68" s="231" t="s">
        <v>755</v>
      </c>
      <c r="AX68" s="179"/>
    </row>
    <row r="69" spans="1:50" s="42" customFormat="1" ht="37.15" customHeight="1" outlineLevel="1" thickBot="1" x14ac:dyDescent="0.3">
      <c r="A69" s="348">
        <f t="shared" si="0"/>
        <v>67</v>
      </c>
      <c r="B69" s="110" t="s">
        <v>1006</v>
      </c>
      <c r="C69" s="124">
        <v>150819</v>
      </c>
      <c r="D69" s="53" t="s">
        <v>828</v>
      </c>
      <c r="E69" s="53">
        <v>219</v>
      </c>
      <c r="F69" s="53">
        <v>9</v>
      </c>
      <c r="G69" s="53">
        <v>0</v>
      </c>
      <c r="H69" s="53">
        <v>2</v>
      </c>
      <c r="I69" s="53">
        <v>2</v>
      </c>
      <c r="J69" s="53" t="s">
        <v>1007</v>
      </c>
      <c r="K69" s="66" t="s">
        <v>1008</v>
      </c>
      <c r="L69" s="66" t="s">
        <v>37</v>
      </c>
      <c r="M69" s="66" t="s">
        <v>1014</v>
      </c>
      <c r="N69" s="55" t="s">
        <v>1015</v>
      </c>
      <c r="O69" s="68">
        <v>695</v>
      </c>
      <c r="P69" s="55">
        <v>2</v>
      </c>
      <c r="Q69" s="55">
        <v>1032360162</v>
      </c>
      <c r="R69" s="55" t="s">
        <v>223</v>
      </c>
      <c r="S69" s="55" t="s">
        <v>1016</v>
      </c>
      <c r="T69" s="55" t="s">
        <v>1017</v>
      </c>
      <c r="U69" s="55" t="s">
        <v>1018</v>
      </c>
      <c r="V69" s="55" t="s">
        <v>705</v>
      </c>
      <c r="W69" s="55" t="s">
        <v>719</v>
      </c>
      <c r="X69" s="42" t="s">
        <v>941</v>
      </c>
      <c r="Y69" s="608">
        <v>11107</v>
      </c>
      <c r="Z69" s="607">
        <v>44517</v>
      </c>
      <c r="AA69" s="55" t="s">
        <v>708</v>
      </c>
      <c r="AB69" s="55">
        <v>2402</v>
      </c>
      <c r="AC69" s="308">
        <v>44542</v>
      </c>
      <c r="AE69" s="184">
        <v>44557</v>
      </c>
      <c r="AF69" s="183"/>
      <c r="AG69" s="184">
        <v>44572</v>
      </c>
      <c r="AH69" s="187">
        <v>38172</v>
      </c>
      <c r="AI69" s="187">
        <v>31504</v>
      </c>
      <c r="AO69" s="41"/>
      <c r="AP69" s="41"/>
      <c r="AQ69" s="42" t="s">
        <v>711</v>
      </c>
      <c r="AR69" s="171">
        <v>44592</v>
      </c>
      <c r="AT69" s="42" t="s">
        <v>712</v>
      </c>
      <c r="AU69" s="55"/>
      <c r="AV69" s="42" t="s">
        <v>713</v>
      </c>
      <c r="AW69" s="207">
        <v>44682</v>
      </c>
      <c r="AX69" s="175">
        <v>0.25</v>
      </c>
    </row>
    <row r="70" spans="1:50" s="43" customFormat="1" ht="37.15" customHeight="1" outlineLevel="1" thickBot="1" x14ac:dyDescent="0.3">
      <c r="A70" s="348">
        <f t="shared" si="0"/>
        <v>68</v>
      </c>
      <c r="B70" s="110" t="s">
        <v>1006</v>
      </c>
      <c r="C70" s="124">
        <v>150819</v>
      </c>
      <c r="D70" s="57" t="s">
        <v>828</v>
      </c>
      <c r="E70" s="57">
        <v>219</v>
      </c>
      <c r="F70" s="57">
        <v>9</v>
      </c>
      <c r="G70" s="57">
        <v>0</v>
      </c>
      <c r="H70" s="57">
        <v>2</v>
      </c>
      <c r="I70" s="57">
        <v>2</v>
      </c>
      <c r="J70" s="57" t="s">
        <v>1007</v>
      </c>
      <c r="K70" s="70" t="s">
        <v>1008</v>
      </c>
      <c r="L70" s="70" t="s">
        <v>37</v>
      </c>
      <c r="M70" s="70" t="s">
        <v>1009</v>
      </c>
      <c r="N70" s="58"/>
      <c r="O70" s="71"/>
      <c r="P70" s="58">
        <v>3</v>
      </c>
      <c r="Q70" s="58">
        <v>52197424</v>
      </c>
      <c r="R70" s="58" t="s">
        <v>262</v>
      </c>
      <c r="S70" s="58">
        <v>52197424</v>
      </c>
      <c r="T70" s="58" t="s">
        <v>1019</v>
      </c>
      <c r="U70" s="58" t="s">
        <v>1020</v>
      </c>
      <c r="V70" s="58" t="s">
        <v>705</v>
      </c>
      <c r="W70" s="58" t="s">
        <v>1021</v>
      </c>
      <c r="Y70" s="630">
        <v>11107</v>
      </c>
      <c r="Z70" s="631">
        <v>44517</v>
      </c>
      <c r="AA70" s="58" t="s">
        <v>708</v>
      </c>
      <c r="AB70" s="58">
        <v>2345</v>
      </c>
      <c r="AC70" s="309">
        <v>44911</v>
      </c>
      <c r="AE70" s="189">
        <v>44831</v>
      </c>
      <c r="AF70" s="188"/>
      <c r="AG70" s="189">
        <v>44844</v>
      </c>
      <c r="AH70" s="192">
        <v>34771</v>
      </c>
      <c r="AI70" s="192">
        <v>27999</v>
      </c>
      <c r="AJ70" s="43" t="s">
        <v>908</v>
      </c>
      <c r="AM70" s="50" t="s">
        <v>179</v>
      </c>
      <c r="AO70" s="41"/>
      <c r="AP70" s="41"/>
      <c r="AQ70" s="43" t="s">
        <v>790</v>
      </c>
      <c r="AR70" s="131"/>
      <c r="AU70" s="58"/>
      <c r="AW70" s="234"/>
      <c r="AX70" s="177"/>
    </row>
    <row r="71" spans="1:50" s="428" customFormat="1" ht="37.15" customHeight="1" outlineLevel="1" thickBot="1" x14ac:dyDescent="0.3">
      <c r="A71" s="348">
        <f t="shared" si="0"/>
        <v>69</v>
      </c>
      <c r="B71" s="557" t="s">
        <v>1006</v>
      </c>
      <c r="C71" s="445" t="s">
        <v>1022</v>
      </c>
      <c r="D71" s="446" t="s">
        <v>828</v>
      </c>
      <c r="E71" s="446">
        <v>219</v>
      </c>
      <c r="F71" s="446">
        <v>9</v>
      </c>
      <c r="G71" s="446">
        <v>0</v>
      </c>
      <c r="H71" s="446">
        <v>1</v>
      </c>
      <c r="I71" s="446">
        <v>1</v>
      </c>
      <c r="J71" s="446" t="s">
        <v>1007</v>
      </c>
      <c r="K71" s="447" t="s">
        <v>1008</v>
      </c>
      <c r="L71" s="447" t="s">
        <v>37</v>
      </c>
      <c r="M71" s="447" t="s">
        <v>1023</v>
      </c>
      <c r="N71" s="449"/>
      <c r="O71" s="448"/>
      <c r="P71" s="449">
        <v>3</v>
      </c>
      <c r="Q71" s="449">
        <v>52884466</v>
      </c>
      <c r="R71" s="449" t="s">
        <v>260</v>
      </c>
      <c r="S71" s="449">
        <v>3132707378</v>
      </c>
      <c r="T71" s="559" t="s">
        <v>1024</v>
      </c>
      <c r="U71" s="449" t="s">
        <v>1025</v>
      </c>
      <c r="V71" s="449" t="s">
        <v>705</v>
      </c>
      <c r="W71" s="449" t="s">
        <v>719</v>
      </c>
      <c r="X71" s="428" t="s">
        <v>1026</v>
      </c>
      <c r="Y71" s="638">
        <v>11107</v>
      </c>
      <c r="Z71" s="639">
        <v>44517</v>
      </c>
      <c r="AA71" s="449" t="s">
        <v>708</v>
      </c>
      <c r="AB71" s="449">
        <v>1379</v>
      </c>
      <c r="AC71" s="456">
        <v>44742</v>
      </c>
      <c r="AE71" s="453">
        <v>44775</v>
      </c>
      <c r="AF71" s="453"/>
      <c r="AG71" s="453">
        <v>44790</v>
      </c>
      <c r="AH71" s="558">
        <v>36539</v>
      </c>
      <c r="AI71" s="558">
        <v>29792</v>
      </c>
      <c r="AJ71" s="428" t="s">
        <v>1027</v>
      </c>
      <c r="AO71" s="41"/>
      <c r="AP71" s="41"/>
      <c r="AQ71" s="428" t="s">
        <v>790</v>
      </c>
      <c r="AR71" s="455"/>
      <c r="AT71" s="428" t="s">
        <v>712</v>
      </c>
      <c r="AU71" s="449"/>
      <c r="AV71" s="428" t="s">
        <v>713</v>
      </c>
      <c r="AW71" s="560">
        <v>44782</v>
      </c>
      <c r="AX71" s="561"/>
    </row>
    <row r="72" spans="1:50" s="95" customFormat="1" ht="47.25" customHeight="1" thickBot="1" x14ac:dyDescent="0.3">
      <c r="A72" s="348">
        <f t="shared" si="0"/>
        <v>70</v>
      </c>
      <c r="B72" s="109">
        <v>115977</v>
      </c>
      <c r="C72" s="123">
        <v>137555</v>
      </c>
      <c r="D72" s="49" t="s">
        <v>828</v>
      </c>
      <c r="E72" s="49">
        <v>219</v>
      </c>
      <c r="F72" s="49">
        <v>9</v>
      </c>
      <c r="G72" s="49">
        <v>5</v>
      </c>
      <c r="H72" s="49">
        <v>0</v>
      </c>
      <c r="I72" s="49">
        <v>5</v>
      </c>
      <c r="J72" s="49" t="s">
        <v>1028</v>
      </c>
      <c r="K72" s="67" t="s">
        <v>1029</v>
      </c>
      <c r="L72" s="67" t="s">
        <v>26</v>
      </c>
      <c r="M72" s="67" t="s">
        <v>1030</v>
      </c>
      <c r="N72" s="50" t="s">
        <v>1031</v>
      </c>
      <c r="O72" s="69">
        <v>612</v>
      </c>
      <c r="P72" s="50">
        <v>1</v>
      </c>
      <c r="Q72" s="50">
        <v>52230446</v>
      </c>
      <c r="R72" s="50" t="s">
        <v>184</v>
      </c>
      <c r="S72" s="50">
        <v>3004859047</v>
      </c>
      <c r="T72" s="50" t="s">
        <v>1032</v>
      </c>
      <c r="U72" s="50" t="s">
        <v>1033</v>
      </c>
      <c r="V72" s="50" t="s">
        <v>705</v>
      </c>
      <c r="W72" s="50" t="s">
        <v>1021</v>
      </c>
      <c r="X72" s="41" t="s">
        <v>941</v>
      </c>
      <c r="Y72" s="623">
        <v>10257</v>
      </c>
      <c r="Z72" s="624">
        <v>44512</v>
      </c>
      <c r="AA72" s="50" t="s">
        <v>708</v>
      </c>
      <c r="AB72" s="50">
        <v>2440</v>
      </c>
      <c r="AC72" s="307">
        <v>44543</v>
      </c>
      <c r="AD72" s="41" t="s">
        <v>709</v>
      </c>
      <c r="AE72" s="182">
        <v>44557</v>
      </c>
      <c r="AF72" s="182">
        <v>44593</v>
      </c>
      <c r="AG72" s="182">
        <v>44593</v>
      </c>
      <c r="AH72" s="203">
        <v>34638</v>
      </c>
      <c r="AI72" s="186" t="s">
        <v>1034</v>
      </c>
      <c r="AJ72" s="41" t="s">
        <v>1035</v>
      </c>
      <c r="AK72" s="41"/>
      <c r="AL72" s="41"/>
      <c r="AM72" s="41"/>
      <c r="AN72" s="41"/>
      <c r="AO72" s="41"/>
      <c r="AP72" s="41"/>
      <c r="AQ72" s="41" t="s">
        <v>790</v>
      </c>
      <c r="AR72" s="132">
        <v>44609</v>
      </c>
      <c r="AS72" s="41">
        <v>100</v>
      </c>
      <c r="AT72" s="41" t="s">
        <v>712</v>
      </c>
      <c r="AU72" s="307" t="s">
        <v>1036</v>
      </c>
      <c r="AV72" s="41" t="s">
        <v>713</v>
      </c>
      <c r="AW72" s="231">
        <v>44652</v>
      </c>
      <c r="AX72" s="179">
        <v>0.375</v>
      </c>
    </row>
    <row r="73" spans="1:50" s="94" customFormat="1" ht="30" customHeight="1" outlineLevel="1" thickBot="1" x14ac:dyDescent="0.3">
      <c r="A73" s="348">
        <f t="shared" si="0"/>
        <v>71</v>
      </c>
      <c r="B73" s="110">
        <v>115977</v>
      </c>
      <c r="C73" s="124">
        <v>137555</v>
      </c>
      <c r="D73" s="53" t="s">
        <v>828</v>
      </c>
      <c r="E73" s="53">
        <v>219</v>
      </c>
      <c r="F73" s="53">
        <v>9</v>
      </c>
      <c r="G73" s="53">
        <v>5</v>
      </c>
      <c r="H73" s="53">
        <v>0</v>
      </c>
      <c r="I73" s="53">
        <v>5</v>
      </c>
      <c r="J73" s="53" t="s">
        <v>1028</v>
      </c>
      <c r="K73" s="66" t="s">
        <v>1029</v>
      </c>
      <c r="L73" s="66" t="s">
        <v>21</v>
      </c>
      <c r="M73" s="66" t="s">
        <v>1037</v>
      </c>
      <c r="N73" s="55" t="s">
        <v>1038</v>
      </c>
      <c r="O73" s="68">
        <v>639</v>
      </c>
      <c r="P73" s="55">
        <v>2</v>
      </c>
      <c r="Q73" s="55">
        <v>52291363</v>
      </c>
      <c r="R73" s="55" t="s">
        <v>225</v>
      </c>
      <c r="S73" s="55">
        <v>3214753787</v>
      </c>
      <c r="T73" s="55" t="s">
        <v>1039</v>
      </c>
      <c r="U73" s="55" t="s">
        <v>1040</v>
      </c>
      <c r="V73" s="55" t="s">
        <v>705</v>
      </c>
      <c r="W73" s="55" t="s">
        <v>719</v>
      </c>
      <c r="X73" s="42" t="s">
        <v>941</v>
      </c>
      <c r="Y73" s="608">
        <v>10257</v>
      </c>
      <c r="Z73" s="607">
        <v>44512</v>
      </c>
      <c r="AA73" s="55" t="s">
        <v>708</v>
      </c>
      <c r="AB73" s="55">
        <v>2441</v>
      </c>
      <c r="AC73" s="308">
        <v>44543</v>
      </c>
      <c r="AD73" s="42" t="s">
        <v>709</v>
      </c>
      <c r="AE73" s="184">
        <v>44553</v>
      </c>
      <c r="AF73" s="183"/>
      <c r="AG73" s="184">
        <v>44573</v>
      </c>
      <c r="AH73" s="187">
        <v>33825</v>
      </c>
      <c r="AI73" s="185" t="s">
        <v>1041</v>
      </c>
      <c r="AJ73" s="42" t="s">
        <v>1042</v>
      </c>
      <c r="AK73" s="42"/>
      <c r="AL73" s="42"/>
      <c r="AM73" s="42"/>
      <c r="AN73" s="42"/>
      <c r="AO73" s="41"/>
      <c r="AP73" s="41"/>
      <c r="AQ73" s="42" t="s">
        <v>711</v>
      </c>
      <c r="AR73" s="171">
        <v>44615</v>
      </c>
      <c r="AS73" s="42">
        <v>100</v>
      </c>
      <c r="AT73" s="42" t="s">
        <v>712</v>
      </c>
      <c r="AU73" s="55" t="s">
        <v>1036</v>
      </c>
      <c r="AV73" s="42" t="s">
        <v>713</v>
      </c>
      <c r="AW73" s="231">
        <v>44713</v>
      </c>
      <c r="AX73" s="179">
        <v>0.33333333333333331</v>
      </c>
    </row>
    <row r="74" spans="1:50" s="94" customFormat="1" ht="30" customHeight="1" outlineLevel="1" thickBot="1" x14ac:dyDescent="0.3">
      <c r="A74" s="348">
        <f t="shared" si="0"/>
        <v>72</v>
      </c>
      <c r="B74" s="110">
        <v>115977</v>
      </c>
      <c r="C74" s="124">
        <v>137555</v>
      </c>
      <c r="D74" s="53" t="s">
        <v>828</v>
      </c>
      <c r="E74" s="53">
        <v>219</v>
      </c>
      <c r="F74" s="53">
        <v>9</v>
      </c>
      <c r="G74" s="53">
        <v>5</v>
      </c>
      <c r="H74" s="53">
        <v>0</v>
      </c>
      <c r="I74" s="53">
        <v>5</v>
      </c>
      <c r="J74" s="53" t="s">
        <v>1028</v>
      </c>
      <c r="K74" s="66" t="s">
        <v>1029</v>
      </c>
      <c r="L74" s="66" t="s">
        <v>28</v>
      </c>
      <c r="M74" s="66" t="s">
        <v>1043</v>
      </c>
      <c r="N74" s="55" t="s">
        <v>1044</v>
      </c>
      <c r="O74" s="68">
        <v>670</v>
      </c>
      <c r="P74" s="55">
        <v>3</v>
      </c>
      <c r="Q74" s="55">
        <v>40014969</v>
      </c>
      <c r="R74" s="55" t="s">
        <v>242</v>
      </c>
      <c r="S74" s="55">
        <v>3185591246</v>
      </c>
      <c r="T74" s="55" t="s">
        <v>1045</v>
      </c>
      <c r="U74" s="55" t="s">
        <v>1046</v>
      </c>
      <c r="V74" s="55" t="s">
        <v>705</v>
      </c>
      <c r="W74" s="55" t="s">
        <v>719</v>
      </c>
      <c r="X74" s="42" t="s">
        <v>941</v>
      </c>
      <c r="Y74" s="608">
        <v>10257</v>
      </c>
      <c r="Z74" s="607">
        <v>44512</v>
      </c>
      <c r="AA74" s="55" t="s">
        <v>708</v>
      </c>
      <c r="AB74" s="55">
        <v>2536</v>
      </c>
      <c r="AC74" s="308">
        <v>44544</v>
      </c>
      <c r="AD74" s="42" t="s">
        <v>709</v>
      </c>
      <c r="AE74" s="184">
        <v>44557</v>
      </c>
      <c r="AF74" s="183"/>
      <c r="AG74" s="184">
        <v>44573</v>
      </c>
      <c r="AH74" s="187">
        <v>28942</v>
      </c>
      <c r="AI74" s="187">
        <v>20859</v>
      </c>
      <c r="AJ74" s="42"/>
      <c r="AK74" s="42"/>
      <c r="AL74" s="42"/>
      <c r="AM74" s="42"/>
      <c r="AN74" s="42"/>
      <c r="AO74" s="41"/>
      <c r="AP74" s="41"/>
      <c r="AQ74" s="42" t="s">
        <v>711</v>
      </c>
      <c r="AR74" s="171">
        <v>44586</v>
      </c>
      <c r="AS74" s="42"/>
      <c r="AT74" s="42" t="s">
        <v>712</v>
      </c>
      <c r="AU74" s="55" t="s">
        <v>1036</v>
      </c>
      <c r="AV74" s="42" t="s">
        <v>713</v>
      </c>
      <c r="AW74" s="231">
        <v>44713</v>
      </c>
      <c r="AX74" s="179">
        <v>0.25</v>
      </c>
    </row>
    <row r="75" spans="1:50" s="94" customFormat="1" ht="30" customHeight="1" outlineLevel="1" thickBot="1" x14ac:dyDescent="0.3">
      <c r="A75" s="348">
        <f t="shared" si="0"/>
        <v>73</v>
      </c>
      <c r="B75" s="110">
        <v>115977</v>
      </c>
      <c r="C75" s="124">
        <v>137555</v>
      </c>
      <c r="D75" s="53" t="s">
        <v>828</v>
      </c>
      <c r="E75" s="53">
        <v>219</v>
      </c>
      <c r="F75" s="53">
        <v>9</v>
      </c>
      <c r="G75" s="53">
        <v>5</v>
      </c>
      <c r="H75" s="53">
        <v>0</v>
      </c>
      <c r="I75" s="53">
        <v>5</v>
      </c>
      <c r="J75" s="53" t="s">
        <v>1028</v>
      </c>
      <c r="K75" s="66" t="s">
        <v>1029</v>
      </c>
      <c r="L75" s="66" t="s">
        <v>26</v>
      </c>
      <c r="M75" s="66" t="s">
        <v>721</v>
      </c>
      <c r="N75" s="55" t="s">
        <v>722</v>
      </c>
      <c r="O75" s="68">
        <v>680</v>
      </c>
      <c r="P75" s="55">
        <v>4</v>
      </c>
      <c r="Q75" s="55" t="s">
        <v>123</v>
      </c>
      <c r="R75" s="55" t="s">
        <v>123</v>
      </c>
      <c r="S75" s="55" t="e">
        <v>#N/A</v>
      </c>
      <c r="T75" s="55" t="e">
        <v>#N/A</v>
      </c>
      <c r="U75" s="55" t="e">
        <v>#N/A</v>
      </c>
      <c r="V75" s="55" t="s">
        <v>123</v>
      </c>
      <c r="W75" s="55" t="e">
        <v>#N/A</v>
      </c>
      <c r="X75" s="42" t="s">
        <v>941</v>
      </c>
      <c r="Y75" s="608">
        <v>10257</v>
      </c>
      <c r="Z75" s="607">
        <v>44512</v>
      </c>
      <c r="AA75" s="55" t="s">
        <v>708</v>
      </c>
      <c r="AB75" s="55" t="s">
        <v>123</v>
      </c>
      <c r="AC75" s="55" t="s">
        <v>123</v>
      </c>
      <c r="AD75" s="42"/>
      <c r="AE75" s="183"/>
      <c r="AF75" s="183"/>
      <c r="AG75" s="183"/>
      <c r="AH75" s="183"/>
      <c r="AI75" s="183"/>
      <c r="AJ75" s="42"/>
      <c r="AK75" s="42"/>
      <c r="AL75" s="42"/>
      <c r="AM75" s="42"/>
      <c r="AN75" s="42"/>
      <c r="AO75" s="41"/>
      <c r="AP75" s="41"/>
      <c r="AQ75" s="42"/>
      <c r="AR75" s="171"/>
      <c r="AS75" s="42"/>
      <c r="AT75" s="42"/>
      <c r="AU75" s="55"/>
      <c r="AV75" s="42"/>
      <c r="AW75" s="231"/>
      <c r="AX75" s="179"/>
    </row>
    <row r="76" spans="1:50" s="96" customFormat="1" ht="30" customHeight="1" outlineLevel="1" thickBot="1" x14ac:dyDescent="0.3">
      <c r="A76" s="348">
        <f t="shared" si="0"/>
        <v>74</v>
      </c>
      <c r="B76" s="112">
        <v>115977</v>
      </c>
      <c r="C76" s="126">
        <v>137555</v>
      </c>
      <c r="D76" s="57" t="s">
        <v>828</v>
      </c>
      <c r="E76" s="57">
        <v>219</v>
      </c>
      <c r="F76" s="57">
        <v>9</v>
      </c>
      <c r="G76" s="57">
        <v>5</v>
      </c>
      <c r="H76" s="57">
        <v>0</v>
      </c>
      <c r="I76" s="57">
        <v>5</v>
      </c>
      <c r="J76" s="57" t="s">
        <v>1028</v>
      </c>
      <c r="K76" s="70" t="s">
        <v>1029</v>
      </c>
      <c r="L76" s="70" t="s">
        <v>21</v>
      </c>
      <c r="M76" s="70" t="s">
        <v>721</v>
      </c>
      <c r="N76" s="58" t="s">
        <v>722</v>
      </c>
      <c r="O76" s="71">
        <v>687</v>
      </c>
      <c r="P76" s="58">
        <v>5</v>
      </c>
      <c r="Q76" s="58" t="s">
        <v>123</v>
      </c>
      <c r="R76" s="58" t="s">
        <v>123</v>
      </c>
      <c r="S76" s="58" t="e">
        <v>#N/A</v>
      </c>
      <c r="T76" s="58" t="e">
        <v>#N/A</v>
      </c>
      <c r="U76" s="58" t="e">
        <v>#N/A</v>
      </c>
      <c r="V76" s="58" t="s">
        <v>123</v>
      </c>
      <c r="W76" s="58" t="e">
        <v>#N/A</v>
      </c>
      <c r="X76" s="43" t="s">
        <v>941</v>
      </c>
      <c r="Y76" s="630">
        <v>10257</v>
      </c>
      <c r="Z76" s="631">
        <v>44512</v>
      </c>
      <c r="AA76" s="58" t="s">
        <v>708</v>
      </c>
      <c r="AB76" s="58" t="s">
        <v>123</v>
      </c>
      <c r="AC76" s="58" t="s">
        <v>123</v>
      </c>
      <c r="AD76" s="43"/>
      <c r="AE76" s="188"/>
      <c r="AF76" s="188"/>
      <c r="AG76" s="188"/>
      <c r="AH76" s="188"/>
      <c r="AI76" s="188"/>
      <c r="AJ76" s="43"/>
      <c r="AK76" s="43"/>
      <c r="AL76" s="43"/>
      <c r="AM76" s="43"/>
      <c r="AN76" s="43"/>
      <c r="AO76" s="41"/>
      <c r="AP76" s="41"/>
      <c r="AQ76" s="43"/>
      <c r="AR76" s="131"/>
      <c r="AS76" s="43"/>
      <c r="AT76" s="43"/>
      <c r="AU76" s="58"/>
      <c r="AV76" s="43"/>
      <c r="AW76" s="231"/>
      <c r="AX76" s="179"/>
    </row>
    <row r="77" spans="1:50" s="87" customFormat="1" ht="51.75" customHeight="1" thickBot="1" x14ac:dyDescent="0.3">
      <c r="A77" s="348">
        <f t="shared" si="0"/>
        <v>75</v>
      </c>
      <c r="B77" s="113">
        <v>115979</v>
      </c>
      <c r="C77" s="127">
        <v>137556</v>
      </c>
      <c r="D77" s="83" t="s">
        <v>828</v>
      </c>
      <c r="E77" s="83">
        <v>219</v>
      </c>
      <c r="F77" s="83">
        <v>9</v>
      </c>
      <c r="G77" s="83">
        <v>1</v>
      </c>
      <c r="H77" s="83">
        <v>0</v>
      </c>
      <c r="I77" s="83">
        <v>1</v>
      </c>
      <c r="J77" s="83" t="s">
        <v>1047</v>
      </c>
      <c r="K77" s="84" t="s">
        <v>899</v>
      </c>
      <c r="L77" s="84" t="s">
        <v>19</v>
      </c>
      <c r="M77" s="84" t="s">
        <v>721</v>
      </c>
      <c r="N77" s="86" t="s">
        <v>722</v>
      </c>
      <c r="O77" s="85">
        <v>626</v>
      </c>
      <c r="P77" s="86">
        <v>1</v>
      </c>
      <c r="Q77" s="86" t="s">
        <v>123</v>
      </c>
      <c r="R77" s="86" t="s">
        <v>123</v>
      </c>
      <c r="S77" s="86" t="e">
        <v>#N/A</v>
      </c>
      <c r="T77" s="86" t="e">
        <v>#N/A</v>
      </c>
      <c r="U77" s="86" t="e">
        <v>#N/A</v>
      </c>
      <c r="V77" s="86" t="s">
        <v>123</v>
      </c>
      <c r="W77" s="86" t="e">
        <v>#N/A</v>
      </c>
      <c r="X77" s="87" t="s">
        <v>941</v>
      </c>
      <c r="Y77" s="634">
        <v>7636</v>
      </c>
      <c r="Z77" s="635">
        <v>44511</v>
      </c>
      <c r="AA77" s="86" t="s">
        <v>708</v>
      </c>
      <c r="AB77" s="86" t="s">
        <v>123</v>
      </c>
      <c r="AC77" s="86" t="s">
        <v>123</v>
      </c>
      <c r="AE77" s="190"/>
      <c r="AF77" s="190"/>
      <c r="AG77" s="190"/>
      <c r="AH77" s="190"/>
      <c r="AI77" s="190"/>
      <c r="AO77" s="41"/>
      <c r="AP77" s="41"/>
      <c r="AR77" s="172"/>
      <c r="AU77" s="86"/>
      <c r="AW77" s="231"/>
      <c r="AX77" s="179"/>
    </row>
    <row r="78" spans="1:50" s="41" customFormat="1" ht="31.9" customHeight="1" thickBot="1" x14ac:dyDescent="0.3">
      <c r="A78" s="348">
        <f t="shared" si="0"/>
        <v>76</v>
      </c>
      <c r="B78" s="109">
        <v>115980</v>
      </c>
      <c r="C78" s="123">
        <v>150820</v>
      </c>
      <c r="D78" s="49" t="s">
        <v>828</v>
      </c>
      <c r="E78" s="49">
        <v>219</v>
      </c>
      <c r="F78" s="49">
        <v>9</v>
      </c>
      <c r="G78" s="49">
        <v>0</v>
      </c>
      <c r="H78" s="49">
        <v>2</v>
      </c>
      <c r="I78" s="49">
        <v>2</v>
      </c>
      <c r="J78" s="49" t="s">
        <v>1048</v>
      </c>
      <c r="K78" s="67" t="s">
        <v>1049</v>
      </c>
      <c r="L78" s="67" t="s">
        <v>15</v>
      </c>
      <c r="M78" s="67" t="s">
        <v>15</v>
      </c>
      <c r="N78" s="50" t="s">
        <v>1050</v>
      </c>
      <c r="O78" s="69">
        <v>604</v>
      </c>
      <c r="P78" s="50">
        <v>1</v>
      </c>
      <c r="Q78" s="50">
        <v>53067743</v>
      </c>
      <c r="R78" s="129" t="s">
        <v>149</v>
      </c>
      <c r="S78" s="50">
        <v>3103145331</v>
      </c>
      <c r="T78" s="50" t="s">
        <v>1051</v>
      </c>
      <c r="U78" s="50" t="s">
        <v>1052</v>
      </c>
      <c r="V78" s="50" t="s">
        <v>705</v>
      </c>
      <c r="W78" s="50" t="s">
        <v>719</v>
      </c>
      <c r="X78" s="41" t="s">
        <v>1053</v>
      </c>
      <c r="Y78" s="623">
        <v>11108</v>
      </c>
      <c r="Z78" s="624">
        <v>44517</v>
      </c>
      <c r="AA78" s="50" t="s">
        <v>708</v>
      </c>
      <c r="AB78" s="312">
        <v>2515</v>
      </c>
      <c r="AC78" s="313">
        <v>44544</v>
      </c>
      <c r="AD78" s="41" t="s">
        <v>709</v>
      </c>
      <c r="AE78" s="182">
        <v>44557</v>
      </c>
      <c r="AF78" s="181"/>
      <c r="AG78" s="182">
        <v>44572</v>
      </c>
      <c r="AH78" s="182">
        <v>37711</v>
      </c>
      <c r="AI78" s="181" t="s">
        <v>1054</v>
      </c>
      <c r="AK78" s="467"/>
      <c r="AQ78" s="41" t="s">
        <v>711</v>
      </c>
      <c r="AR78" s="132">
        <v>44364</v>
      </c>
      <c r="AS78" s="41">
        <v>100</v>
      </c>
      <c r="AT78" s="41" t="s">
        <v>712</v>
      </c>
      <c r="AU78" s="307">
        <v>44389</v>
      </c>
      <c r="AV78" s="41" t="s">
        <v>713</v>
      </c>
      <c r="AW78" s="231">
        <v>44652</v>
      </c>
      <c r="AX78" s="179">
        <v>0.25</v>
      </c>
    </row>
    <row r="79" spans="1:50" s="40" customFormat="1" ht="31.15" customHeight="1" outlineLevel="1" thickBot="1" x14ac:dyDescent="0.3">
      <c r="A79" s="348">
        <f t="shared" si="0"/>
        <v>77</v>
      </c>
      <c r="B79" s="111">
        <v>115980</v>
      </c>
      <c r="C79" s="125">
        <v>150820</v>
      </c>
      <c r="D79" s="60" t="s">
        <v>828</v>
      </c>
      <c r="E79" s="60">
        <v>219</v>
      </c>
      <c r="F79" s="60">
        <v>9</v>
      </c>
      <c r="G79" s="60">
        <v>0</v>
      </c>
      <c r="H79" s="60">
        <v>2</v>
      </c>
      <c r="I79" s="60">
        <v>2</v>
      </c>
      <c r="J79" s="60" t="s">
        <v>1048</v>
      </c>
      <c r="K79" s="62" t="s">
        <v>1049</v>
      </c>
      <c r="L79" s="62" t="s">
        <v>15</v>
      </c>
      <c r="M79" s="62" t="s">
        <v>15</v>
      </c>
      <c r="N79" s="61" t="s">
        <v>1055</v>
      </c>
      <c r="O79" s="74">
        <v>710</v>
      </c>
      <c r="P79" s="61">
        <v>2</v>
      </c>
      <c r="Q79" s="61">
        <v>14295090</v>
      </c>
      <c r="R79" s="61" t="s">
        <v>216</v>
      </c>
      <c r="S79" s="61">
        <v>3138875219</v>
      </c>
      <c r="T79" s="61" t="s">
        <v>1056</v>
      </c>
      <c r="U79" s="61" t="s">
        <v>1057</v>
      </c>
      <c r="V79" s="61" t="s">
        <v>718</v>
      </c>
      <c r="W79" s="61" t="s">
        <v>719</v>
      </c>
      <c r="X79" s="40" t="s">
        <v>1053</v>
      </c>
      <c r="Y79" s="628">
        <v>11108</v>
      </c>
      <c r="Z79" s="629">
        <v>44517</v>
      </c>
      <c r="AA79" s="61" t="s">
        <v>708</v>
      </c>
      <c r="AB79" s="314">
        <v>2327</v>
      </c>
      <c r="AC79" s="315">
        <v>44540</v>
      </c>
      <c r="AE79" s="375">
        <v>44551</v>
      </c>
      <c r="AF79" s="195"/>
      <c r="AG79" s="202">
        <v>44565</v>
      </c>
      <c r="AH79" s="202">
        <v>37932</v>
      </c>
      <c r="AI79" s="195" t="s">
        <v>1058</v>
      </c>
      <c r="AO79" s="41"/>
      <c r="AP79" s="41"/>
      <c r="AQ79" s="40" t="s">
        <v>711</v>
      </c>
      <c r="AR79" s="121">
        <v>44588</v>
      </c>
      <c r="AS79" s="40">
        <v>100</v>
      </c>
      <c r="AT79" s="40" t="s">
        <v>712</v>
      </c>
      <c r="AU79" s="61"/>
      <c r="AV79" s="40" t="s">
        <v>713</v>
      </c>
      <c r="AW79" s="231">
        <v>44621</v>
      </c>
      <c r="AX79" s="179">
        <v>0.25</v>
      </c>
    </row>
    <row r="80" spans="1:50" s="40" customFormat="1" ht="31.15" customHeight="1" outlineLevel="1" thickBot="1" x14ac:dyDescent="0.3">
      <c r="A80" s="348">
        <f t="shared" si="0"/>
        <v>78</v>
      </c>
      <c r="B80" s="345"/>
      <c r="C80" s="459" t="s">
        <v>1059</v>
      </c>
      <c r="D80" s="60" t="s">
        <v>828</v>
      </c>
      <c r="E80" s="60">
        <v>219</v>
      </c>
      <c r="F80" s="60">
        <v>9</v>
      </c>
      <c r="G80" s="60">
        <v>0</v>
      </c>
      <c r="H80" s="60">
        <v>1</v>
      </c>
      <c r="I80" s="60">
        <v>1</v>
      </c>
      <c r="J80" s="60" t="s">
        <v>1048</v>
      </c>
      <c r="K80" s="62" t="s">
        <v>1049</v>
      </c>
      <c r="L80" s="62" t="s">
        <v>15</v>
      </c>
      <c r="M80" s="62" t="s">
        <v>15</v>
      </c>
      <c r="N80" s="61" t="s">
        <v>722</v>
      </c>
      <c r="O80" s="74">
        <v>499</v>
      </c>
      <c r="P80" s="61">
        <v>3</v>
      </c>
      <c r="Q80" s="61">
        <v>80097302</v>
      </c>
      <c r="R80" s="61" t="s">
        <v>270</v>
      </c>
      <c r="S80" s="61">
        <v>3138593604</v>
      </c>
      <c r="T80" s="180" t="s">
        <v>1060</v>
      </c>
      <c r="U80" s="61" t="s">
        <v>1061</v>
      </c>
      <c r="V80" s="61" t="s">
        <v>718</v>
      </c>
      <c r="W80" s="61" t="s">
        <v>719</v>
      </c>
      <c r="X80" s="40" t="s">
        <v>1062</v>
      </c>
      <c r="Y80" s="628">
        <v>11108</v>
      </c>
      <c r="Z80" s="629">
        <v>44517</v>
      </c>
      <c r="AA80" s="61" t="s">
        <v>708</v>
      </c>
      <c r="AB80" s="314">
        <v>928</v>
      </c>
      <c r="AC80" s="315">
        <v>44669</v>
      </c>
      <c r="AE80" s="202">
        <v>44677</v>
      </c>
      <c r="AF80" s="202">
        <v>44713</v>
      </c>
      <c r="AG80" s="202">
        <v>44713</v>
      </c>
      <c r="AH80" s="202"/>
      <c r="AI80" s="195"/>
      <c r="AJ80" s="40" t="s">
        <v>1063</v>
      </c>
      <c r="AO80" s="41"/>
      <c r="AP80" s="41"/>
      <c r="AQ80" s="40" t="s">
        <v>790</v>
      </c>
      <c r="AR80" s="121"/>
      <c r="AT80" s="40" t="s">
        <v>712</v>
      </c>
      <c r="AU80" s="61"/>
      <c r="AV80" s="40" t="s">
        <v>713</v>
      </c>
      <c r="AW80" s="420" t="s">
        <v>1064</v>
      </c>
      <c r="AX80" s="421">
        <v>0.29166666666666669</v>
      </c>
    </row>
    <row r="81" spans="1:50" s="87" customFormat="1" ht="31.15" customHeight="1" outlineLevel="1" thickBot="1" x14ac:dyDescent="0.3">
      <c r="A81" s="348">
        <f t="shared" si="0"/>
        <v>79</v>
      </c>
      <c r="B81" s="460"/>
      <c r="C81" s="374" t="s">
        <v>1065</v>
      </c>
      <c r="D81" s="83" t="s">
        <v>828</v>
      </c>
      <c r="E81" s="83">
        <v>219</v>
      </c>
      <c r="F81" s="83">
        <v>9</v>
      </c>
      <c r="G81" s="83">
        <v>0</v>
      </c>
      <c r="H81" s="83">
        <v>1</v>
      </c>
      <c r="I81" s="83">
        <v>1</v>
      </c>
      <c r="J81" s="83" t="s">
        <v>1048</v>
      </c>
      <c r="K81" s="84" t="s">
        <v>1049</v>
      </c>
      <c r="L81" s="84" t="s">
        <v>15</v>
      </c>
      <c r="M81" s="84" t="s">
        <v>1066</v>
      </c>
      <c r="N81" s="86"/>
      <c r="O81" s="85"/>
      <c r="P81" s="86">
        <v>4</v>
      </c>
      <c r="Q81" s="86">
        <v>7558680</v>
      </c>
      <c r="R81" s="86" t="s">
        <v>286</v>
      </c>
      <c r="S81" s="86">
        <v>3204910415</v>
      </c>
      <c r="T81" s="431" t="s">
        <v>1067</v>
      </c>
      <c r="U81" s="86" t="s">
        <v>1068</v>
      </c>
      <c r="V81" s="86" t="s">
        <v>718</v>
      </c>
      <c r="W81" s="86"/>
      <c r="X81" s="87" t="s">
        <v>1026</v>
      </c>
      <c r="Y81" s="634">
        <v>11108</v>
      </c>
      <c r="Z81" s="635">
        <v>44517</v>
      </c>
      <c r="AA81" s="86" t="s">
        <v>708</v>
      </c>
      <c r="AB81" s="316">
        <v>1361</v>
      </c>
      <c r="AC81" s="317">
        <v>44742</v>
      </c>
      <c r="AE81" s="191">
        <v>44769</v>
      </c>
      <c r="AF81" s="191"/>
      <c r="AG81" s="191">
        <v>44783</v>
      </c>
      <c r="AH81" s="191">
        <v>32125</v>
      </c>
      <c r="AI81" s="191">
        <v>25533</v>
      </c>
      <c r="AJ81" s="87" t="s">
        <v>908</v>
      </c>
      <c r="AO81" s="41"/>
      <c r="AP81" s="41"/>
      <c r="AQ81" s="87" t="s">
        <v>790</v>
      </c>
      <c r="AR81" s="172"/>
      <c r="AT81" s="87" t="s">
        <v>712</v>
      </c>
      <c r="AU81" s="86"/>
      <c r="AV81" s="87" t="s">
        <v>713</v>
      </c>
      <c r="AW81" s="236">
        <v>44778</v>
      </c>
      <c r="AX81" s="237"/>
    </row>
    <row r="82" spans="1:50" s="41" customFormat="1" ht="24" customHeight="1" thickBot="1" x14ac:dyDescent="0.3">
      <c r="A82" s="348">
        <f t="shared" si="0"/>
        <v>80</v>
      </c>
      <c r="B82" s="109">
        <v>115983</v>
      </c>
      <c r="C82" s="123">
        <v>137558</v>
      </c>
      <c r="D82" s="49" t="s">
        <v>828</v>
      </c>
      <c r="E82" s="49">
        <v>219</v>
      </c>
      <c r="F82" s="49">
        <v>9</v>
      </c>
      <c r="G82" s="49">
        <v>4</v>
      </c>
      <c r="H82" s="49">
        <v>0</v>
      </c>
      <c r="I82" s="49">
        <v>4</v>
      </c>
      <c r="J82" s="49" t="s">
        <v>1069</v>
      </c>
      <c r="K82" s="67" t="s">
        <v>911</v>
      </c>
      <c r="L82" s="67" t="s">
        <v>21</v>
      </c>
      <c r="M82" s="67" t="str">
        <f>+L82</f>
        <v>SUBDIRECCIÓN LOCAL DE USME SUMAPAZ</v>
      </c>
      <c r="N82" s="50" t="s">
        <v>1070</v>
      </c>
      <c r="O82" s="69">
        <v>525</v>
      </c>
      <c r="P82" s="50">
        <v>1</v>
      </c>
      <c r="Q82" s="50">
        <v>52916880</v>
      </c>
      <c r="R82" s="50" t="s">
        <v>106</v>
      </c>
      <c r="S82" s="50">
        <v>4429888</v>
      </c>
      <c r="T82" s="50" t="s">
        <v>1071</v>
      </c>
      <c r="U82" s="50" t="s">
        <v>1072</v>
      </c>
      <c r="V82" s="50" t="s">
        <v>705</v>
      </c>
      <c r="W82" s="50" t="s">
        <v>719</v>
      </c>
      <c r="X82" s="41" t="s">
        <v>941</v>
      </c>
      <c r="Y82" s="623">
        <v>10259</v>
      </c>
      <c r="Z82" s="624">
        <v>44512</v>
      </c>
      <c r="AA82" s="50" t="s">
        <v>708</v>
      </c>
      <c r="AB82" s="50">
        <v>2448</v>
      </c>
      <c r="AC82" s="307">
        <v>44543</v>
      </c>
      <c r="AD82" s="41" t="s">
        <v>709</v>
      </c>
      <c r="AE82" s="182">
        <v>44550</v>
      </c>
      <c r="AF82" s="182"/>
      <c r="AG82" s="182">
        <v>44564</v>
      </c>
      <c r="AH82" s="203">
        <v>37643</v>
      </c>
      <c r="AI82" s="203">
        <v>31079</v>
      </c>
      <c r="AQ82" s="41" t="s">
        <v>711</v>
      </c>
      <c r="AR82" s="132">
        <v>44623</v>
      </c>
      <c r="AS82" s="41">
        <v>100</v>
      </c>
      <c r="AT82" s="41" t="s">
        <v>712</v>
      </c>
      <c r="AU82" s="307">
        <v>44451</v>
      </c>
      <c r="AV82" s="41" t="s">
        <v>713</v>
      </c>
      <c r="AW82" s="231" t="s">
        <v>1073</v>
      </c>
      <c r="AX82" s="179" t="s">
        <v>1074</v>
      </c>
    </row>
    <row r="83" spans="1:50" s="42" customFormat="1" ht="24" customHeight="1" outlineLevel="1" thickBot="1" x14ac:dyDescent="0.3">
      <c r="A83" s="348">
        <f t="shared" si="0"/>
        <v>81</v>
      </c>
      <c r="B83" s="110">
        <v>115983</v>
      </c>
      <c r="C83" s="124">
        <v>137558</v>
      </c>
      <c r="D83" s="53" t="s">
        <v>828</v>
      </c>
      <c r="E83" s="53">
        <v>219</v>
      </c>
      <c r="F83" s="53">
        <v>9</v>
      </c>
      <c r="G83" s="53">
        <v>4</v>
      </c>
      <c r="H83" s="53">
        <v>0</v>
      </c>
      <c r="I83" s="53">
        <v>4</v>
      </c>
      <c r="J83" s="53" t="s">
        <v>1069</v>
      </c>
      <c r="K83" s="66" t="s">
        <v>911</v>
      </c>
      <c r="L83" s="66" t="s">
        <v>31</v>
      </c>
      <c r="M83" s="66" t="s">
        <v>31</v>
      </c>
      <c r="N83" s="55" t="s">
        <v>1075</v>
      </c>
      <c r="O83" s="68">
        <v>622</v>
      </c>
      <c r="P83" s="55">
        <v>2</v>
      </c>
      <c r="Q83" s="55">
        <v>52249605</v>
      </c>
      <c r="R83" s="55" t="s">
        <v>224</v>
      </c>
      <c r="S83" s="55">
        <v>3118585789</v>
      </c>
      <c r="T83" s="55" t="s">
        <v>1076</v>
      </c>
      <c r="U83" s="55" t="s">
        <v>1077</v>
      </c>
      <c r="V83" s="55" t="s">
        <v>705</v>
      </c>
      <c r="W83" s="55" t="s">
        <v>719</v>
      </c>
      <c r="X83" s="42" t="s">
        <v>941</v>
      </c>
      <c r="Y83" s="608">
        <v>10259</v>
      </c>
      <c r="Z83" s="607">
        <v>44512</v>
      </c>
      <c r="AA83" s="55" t="s">
        <v>708</v>
      </c>
      <c r="AB83" s="55">
        <v>2532</v>
      </c>
      <c r="AC83" s="308">
        <v>44544</v>
      </c>
      <c r="AD83" s="42" t="s">
        <v>709</v>
      </c>
      <c r="AE83" s="184">
        <v>44550</v>
      </c>
      <c r="AF83" s="184">
        <v>44593</v>
      </c>
      <c r="AG83" s="184">
        <v>44593</v>
      </c>
      <c r="AH83" s="187">
        <v>33780</v>
      </c>
      <c r="AI83" s="185" t="s">
        <v>1078</v>
      </c>
      <c r="AJ83" s="42" t="s">
        <v>1079</v>
      </c>
      <c r="AO83" s="41"/>
      <c r="AP83" s="41"/>
      <c r="AQ83" s="42" t="s">
        <v>790</v>
      </c>
      <c r="AR83" s="171">
        <v>44609</v>
      </c>
      <c r="AS83" s="42">
        <v>100</v>
      </c>
      <c r="AT83" s="42" t="s">
        <v>712</v>
      </c>
      <c r="AU83" s="308">
        <v>44481</v>
      </c>
      <c r="AV83" s="42" t="s">
        <v>713</v>
      </c>
      <c r="AW83" s="231" t="s">
        <v>1080</v>
      </c>
      <c r="AX83" s="179" t="s">
        <v>1081</v>
      </c>
    </row>
    <row r="84" spans="1:50" s="42" customFormat="1" ht="24" customHeight="1" outlineLevel="1" thickBot="1" x14ac:dyDescent="0.3">
      <c r="A84" s="348">
        <f t="shared" si="0"/>
        <v>82</v>
      </c>
      <c r="B84" s="110">
        <v>115983</v>
      </c>
      <c r="C84" s="124">
        <v>137558</v>
      </c>
      <c r="D84" s="53" t="s">
        <v>828</v>
      </c>
      <c r="E84" s="53">
        <v>219</v>
      </c>
      <c r="F84" s="53">
        <v>9</v>
      </c>
      <c r="G84" s="53">
        <v>4</v>
      </c>
      <c r="H84" s="53">
        <v>0</v>
      </c>
      <c r="I84" s="53">
        <v>4</v>
      </c>
      <c r="J84" s="53" t="s">
        <v>1069</v>
      </c>
      <c r="K84" s="66" t="s">
        <v>911</v>
      </c>
      <c r="L84" s="66" t="s">
        <v>31</v>
      </c>
      <c r="M84" s="66" t="s">
        <v>721</v>
      </c>
      <c r="N84" s="55" t="s">
        <v>722</v>
      </c>
      <c r="O84" s="68">
        <v>628</v>
      </c>
      <c r="P84" s="55">
        <v>3</v>
      </c>
      <c r="Q84" s="55" t="s">
        <v>123</v>
      </c>
      <c r="R84" s="55" t="s">
        <v>123</v>
      </c>
      <c r="S84" s="55" t="e">
        <v>#N/A</v>
      </c>
      <c r="T84" s="55" t="e">
        <v>#N/A</v>
      </c>
      <c r="U84" s="55" t="e">
        <v>#N/A</v>
      </c>
      <c r="V84" s="55" t="s">
        <v>123</v>
      </c>
      <c r="W84" s="55" t="e">
        <v>#N/A</v>
      </c>
      <c r="X84" s="42" t="s">
        <v>941</v>
      </c>
      <c r="Y84" s="608">
        <v>10259</v>
      </c>
      <c r="Z84" s="607">
        <v>44512</v>
      </c>
      <c r="AA84" s="55" t="s">
        <v>708</v>
      </c>
      <c r="AB84" s="55" t="s">
        <v>123</v>
      </c>
      <c r="AC84" s="55" t="s">
        <v>123</v>
      </c>
      <c r="AE84" s="183"/>
      <c r="AF84" s="183"/>
      <c r="AG84" s="183"/>
      <c r="AH84" s="183"/>
      <c r="AI84" s="183"/>
      <c r="AO84" s="41"/>
      <c r="AP84" s="41"/>
      <c r="AR84" s="171"/>
      <c r="AU84" s="55"/>
      <c r="AW84" s="231"/>
      <c r="AX84" s="179"/>
    </row>
    <row r="85" spans="1:50" s="43" customFormat="1" ht="24" customHeight="1" outlineLevel="1" thickBot="1" x14ac:dyDescent="0.3">
      <c r="A85" s="348">
        <f t="shared" si="0"/>
        <v>83</v>
      </c>
      <c r="B85" s="112">
        <v>115983</v>
      </c>
      <c r="C85" s="126">
        <v>137558</v>
      </c>
      <c r="D85" s="57" t="s">
        <v>828</v>
      </c>
      <c r="E85" s="57">
        <v>219</v>
      </c>
      <c r="F85" s="57">
        <v>9</v>
      </c>
      <c r="G85" s="57">
        <v>4</v>
      </c>
      <c r="H85" s="57">
        <v>0</v>
      </c>
      <c r="I85" s="57">
        <v>4</v>
      </c>
      <c r="J85" s="57" t="s">
        <v>1069</v>
      </c>
      <c r="K85" s="70" t="s">
        <v>911</v>
      </c>
      <c r="L85" s="70" t="s">
        <v>31</v>
      </c>
      <c r="M85" s="70" t="s">
        <v>721</v>
      </c>
      <c r="N85" s="58" t="s">
        <v>722</v>
      </c>
      <c r="O85" s="71">
        <v>663</v>
      </c>
      <c r="P85" s="58">
        <v>4</v>
      </c>
      <c r="Q85" s="58" t="s">
        <v>123</v>
      </c>
      <c r="R85" s="58" t="s">
        <v>123</v>
      </c>
      <c r="S85" s="58" t="e">
        <v>#N/A</v>
      </c>
      <c r="T85" s="58" t="e">
        <v>#N/A</v>
      </c>
      <c r="U85" s="58" t="e">
        <v>#N/A</v>
      </c>
      <c r="V85" s="58" t="s">
        <v>123</v>
      </c>
      <c r="W85" s="58" t="e">
        <v>#N/A</v>
      </c>
      <c r="X85" s="43" t="s">
        <v>941</v>
      </c>
      <c r="Y85" s="630">
        <v>10259</v>
      </c>
      <c r="Z85" s="631">
        <v>44512</v>
      </c>
      <c r="AA85" s="58" t="s">
        <v>708</v>
      </c>
      <c r="AB85" s="58" t="s">
        <v>123</v>
      </c>
      <c r="AC85" s="58" t="s">
        <v>123</v>
      </c>
      <c r="AE85" s="188"/>
      <c r="AF85" s="188"/>
      <c r="AG85" s="188"/>
      <c r="AH85" s="188"/>
      <c r="AI85" s="188"/>
      <c r="AO85" s="41"/>
      <c r="AP85" s="41"/>
      <c r="AR85" s="131"/>
      <c r="AU85" s="58"/>
      <c r="AW85" s="231"/>
      <c r="AX85" s="179"/>
    </row>
    <row r="86" spans="1:50" s="93" customFormat="1" ht="41.45" customHeight="1" thickBot="1" x14ac:dyDescent="0.3">
      <c r="A86" s="348">
        <f t="shared" si="0"/>
        <v>84</v>
      </c>
      <c r="B86" s="114" t="s">
        <v>1082</v>
      </c>
      <c r="C86" s="128">
        <v>150821</v>
      </c>
      <c r="D86" s="89" t="s">
        <v>828</v>
      </c>
      <c r="E86" s="89">
        <v>219</v>
      </c>
      <c r="F86" s="89">
        <v>9</v>
      </c>
      <c r="G86" s="89">
        <v>0</v>
      </c>
      <c r="H86" s="89">
        <v>1</v>
      </c>
      <c r="I86" s="89">
        <v>1</v>
      </c>
      <c r="J86" s="89" t="s">
        <v>1083</v>
      </c>
      <c r="K86" s="90" t="s">
        <v>1084</v>
      </c>
      <c r="L86" s="90" t="s">
        <v>19</v>
      </c>
      <c r="M86" s="90" t="str">
        <f>+L86</f>
        <v>SUBDIRECCIÓN LOCAL DE MARTIRES</v>
      </c>
      <c r="N86" s="92" t="s">
        <v>1085</v>
      </c>
      <c r="O86" s="91">
        <v>699</v>
      </c>
      <c r="P86" s="92">
        <v>1</v>
      </c>
      <c r="Q86" s="92">
        <v>1081408263</v>
      </c>
      <c r="R86" s="92" t="s">
        <v>137</v>
      </c>
      <c r="S86" s="92">
        <v>3134129951</v>
      </c>
      <c r="T86" s="92" t="s">
        <v>1086</v>
      </c>
      <c r="U86" s="92" t="s">
        <v>1087</v>
      </c>
      <c r="V86" s="92" t="s">
        <v>718</v>
      </c>
      <c r="W86" s="92" t="s">
        <v>1088</v>
      </c>
      <c r="X86" s="93" t="s">
        <v>1053</v>
      </c>
      <c r="Y86" s="636">
        <v>6463</v>
      </c>
      <c r="Z86" s="637">
        <v>44510</v>
      </c>
      <c r="AA86" s="92" t="s">
        <v>708</v>
      </c>
      <c r="AB86" s="461">
        <v>2520</v>
      </c>
      <c r="AC86" s="462">
        <v>44544</v>
      </c>
      <c r="AE86" s="199">
        <v>44559</v>
      </c>
      <c r="AF86" s="198"/>
      <c r="AG86" s="199">
        <v>44573</v>
      </c>
      <c r="AH86" s="199">
        <v>39880</v>
      </c>
      <c r="AI86" s="198" t="s">
        <v>1089</v>
      </c>
      <c r="AO86" s="41"/>
      <c r="AP86" s="41"/>
      <c r="AQ86" s="93" t="s">
        <v>711</v>
      </c>
      <c r="AR86" s="220">
        <v>44588</v>
      </c>
      <c r="AS86" s="93">
        <v>99</v>
      </c>
      <c r="AT86" s="93" t="s">
        <v>712</v>
      </c>
      <c r="AU86" s="92"/>
      <c r="AV86" s="93" t="s">
        <v>713</v>
      </c>
      <c r="AW86" s="420"/>
      <c r="AX86" s="421"/>
    </row>
    <row r="87" spans="1:50" s="41" customFormat="1" ht="41.45" customHeight="1" thickBot="1" x14ac:dyDescent="0.3">
      <c r="A87" s="348">
        <f t="shared" si="0"/>
        <v>85</v>
      </c>
      <c r="B87" s="109" t="s">
        <v>1082</v>
      </c>
      <c r="C87" s="123" t="s">
        <v>1090</v>
      </c>
      <c r="D87" s="49" t="s">
        <v>828</v>
      </c>
      <c r="E87" s="49">
        <v>219</v>
      </c>
      <c r="F87" s="49">
        <v>9</v>
      </c>
      <c r="G87" s="49">
        <v>0</v>
      </c>
      <c r="H87" s="49">
        <v>2</v>
      </c>
      <c r="I87" s="49">
        <v>2</v>
      </c>
      <c r="J87" s="49" t="s">
        <v>1083</v>
      </c>
      <c r="K87" s="67" t="s">
        <v>1084</v>
      </c>
      <c r="L87" s="67" t="s">
        <v>1091</v>
      </c>
      <c r="M87" s="67" t="s">
        <v>1092</v>
      </c>
      <c r="N87" s="50"/>
      <c r="O87" s="69"/>
      <c r="P87" s="50">
        <v>2</v>
      </c>
      <c r="Q87" s="50">
        <v>52064420</v>
      </c>
      <c r="R87" s="50" t="s">
        <v>199</v>
      </c>
      <c r="S87" s="50">
        <v>3003524719</v>
      </c>
      <c r="T87" s="429" t="s">
        <v>1093</v>
      </c>
      <c r="U87" s="50" t="s">
        <v>1094</v>
      </c>
      <c r="V87" s="50" t="s">
        <v>705</v>
      </c>
      <c r="W87" s="50"/>
      <c r="X87" s="41" t="s">
        <v>1026</v>
      </c>
      <c r="Y87" s="623">
        <v>6463</v>
      </c>
      <c r="Z87" s="624">
        <v>44510</v>
      </c>
      <c r="AA87" s="50" t="s">
        <v>708</v>
      </c>
      <c r="AB87" s="312">
        <v>1372</v>
      </c>
      <c r="AC87" s="313">
        <v>44742</v>
      </c>
      <c r="AE87" s="182">
        <v>44769</v>
      </c>
      <c r="AF87" s="182">
        <v>44896</v>
      </c>
      <c r="AG87" s="182">
        <v>44896</v>
      </c>
      <c r="AH87" s="182">
        <v>33350</v>
      </c>
      <c r="AI87" s="182">
        <v>26634</v>
      </c>
      <c r="AJ87" s="41" t="s">
        <v>1095</v>
      </c>
      <c r="AR87" s="132"/>
      <c r="AT87" s="41" t="s">
        <v>712</v>
      </c>
      <c r="AU87" s="50"/>
      <c r="AV87" s="41" t="s">
        <v>754</v>
      </c>
      <c r="AW87" s="231"/>
      <c r="AX87" s="179"/>
    </row>
    <row r="88" spans="1:50" s="43" customFormat="1" ht="41.45" customHeight="1" thickBot="1" x14ac:dyDescent="0.3">
      <c r="A88" s="348">
        <f t="shared" si="0"/>
        <v>86</v>
      </c>
      <c r="B88" s="112" t="s">
        <v>1082</v>
      </c>
      <c r="C88" s="126" t="s">
        <v>1090</v>
      </c>
      <c r="D88" s="57" t="s">
        <v>828</v>
      </c>
      <c r="E88" s="57">
        <v>219</v>
      </c>
      <c r="F88" s="57">
        <v>9</v>
      </c>
      <c r="G88" s="57">
        <v>0</v>
      </c>
      <c r="H88" s="57">
        <v>2</v>
      </c>
      <c r="I88" s="57">
        <v>2</v>
      </c>
      <c r="J88" s="57" t="s">
        <v>1083</v>
      </c>
      <c r="K88" s="70" t="s">
        <v>1084</v>
      </c>
      <c r="L88" s="70" t="s">
        <v>1096</v>
      </c>
      <c r="M88" s="70" t="s">
        <v>1097</v>
      </c>
      <c r="N88" s="58"/>
      <c r="O88" s="71"/>
      <c r="P88" s="58">
        <v>3</v>
      </c>
      <c r="Q88" s="58">
        <v>52198366</v>
      </c>
      <c r="R88" s="58" t="s">
        <v>256</v>
      </c>
      <c r="S88" s="58">
        <v>3144000242</v>
      </c>
      <c r="T88" s="417" t="s">
        <v>1098</v>
      </c>
      <c r="U88" s="58" t="s">
        <v>1099</v>
      </c>
      <c r="V88" s="58" t="s">
        <v>705</v>
      </c>
      <c r="W88" s="58"/>
      <c r="X88" s="43" t="s">
        <v>1026</v>
      </c>
      <c r="Y88" s="630">
        <v>6463</v>
      </c>
      <c r="Z88" s="631">
        <v>44510</v>
      </c>
      <c r="AA88" s="58" t="s">
        <v>708</v>
      </c>
      <c r="AB88" s="320">
        <v>1403</v>
      </c>
      <c r="AC88" s="321">
        <v>44742</v>
      </c>
      <c r="AE88" s="189">
        <v>44769</v>
      </c>
      <c r="AF88" s="188"/>
      <c r="AG88" s="189">
        <v>44783</v>
      </c>
      <c r="AH88" s="189">
        <v>35191</v>
      </c>
      <c r="AI88" s="189">
        <v>28552</v>
      </c>
      <c r="AJ88" s="43" t="s">
        <v>908</v>
      </c>
      <c r="AO88" s="41"/>
      <c r="AP88" s="41"/>
      <c r="AQ88" s="43" t="s">
        <v>790</v>
      </c>
      <c r="AR88" s="131"/>
      <c r="AT88" s="43" t="s">
        <v>712</v>
      </c>
      <c r="AU88" s="58"/>
      <c r="AV88" s="43" t="s">
        <v>713</v>
      </c>
      <c r="AW88" s="234">
        <v>44781</v>
      </c>
      <c r="AX88" s="177"/>
    </row>
    <row r="89" spans="1:50" s="358" customFormat="1" ht="24" customHeight="1" thickBot="1" x14ac:dyDescent="0.3">
      <c r="A89" s="348">
        <f t="shared" si="0"/>
        <v>87</v>
      </c>
      <c r="B89" s="463">
        <v>115986</v>
      </c>
      <c r="C89" s="350">
        <v>137560</v>
      </c>
      <c r="D89" s="351" t="s">
        <v>828</v>
      </c>
      <c r="E89" s="351">
        <v>219</v>
      </c>
      <c r="F89" s="351">
        <v>9</v>
      </c>
      <c r="G89" s="351">
        <v>8</v>
      </c>
      <c r="H89" s="351">
        <v>0</v>
      </c>
      <c r="I89" s="351">
        <v>8</v>
      </c>
      <c r="J89" s="351" t="s">
        <v>1100</v>
      </c>
      <c r="K89" s="352" t="s">
        <v>1101</v>
      </c>
      <c r="L89" s="353" t="s">
        <v>25</v>
      </c>
      <c r="M89" s="353" t="s">
        <v>25</v>
      </c>
      <c r="N89" s="355" t="s">
        <v>1102</v>
      </c>
      <c r="O89" s="354">
        <v>511</v>
      </c>
      <c r="P89" s="355">
        <v>1</v>
      </c>
      <c r="Q89" s="355">
        <v>24049915</v>
      </c>
      <c r="R89" s="355" t="s">
        <v>103</v>
      </c>
      <c r="S89" s="355">
        <v>3204583727</v>
      </c>
      <c r="T89" s="355" t="s">
        <v>1103</v>
      </c>
      <c r="U89" s="355" t="s">
        <v>1104</v>
      </c>
      <c r="V89" s="355" t="s">
        <v>705</v>
      </c>
      <c r="W89" s="355" t="s">
        <v>719</v>
      </c>
      <c r="X89" s="358" t="s">
        <v>1053</v>
      </c>
      <c r="Y89" s="632">
        <v>5075</v>
      </c>
      <c r="Z89" s="633">
        <v>44509</v>
      </c>
      <c r="AA89" s="355" t="s">
        <v>708</v>
      </c>
      <c r="AB89" s="356">
        <v>2403</v>
      </c>
      <c r="AC89" s="357">
        <v>44542</v>
      </c>
      <c r="AD89" s="358" t="s">
        <v>709</v>
      </c>
      <c r="AE89" s="360">
        <v>44550</v>
      </c>
      <c r="AF89" s="359"/>
      <c r="AG89" s="360">
        <v>44565</v>
      </c>
      <c r="AH89" s="360">
        <v>35527</v>
      </c>
      <c r="AI89" s="359" t="s">
        <v>1105</v>
      </c>
      <c r="AO89" s="41"/>
      <c r="AP89" s="41"/>
      <c r="AQ89" s="358" t="s">
        <v>742</v>
      </c>
      <c r="AR89" s="361"/>
      <c r="AS89" s="358">
        <v>100</v>
      </c>
      <c r="AT89" s="358" t="s">
        <v>712</v>
      </c>
      <c r="AU89" s="425">
        <v>44451</v>
      </c>
      <c r="AV89" s="358" t="s">
        <v>713</v>
      </c>
      <c r="AW89" s="418">
        <v>44621</v>
      </c>
      <c r="AX89" s="464">
        <v>0.25</v>
      </c>
    </row>
    <row r="90" spans="1:50" s="42" customFormat="1" ht="24" customHeight="1" outlineLevel="1" thickBot="1" x14ac:dyDescent="0.3">
      <c r="A90" s="348">
        <f t="shared" si="0"/>
        <v>88</v>
      </c>
      <c r="B90" s="110">
        <v>115986</v>
      </c>
      <c r="C90" s="124">
        <v>137560</v>
      </c>
      <c r="D90" s="53" t="s">
        <v>828</v>
      </c>
      <c r="E90" s="53">
        <v>219</v>
      </c>
      <c r="F90" s="53">
        <v>9</v>
      </c>
      <c r="G90" s="53">
        <v>8</v>
      </c>
      <c r="H90" s="53">
        <v>0</v>
      </c>
      <c r="I90" s="53">
        <v>8</v>
      </c>
      <c r="J90" s="53" t="s">
        <v>1100</v>
      </c>
      <c r="K90" s="66" t="s">
        <v>1101</v>
      </c>
      <c r="L90" s="54" t="s">
        <v>1106</v>
      </c>
      <c r="M90" s="54" t="s">
        <v>1106</v>
      </c>
      <c r="N90" s="55" t="s">
        <v>1107</v>
      </c>
      <c r="O90" s="68">
        <v>516</v>
      </c>
      <c r="P90" s="55">
        <v>2</v>
      </c>
      <c r="Q90" s="55">
        <v>51945160</v>
      </c>
      <c r="R90" s="55" t="s">
        <v>228</v>
      </c>
      <c r="S90" s="55">
        <v>3203677969</v>
      </c>
      <c r="T90" s="55" t="s">
        <v>1108</v>
      </c>
      <c r="U90" s="55" t="s">
        <v>1109</v>
      </c>
      <c r="V90" s="55" t="s">
        <v>705</v>
      </c>
      <c r="W90" s="55" t="s">
        <v>719</v>
      </c>
      <c r="X90" s="42" t="s">
        <v>1053</v>
      </c>
      <c r="Y90" s="608">
        <v>5075</v>
      </c>
      <c r="Z90" s="607">
        <v>44509</v>
      </c>
      <c r="AA90" s="55" t="s">
        <v>708</v>
      </c>
      <c r="AB90" s="318">
        <v>2509</v>
      </c>
      <c r="AC90" s="319">
        <v>44544</v>
      </c>
      <c r="AD90" s="42" t="s">
        <v>709</v>
      </c>
      <c r="AE90" s="184">
        <v>44550</v>
      </c>
      <c r="AF90" s="184">
        <v>44593</v>
      </c>
      <c r="AG90" s="184">
        <v>44593</v>
      </c>
      <c r="AH90" s="184">
        <v>31967</v>
      </c>
      <c r="AI90" s="183" t="s">
        <v>1110</v>
      </c>
      <c r="AJ90" s="42" t="s">
        <v>1111</v>
      </c>
      <c r="AO90" s="41"/>
      <c r="AP90" s="41"/>
      <c r="AQ90" s="42" t="s">
        <v>790</v>
      </c>
      <c r="AR90" s="171"/>
      <c r="AS90" s="42">
        <v>100</v>
      </c>
      <c r="AT90" s="42" t="s">
        <v>712</v>
      </c>
      <c r="AU90" s="308">
        <v>44451</v>
      </c>
      <c r="AV90" s="42" t="s">
        <v>713</v>
      </c>
      <c r="AW90" s="231" t="s">
        <v>791</v>
      </c>
      <c r="AX90" s="179">
        <v>0.29166666666666669</v>
      </c>
    </row>
    <row r="91" spans="1:50" s="42" customFormat="1" ht="24" customHeight="1" outlineLevel="1" thickBot="1" x14ac:dyDescent="0.3">
      <c r="A91" s="348">
        <f t="shared" si="0"/>
        <v>89</v>
      </c>
      <c r="B91" s="110">
        <v>115986</v>
      </c>
      <c r="C91" s="124">
        <v>137560</v>
      </c>
      <c r="D91" s="53" t="s">
        <v>828</v>
      </c>
      <c r="E91" s="53">
        <v>219</v>
      </c>
      <c r="F91" s="53">
        <v>9</v>
      </c>
      <c r="G91" s="53">
        <v>8</v>
      </c>
      <c r="H91" s="53">
        <v>0</v>
      </c>
      <c r="I91" s="53">
        <v>8</v>
      </c>
      <c r="J91" s="53" t="s">
        <v>1100</v>
      </c>
      <c r="K91" s="66" t="s">
        <v>1101</v>
      </c>
      <c r="L91" s="54" t="s">
        <v>1106</v>
      </c>
      <c r="M91" s="54" t="s">
        <v>1106</v>
      </c>
      <c r="N91" s="55" t="s">
        <v>1112</v>
      </c>
      <c r="O91" s="68">
        <v>523</v>
      </c>
      <c r="P91" s="55">
        <v>3</v>
      </c>
      <c r="Q91" s="55">
        <v>39677504</v>
      </c>
      <c r="R91" s="55" t="s">
        <v>269</v>
      </c>
      <c r="S91" s="55">
        <v>3017498082</v>
      </c>
      <c r="T91" s="55" t="s">
        <v>1113</v>
      </c>
      <c r="U91" s="55" t="s">
        <v>1114</v>
      </c>
      <c r="V91" s="55" t="s">
        <v>705</v>
      </c>
      <c r="W91" s="55" t="s">
        <v>719</v>
      </c>
      <c r="X91" s="42" t="s">
        <v>1053</v>
      </c>
      <c r="Y91" s="608">
        <v>5075</v>
      </c>
      <c r="Z91" s="607">
        <v>44509</v>
      </c>
      <c r="AA91" s="55" t="s">
        <v>708</v>
      </c>
      <c r="AB91" s="318">
        <v>2404</v>
      </c>
      <c r="AC91" s="319">
        <v>44542</v>
      </c>
      <c r="AD91" s="42" t="s">
        <v>709</v>
      </c>
      <c r="AE91" s="184">
        <v>44558</v>
      </c>
      <c r="AF91" s="184">
        <v>44594</v>
      </c>
      <c r="AG91" s="184">
        <v>44594</v>
      </c>
      <c r="AH91" s="184">
        <v>36027</v>
      </c>
      <c r="AI91" s="183" t="s">
        <v>1115</v>
      </c>
      <c r="AJ91" s="42" t="s">
        <v>1116</v>
      </c>
      <c r="AO91" s="41"/>
      <c r="AP91" s="41"/>
      <c r="AQ91" s="42" t="s">
        <v>790</v>
      </c>
      <c r="AR91" s="171">
        <v>44614</v>
      </c>
      <c r="AS91" s="42">
        <v>100</v>
      </c>
      <c r="AT91" s="42" t="s">
        <v>712</v>
      </c>
      <c r="AU91" s="308">
        <v>44481</v>
      </c>
      <c r="AV91" s="42" t="s">
        <v>713</v>
      </c>
      <c r="AW91" s="231" t="s">
        <v>842</v>
      </c>
      <c r="AX91" s="179">
        <v>0.29166666666666669</v>
      </c>
    </row>
    <row r="92" spans="1:50" s="42" customFormat="1" ht="24" customHeight="1" outlineLevel="1" thickBot="1" x14ac:dyDescent="0.3">
      <c r="A92" s="348">
        <f t="shared" si="0"/>
        <v>90</v>
      </c>
      <c r="B92" s="110">
        <v>115986</v>
      </c>
      <c r="C92" s="124">
        <v>137560</v>
      </c>
      <c r="D92" s="53" t="s">
        <v>828</v>
      </c>
      <c r="E92" s="53">
        <v>219</v>
      </c>
      <c r="F92" s="53">
        <v>9</v>
      </c>
      <c r="G92" s="53">
        <v>8</v>
      </c>
      <c r="H92" s="53">
        <v>0</v>
      </c>
      <c r="I92" s="53">
        <v>8</v>
      </c>
      <c r="J92" s="53" t="s">
        <v>1100</v>
      </c>
      <c r="K92" s="66" t="s">
        <v>1101</v>
      </c>
      <c r="L92" s="68" t="s">
        <v>23</v>
      </c>
      <c r="M92" s="68" t="s">
        <v>23</v>
      </c>
      <c r="N92" s="55" t="s">
        <v>1117</v>
      </c>
      <c r="O92" s="68">
        <v>554</v>
      </c>
      <c r="P92" s="55">
        <v>4</v>
      </c>
      <c r="Q92" s="55">
        <v>51899574</v>
      </c>
      <c r="R92" s="55" t="s">
        <v>295</v>
      </c>
      <c r="S92" s="55">
        <v>3112156922</v>
      </c>
      <c r="T92" s="55" t="s">
        <v>1118</v>
      </c>
      <c r="U92" s="55" t="s">
        <v>1119</v>
      </c>
      <c r="V92" s="55" t="s">
        <v>705</v>
      </c>
      <c r="W92" s="55" t="s">
        <v>719</v>
      </c>
      <c r="X92" s="42" t="s">
        <v>1053</v>
      </c>
      <c r="Y92" s="608">
        <v>5075</v>
      </c>
      <c r="Z92" s="607">
        <v>44509</v>
      </c>
      <c r="AA92" s="55" t="s">
        <v>708</v>
      </c>
      <c r="AB92" s="318">
        <v>2399</v>
      </c>
      <c r="AC92" s="319">
        <v>44542</v>
      </c>
      <c r="AD92" s="42" t="s">
        <v>709</v>
      </c>
      <c r="AE92" s="184">
        <v>44560</v>
      </c>
      <c r="AF92" s="183"/>
      <c r="AG92" s="184">
        <v>44572</v>
      </c>
      <c r="AH92" s="184">
        <v>31653</v>
      </c>
      <c r="AI92" s="183" t="s">
        <v>1120</v>
      </c>
      <c r="AJ92" s="42" t="s">
        <v>1121</v>
      </c>
      <c r="AO92" s="41"/>
      <c r="AP92" s="41"/>
      <c r="AQ92" s="42" t="s">
        <v>711</v>
      </c>
      <c r="AR92" s="171">
        <v>44620</v>
      </c>
      <c r="AS92" s="42">
        <v>100</v>
      </c>
      <c r="AT92" s="42" t="s">
        <v>712</v>
      </c>
      <c r="AU92" s="308">
        <v>44451</v>
      </c>
      <c r="AV92" s="42" t="s">
        <v>713</v>
      </c>
      <c r="AW92" s="231">
        <v>44713</v>
      </c>
      <c r="AX92" s="179">
        <v>0.375</v>
      </c>
    </row>
    <row r="93" spans="1:50" s="42" customFormat="1" ht="24" customHeight="1" outlineLevel="1" thickBot="1" x14ac:dyDescent="0.3">
      <c r="A93" s="348">
        <f t="shared" si="0"/>
        <v>91</v>
      </c>
      <c r="B93" s="110">
        <v>115986</v>
      </c>
      <c r="C93" s="124">
        <v>137560</v>
      </c>
      <c r="D93" s="53" t="s">
        <v>828</v>
      </c>
      <c r="E93" s="53">
        <v>219</v>
      </c>
      <c r="F93" s="53">
        <v>9</v>
      </c>
      <c r="G93" s="53">
        <v>8</v>
      </c>
      <c r="H93" s="53">
        <v>0</v>
      </c>
      <c r="I93" s="53">
        <v>8</v>
      </c>
      <c r="J93" s="53" t="s">
        <v>1100</v>
      </c>
      <c r="K93" s="66" t="s">
        <v>1101</v>
      </c>
      <c r="L93" s="56" t="s">
        <v>30</v>
      </c>
      <c r="M93" s="56" t="s">
        <v>30</v>
      </c>
      <c r="N93" s="55" t="s">
        <v>1122</v>
      </c>
      <c r="O93" s="68">
        <v>521</v>
      </c>
      <c r="P93" s="55">
        <v>5</v>
      </c>
      <c r="Q93" s="55">
        <v>21003600</v>
      </c>
      <c r="R93" s="55" t="s">
        <v>319</v>
      </c>
      <c r="S93" s="55">
        <v>3138643188</v>
      </c>
      <c r="T93" s="55" t="s">
        <v>1123</v>
      </c>
      <c r="U93" s="55" t="s">
        <v>1124</v>
      </c>
      <c r="V93" s="55" t="s">
        <v>705</v>
      </c>
      <c r="W93" s="55" t="s">
        <v>719</v>
      </c>
      <c r="X93" s="42" t="s">
        <v>1053</v>
      </c>
      <c r="Y93" s="608">
        <v>5075</v>
      </c>
      <c r="Z93" s="607">
        <v>44509</v>
      </c>
      <c r="AA93" s="55" t="s">
        <v>708</v>
      </c>
      <c r="AB93" s="318">
        <v>2381</v>
      </c>
      <c r="AC93" s="319">
        <v>44541</v>
      </c>
      <c r="AD93" s="42" t="s">
        <v>709</v>
      </c>
      <c r="AE93" s="375">
        <v>44551</v>
      </c>
      <c r="AF93" s="184">
        <v>44593</v>
      </c>
      <c r="AG93" s="184">
        <v>44593</v>
      </c>
      <c r="AH93" s="184">
        <v>33263</v>
      </c>
      <c r="AI93" s="183" t="s">
        <v>1125</v>
      </c>
      <c r="AJ93" s="42" t="s">
        <v>1126</v>
      </c>
      <c r="AO93" s="41"/>
      <c r="AP93" s="41"/>
      <c r="AQ93" s="42" t="s">
        <v>790</v>
      </c>
      <c r="AR93" s="171">
        <v>44614</v>
      </c>
      <c r="AS93" s="42">
        <v>100</v>
      </c>
      <c r="AT93" s="42" t="s">
        <v>712</v>
      </c>
      <c r="AU93" s="55"/>
      <c r="AV93" s="42" t="s">
        <v>713</v>
      </c>
      <c r="AW93" s="231" t="s">
        <v>791</v>
      </c>
      <c r="AX93" s="179">
        <v>0.29166666666666669</v>
      </c>
    </row>
    <row r="94" spans="1:50" s="42" customFormat="1" ht="24" customHeight="1" outlineLevel="1" thickBot="1" x14ac:dyDescent="0.3">
      <c r="A94" s="348">
        <f t="shared" si="0"/>
        <v>92</v>
      </c>
      <c r="B94" s="110">
        <v>115986</v>
      </c>
      <c r="C94" s="124">
        <v>137560</v>
      </c>
      <c r="D94" s="53" t="s">
        <v>828</v>
      </c>
      <c r="E94" s="53">
        <v>219</v>
      </c>
      <c r="F94" s="53">
        <v>9</v>
      </c>
      <c r="G94" s="53">
        <v>8</v>
      </c>
      <c r="H94" s="53">
        <v>0</v>
      </c>
      <c r="I94" s="53">
        <v>8</v>
      </c>
      <c r="J94" s="53" t="s">
        <v>1100</v>
      </c>
      <c r="K94" s="66" t="s">
        <v>1101</v>
      </c>
      <c r="L94" s="66" t="s">
        <v>21</v>
      </c>
      <c r="M94" s="66" t="str">
        <f>+L94</f>
        <v>SUBDIRECCIÓN LOCAL DE USME SUMAPAZ</v>
      </c>
      <c r="N94" s="55" t="s">
        <v>1127</v>
      </c>
      <c r="O94" s="68">
        <v>709</v>
      </c>
      <c r="P94" s="55">
        <v>6</v>
      </c>
      <c r="Q94" s="55">
        <v>79522899</v>
      </c>
      <c r="R94" s="55" t="s">
        <v>342</v>
      </c>
      <c r="S94" s="55">
        <v>3102210801</v>
      </c>
      <c r="T94" s="55" t="s">
        <v>1128</v>
      </c>
      <c r="U94" s="55" t="s">
        <v>1129</v>
      </c>
      <c r="V94" s="55" t="s">
        <v>718</v>
      </c>
      <c r="W94" s="55" t="s">
        <v>719</v>
      </c>
      <c r="X94" s="42" t="s">
        <v>1053</v>
      </c>
      <c r="Y94" s="608">
        <v>5075</v>
      </c>
      <c r="Z94" s="607">
        <v>44509</v>
      </c>
      <c r="AA94" s="55" t="s">
        <v>708</v>
      </c>
      <c r="AB94" s="318">
        <v>2210</v>
      </c>
      <c r="AC94" s="319">
        <v>44539</v>
      </c>
      <c r="AD94" s="42" t="s">
        <v>709</v>
      </c>
      <c r="AE94" s="375">
        <v>44551</v>
      </c>
      <c r="AF94" s="184">
        <v>44593</v>
      </c>
      <c r="AG94" s="184">
        <v>44593</v>
      </c>
      <c r="AH94" s="184">
        <v>32782</v>
      </c>
      <c r="AI94" s="183" t="s">
        <v>1130</v>
      </c>
      <c r="AJ94" s="42" t="s">
        <v>1131</v>
      </c>
      <c r="AO94" s="41"/>
      <c r="AP94" s="41"/>
      <c r="AQ94" s="42" t="s">
        <v>790</v>
      </c>
      <c r="AR94" s="171">
        <v>44615</v>
      </c>
      <c r="AT94" s="42" t="s">
        <v>712</v>
      </c>
      <c r="AU94" s="55"/>
      <c r="AV94" s="42" t="s">
        <v>713</v>
      </c>
      <c r="AW94" s="231" t="s">
        <v>842</v>
      </c>
      <c r="AX94" s="179">
        <v>0.25</v>
      </c>
    </row>
    <row r="95" spans="1:50" s="42" customFormat="1" ht="24" customHeight="1" outlineLevel="1" thickBot="1" x14ac:dyDescent="0.3">
      <c r="A95" s="348">
        <f t="shared" si="0"/>
        <v>93</v>
      </c>
      <c r="B95" s="110">
        <v>115986</v>
      </c>
      <c r="C95" s="124">
        <v>137560</v>
      </c>
      <c r="D95" s="53" t="s">
        <v>828</v>
      </c>
      <c r="E95" s="53">
        <v>219</v>
      </c>
      <c r="F95" s="53">
        <v>9</v>
      </c>
      <c r="G95" s="53">
        <v>8</v>
      </c>
      <c r="H95" s="53">
        <v>0</v>
      </c>
      <c r="I95" s="53">
        <v>8</v>
      </c>
      <c r="J95" s="53" t="s">
        <v>1100</v>
      </c>
      <c r="K95" s="66" t="s">
        <v>1101</v>
      </c>
      <c r="L95" s="54" t="s">
        <v>31</v>
      </c>
      <c r="M95" s="54" t="s">
        <v>31</v>
      </c>
      <c r="N95" s="55" t="s">
        <v>1132</v>
      </c>
      <c r="O95" s="68">
        <v>649</v>
      </c>
      <c r="P95" s="55">
        <v>7</v>
      </c>
      <c r="Q95" s="55">
        <v>52832755</v>
      </c>
      <c r="R95" s="55" t="s">
        <v>362</v>
      </c>
      <c r="S95" s="55">
        <v>3204487438</v>
      </c>
      <c r="T95" s="55" t="s">
        <v>1133</v>
      </c>
      <c r="U95" s="55" t="s">
        <v>1134</v>
      </c>
      <c r="V95" s="55" t="s">
        <v>705</v>
      </c>
      <c r="W95" s="55" t="s">
        <v>719</v>
      </c>
      <c r="X95" s="42" t="s">
        <v>1053</v>
      </c>
      <c r="Y95" s="608">
        <v>5075</v>
      </c>
      <c r="Z95" s="607">
        <v>44509</v>
      </c>
      <c r="AA95" s="55" t="s">
        <v>708</v>
      </c>
      <c r="AB95" s="318">
        <v>2384</v>
      </c>
      <c r="AC95" s="319">
        <v>44541</v>
      </c>
      <c r="AD95" s="42" t="s">
        <v>709</v>
      </c>
      <c r="AE95" s="184">
        <v>44557</v>
      </c>
      <c r="AF95" s="183"/>
      <c r="AG95" s="184">
        <v>44573</v>
      </c>
      <c r="AH95" s="184">
        <v>36391</v>
      </c>
      <c r="AI95" s="184">
        <v>29836</v>
      </c>
      <c r="AO95" s="41"/>
      <c r="AP95" s="41"/>
      <c r="AQ95" s="42" t="s">
        <v>742</v>
      </c>
      <c r="AR95" s="171">
        <v>44610</v>
      </c>
      <c r="AS95" s="42">
        <v>100</v>
      </c>
      <c r="AT95" s="42" t="s">
        <v>712</v>
      </c>
      <c r="AU95" s="55"/>
      <c r="AV95" s="42" t="s">
        <v>713</v>
      </c>
      <c r="AW95" s="231">
        <v>44743</v>
      </c>
      <c r="AX95" s="179">
        <v>0.29166666666666669</v>
      </c>
    </row>
    <row r="96" spans="1:50" s="43" customFormat="1" ht="24" customHeight="1" outlineLevel="1" thickBot="1" x14ac:dyDescent="0.3">
      <c r="A96" s="348">
        <f t="shared" ref="A96:A159" si="1">+A95+1</f>
        <v>94</v>
      </c>
      <c r="B96" s="112">
        <v>115986</v>
      </c>
      <c r="C96" s="126">
        <v>137560</v>
      </c>
      <c r="D96" s="57" t="s">
        <v>828</v>
      </c>
      <c r="E96" s="57">
        <v>219</v>
      </c>
      <c r="F96" s="57">
        <v>9</v>
      </c>
      <c r="G96" s="57">
        <v>8</v>
      </c>
      <c r="H96" s="57">
        <v>0</v>
      </c>
      <c r="I96" s="57">
        <v>8</v>
      </c>
      <c r="J96" s="57" t="s">
        <v>1100</v>
      </c>
      <c r="K96" s="70" t="s">
        <v>1101</v>
      </c>
      <c r="L96" s="71" t="s">
        <v>26</v>
      </c>
      <c r="M96" s="71" t="s">
        <v>26</v>
      </c>
      <c r="N96" s="58" t="s">
        <v>1135</v>
      </c>
      <c r="O96" s="71">
        <v>674</v>
      </c>
      <c r="P96" s="58">
        <v>8</v>
      </c>
      <c r="Q96" s="58">
        <v>19488052</v>
      </c>
      <c r="R96" s="58" t="s">
        <v>381</v>
      </c>
      <c r="S96" s="58">
        <v>31443290545</v>
      </c>
      <c r="T96" s="58" t="s">
        <v>1136</v>
      </c>
      <c r="U96" s="58" t="s">
        <v>1137</v>
      </c>
      <c r="V96" s="58" t="s">
        <v>718</v>
      </c>
      <c r="W96" s="58" t="s">
        <v>719</v>
      </c>
      <c r="X96" s="43" t="s">
        <v>1053</v>
      </c>
      <c r="Y96" s="630">
        <v>5075</v>
      </c>
      <c r="Z96" s="631">
        <v>44509</v>
      </c>
      <c r="AA96" s="58" t="s">
        <v>708</v>
      </c>
      <c r="AB96" s="320">
        <v>2401</v>
      </c>
      <c r="AC96" s="321">
        <v>44542</v>
      </c>
      <c r="AD96" s="43" t="s">
        <v>709</v>
      </c>
      <c r="AE96" s="375">
        <v>44551</v>
      </c>
      <c r="AF96" s="188"/>
      <c r="AG96" s="189">
        <v>44572</v>
      </c>
      <c r="AH96" s="189">
        <v>29545</v>
      </c>
      <c r="AI96" s="188" t="s">
        <v>1138</v>
      </c>
      <c r="AO96" s="41"/>
      <c r="AP96" s="41"/>
      <c r="AQ96" s="43" t="s">
        <v>711</v>
      </c>
      <c r="AR96" s="131">
        <v>44593</v>
      </c>
      <c r="AT96" s="43" t="s">
        <v>712</v>
      </c>
      <c r="AU96" s="58"/>
      <c r="AV96" s="43" t="s">
        <v>713</v>
      </c>
      <c r="AW96" s="231">
        <v>44713</v>
      </c>
      <c r="AX96" s="179">
        <v>0.33333333333333331</v>
      </c>
    </row>
    <row r="97" spans="1:50" s="41" customFormat="1" ht="22.9" customHeight="1" thickBot="1" x14ac:dyDescent="0.3">
      <c r="A97" s="348">
        <f t="shared" si="1"/>
        <v>95</v>
      </c>
      <c r="B97" s="109">
        <v>115990</v>
      </c>
      <c r="C97" s="123">
        <v>137561</v>
      </c>
      <c r="D97" s="49" t="s">
        <v>828</v>
      </c>
      <c r="E97" s="49">
        <v>219</v>
      </c>
      <c r="F97" s="49">
        <v>9</v>
      </c>
      <c r="G97" s="49">
        <v>4</v>
      </c>
      <c r="H97" s="49">
        <v>0</v>
      </c>
      <c r="I97" s="49">
        <v>4</v>
      </c>
      <c r="J97" s="49" t="s">
        <v>1139</v>
      </c>
      <c r="K97" s="67" t="s">
        <v>1140</v>
      </c>
      <c r="L97" s="67" t="s">
        <v>25</v>
      </c>
      <c r="M97" s="67" t="s">
        <v>25</v>
      </c>
      <c r="N97" s="50" t="s">
        <v>1141</v>
      </c>
      <c r="O97" s="69">
        <v>505</v>
      </c>
      <c r="P97" s="50">
        <v>1</v>
      </c>
      <c r="Q97" s="50">
        <v>39753511</v>
      </c>
      <c r="R97" s="50" t="s">
        <v>169</v>
      </c>
      <c r="S97" s="50">
        <v>3115181007</v>
      </c>
      <c r="T97" s="50" t="s">
        <v>1142</v>
      </c>
      <c r="U97" s="50" t="s">
        <v>1143</v>
      </c>
      <c r="V97" s="50" t="s">
        <v>705</v>
      </c>
      <c r="W97" s="50" t="s">
        <v>719</v>
      </c>
      <c r="X97" s="41" t="s">
        <v>1053</v>
      </c>
      <c r="Y97" s="623">
        <v>10265</v>
      </c>
      <c r="Z97" s="624">
        <v>44512</v>
      </c>
      <c r="AA97" s="50" t="s">
        <v>708</v>
      </c>
      <c r="AB97" s="312">
        <v>2389</v>
      </c>
      <c r="AC97" s="313">
        <v>44541</v>
      </c>
      <c r="AD97" s="41" t="s">
        <v>709</v>
      </c>
      <c r="AE97" s="182">
        <v>44550</v>
      </c>
      <c r="AF97" s="181"/>
      <c r="AG97" s="182">
        <v>44573</v>
      </c>
      <c r="AH97" s="182">
        <v>31879</v>
      </c>
      <c r="AI97" s="181" t="s">
        <v>1144</v>
      </c>
      <c r="AQ97" s="41" t="s">
        <v>711</v>
      </c>
      <c r="AR97" s="132"/>
      <c r="AT97" s="41" t="s">
        <v>712</v>
      </c>
      <c r="AU97" s="50"/>
      <c r="AV97" s="41" t="s">
        <v>713</v>
      </c>
      <c r="AW97" s="231">
        <v>44866</v>
      </c>
      <c r="AX97" s="179">
        <v>0.25</v>
      </c>
    </row>
    <row r="98" spans="1:50" s="42" customFormat="1" ht="24" customHeight="1" outlineLevel="1" thickBot="1" x14ac:dyDescent="0.3">
      <c r="A98" s="348">
        <f t="shared" si="1"/>
        <v>96</v>
      </c>
      <c r="B98" s="110">
        <v>115990</v>
      </c>
      <c r="C98" s="124">
        <v>137561</v>
      </c>
      <c r="D98" s="53" t="s">
        <v>828</v>
      </c>
      <c r="E98" s="53">
        <v>219</v>
      </c>
      <c r="F98" s="53">
        <v>9</v>
      </c>
      <c r="G98" s="53">
        <v>4</v>
      </c>
      <c r="H98" s="53">
        <v>0</v>
      </c>
      <c r="I98" s="53">
        <v>4</v>
      </c>
      <c r="J98" s="53" t="s">
        <v>1139</v>
      </c>
      <c r="K98" s="66" t="s">
        <v>1140</v>
      </c>
      <c r="L98" s="56" t="s">
        <v>26</v>
      </c>
      <c r="M98" s="56" t="s">
        <v>26</v>
      </c>
      <c r="N98" s="55" t="s">
        <v>1145</v>
      </c>
      <c r="O98" s="68">
        <v>665</v>
      </c>
      <c r="P98" s="55">
        <v>2</v>
      </c>
      <c r="Q98" s="55">
        <v>5829207</v>
      </c>
      <c r="R98" s="55" t="s">
        <v>222</v>
      </c>
      <c r="S98" s="55">
        <v>3105513426</v>
      </c>
      <c r="T98" s="55" t="s">
        <v>1146</v>
      </c>
      <c r="U98" s="55" t="s">
        <v>1147</v>
      </c>
      <c r="V98" s="55" t="s">
        <v>705</v>
      </c>
      <c r="W98" s="55" t="s">
        <v>719</v>
      </c>
      <c r="X98" s="42" t="s">
        <v>1053</v>
      </c>
      <c r="Y98" s="608">
        <v>10265</v>
      </c>
      <c r="Z98" s="607">
        <v>44512</v>
      </c>
      <c r="AA98" s="55" t="s">
        <v>708</v>
      </c>
      <c r="AB98" s="318">
        <v>2387</v>
      </c>
      <c r="AC98" s="319">
        <v>44541</v>
      </c>
      <c r="AD98" s="42" t="s">
        <v>709</v>
      </c>
      <c r="AE98" s="184">
        <v>44557</v>
      </c>
      <c r="AF98" s="183"/>
      <c r="AG98" s="184">
        <v>44573</v>
      </c>
      <c r="AH98" s="184">
        <v>36698</v>
      </c>
      <c r="AI98" s="184">
        <v>29772</v>
      </c>
      <c r="AO98" s="41"/>
      <c r="AP98" s="41"/>
      <c r="AQ98" s="42" t="s">
        <v>711</v>
      </c>
      <c r="AR98" s="171">
        <v>44589</v>
      </c>
      <c r="AS98" s="42">
        <v>100</v>
      </c>
      <c r="AT98" s="42" t="s">
        <v>712</v>
      </c>
      <c r="AU98" s="55"/>
      <c r="AV98" s="42" t="s">
        <v>713</v>
      </c>
      <c r="AW98" s="231">
        <v>44866</v>
      </c>
      <c r="AX98" s="179">
        <v>0.25</v>
      </c>
    </row>
    <row r="99" spans="1:50" s="42" customFormat="1" ht="23.45" customHeight="1" outlineLevel="1" thickBot="1" x14ac:dyDescent="0.3">
      <c r="A99" s="348">
        <f t="shared" si="1"/>
        <v>97</v>
      </c>
      <c r="B99" s="110">
        <v>115990</v>
      </c>
      <c r="C99" s="124">
        <v>137561</v>
      </c>
      <c r="D99" s="53" t="s">
        <v>828</v>
      </c>
      <c r="E99" s="53">
        <v>219</v>
      </c>
      <c r="F99" s="53">
        <v>9</v>
      </c>
      <c r="G99" s="53">
        <v>4</v>
      </c>
      <c r="H99" s="53">
        <v>0</v>
      </c>
      <c r="I99" s="53">
        <v>4</v>
      </c>
      <c r="J99" s="53" t="s">
        <v>1139</v>
      </c>
      <c r="K99" s="66" t="s">
        <v>1140</v>
      </c>
      <c r="L99" s="66" t="s">
        <v>23</v>
      </c>
      <c r="M99" s="66" t="s">
        <v>23</v>
      </c>
      <c r="N99" s="55" t="s">
        <v>1148</v>
      </c>
      <c r="O99" s="68">
        <v>603</v>
      </c>
      <c r="P99" s="55">
        <v>3</v>
      </c>
      <c r="Q99" s="55">
        <v>19485367</v>
      </c>
      <c r="R99" s="55" t="s">
        <v>254</v>
      </c>
      <c r="S99" s="55">
        <v>4725371</v>
      </c>
      <c r="T99" s="55" t="s">
        <v>1149</v>
      </c>
      <c r="U99" s="55" t="s">
        <v>1150</v>
      </c>
      <c r="V99" s="55" t="s">
        <v>718</v>
      </c>
      <c r="W99" s="55" t="s">
        <v>719</v>
      </c>
      <c r="X99" s="42" t="s">
        <v>1053</v>
      </c>
      <c r="Y99" s="608">
        <v>10265</v>
      </c>
      <c r="Z99" s="607">
        <v>44512</v>
      </c>
      <c r="AA99" s="55" t="s">
        <v>708</v>
      </c>
      <c r="AB99" s="318">
        <v>2396</v>
      </c>
      <c r="AC99" s="319">
        <v>44542</v>
      </c>
      <c r="AD99" s="42" t="s">
        <v>709</v>
      </c>
      <c r="AE99" s="184">
        <v>44550</v>
      </c>
      <c r="AF99" s="183"/>
      <c r="AG99" s="184">
        <v>44565</v>
      </c>
      <c r="AH99" s="184">
        <v>29514</v>
      </c>
      <c r="AI99" s="183" t="s">
        <v>1151</v>
      </c>
      <c r="AO99" s="41"/>
      <c r="AP99" s="41"/>
      <c r="AQ99" s="42" t="s">
        <v>711</v>
      </c>
      <c r="AR99" s="171">
        <v>44585</v>
      </c>
      <c r="AS99" s="42">
        <v>100</v>
      </c>
      <c r="AT99" s="42" t="s">
        <v>712</v>
      </c>
      <c r="AU99" s="55"/>
      <c r="AV99" s="42" t="s">
        <v>713</v>
      </c>
      <c r="AW99" s="231">
        <v>44621</v>
      </c>
      <c r="AX99" s="179">
        <v>0.25</v>
      </c>
    </row>
    <row r="100" spans="1:50" s="40" customFormat="1" ht="19.899999999999999" customHeight="1" outlineLevel="1" thickBot="1" x14ac:dyDescent="0.3">
      <c r="A100" s="348">
        <f t="shared" si="1"/>
        <v>98</v>
      </c>
      <c r="B100" s="111">
        <v>115990</v>
      </c>
      <c r="C100" s="125">
        <v>137561</v>
      </c>
      <c r="D100" s="60" t="s">
        <v>828</v>
      </c>
      <c r="E100" s="60">
        <v>219</v>
      </c>
      <c r="F100" s="60">
        <v>9</v>
      </c>
      <c r="G100" s="60">
        <v>4</v>
      </c>
      <c r="H100" s="60">
        <v>0</v>
      </c>
      <c r="I100" s="60">
        <v>4</v>
      </c>
      <c r="J100" s="60" t="s">
        <v>1139</v>
      </c>
      <c r="K100" s="62" t="s">
        <v>1140</v>
      </c>
      <c r="L100" s="62" t="s">
        <v>26</v>
      </c>
      <c r="M100" s="62" t="s">
        <v>721</v>
      </c>
      <c r="N100" s="61" t="s">
        <v>722</v>
      </c>
      <c r="O100" s="74">
        <v>664</v>
      </c>
      <c r="P100" s="61">
        <v>4</v>
      </c>
      <c r="Q100" s="61" t="s">
        <v>123</v>
      </c>
      <c r="R100" s="61" t="s">
        <v>123</v>
      </c>
      <c r="S100" s="61" t="e">
        <v>#N/A</v>
      </c>
      <c r="T100" s="61" t="e">
        <v>#N/A</v>
      </c>
      <c r="U100" s="61" t="e">
        <v>#N/A</v>
      </c>
      <c r="V100" s="61" t="s">
        <v>123</v>
      </c>
      <c r="W100" s="61" t="e">
        <v>#N/A</v>
      </c>
      <c r="X100" s="40" t="s">
        <v>1053</v>
      </c>
      <c r="Y100" s="628">
        <v>10265</v>
      </c>
      <c r="Z100" s="629">
        <v>44512</v>
      </c>
      <c r="AA100" s="61" t="s">
        <v>708</v>
      </c>
      <c r="AB100" s="314" t="s">
        <v>123</v>
      </c>
      <c r="AC100" s="314" t="s">
        <v>123</v>
      </c>
      <c r="AE100" s="195"/>
      <c r="AF100" s="195"/>
      <c r="AG100" s="195"/>
      <c r="AH100" s="195"/>
      <c r="AI100" s="195"/>
      <c r="AO100" s="41"/>
      <c r="AP100" s="41"/>
      <c r="AR100" s="121"/>
      <c r="AU100" s="61"/>
      <c r="AW100" s="231"/>
      <c r="AX100" s="179"/>
    </row>
    <row r="101" spans="1:50" s="87" customFormat="1" ht="39" customHeight="1" thickBot="1" x14ac:dyDescent="0.3">
      <c r="A101" s="348">
        <f t="shared" si="1"/>
        <v>99</v>
      </c>
      <c r="B101" s="113">
        <v>115992</v>
      </c>
      <c r="C101" s="127">
        <v>137562</v>
      </c>
      <c r="D101" s="83" t="s">
        <v>828</v>
      </c>
      <c r="E101" s="83">
        <v>219</v>
      </c>
      <c r="F101" s="83">
        <v>9</v>
      </c>
      <c r="G101" s="83">
        <v>1</v>
      </c>
      <c r="H101" s="83">
        <v>0</v>
      </c>
      <c r="I101" s="83">
        <v>1</v>
      </c>
      <c r="J101" s="83" t="s">
        <v>1152</v>
      </c>
      <c r="K101" s="84" t="s">
        <v>55</v>
      </c>
      <c r="L101" s="84" t="s">
        <v>55</v>
      </c>
      <c r="M101" s="84" t="str">
        <f>+L101</f>
        <v>OFICINA ASESORA JURÍDICA</v>
      </c>
      <c r="N101" s="86" t="s">
        <v>1153</v>
      </c>
      <c r="O101" s="85">
        <v>493</v>
      </c>
      <c r="P101" s="86">
        <v>1</v>
      </c>
      <c r="Q101" s="86">
        <v>52467259</v>
      </c>
      <c r="R101" s="86" t="s">
        <v>168</v>
      </c>
      <c r="S101" s="86">
        <v>3005792723</v>
      </c>
      <c r="T101" s="86" t="s">
        <v>1154</v>
      </c>
      <c r="U101" s="86" t="s">
        <v>1155</v>
      </c>
      <c r="V101" s="86" t="s">
        <v>705</v>
      </c>
      <c r="W101" s="86" t="s">
        <v>719</v>
      </c>
      <c r="X101" s="87" t="s">
        <v>1053</v>
      </c>
      <c r="Y101" s="634">
        <v>5163</v>
      </c>
      <c r="Z101" s="635">
        <v>44509</v>
      </c>
      <c r="AA101" s="86" t="s">
        <v>708</v>
      </c>
      <c r="AB101" s="316">
        <v>2513</v>
      </c>
      <c r="AC101" s="317">
        <v>44544</v>
      </c>
      <c r="AD101" s="87" t="s">
        <v>709</v>
      </c>
      <c r="AE101" s="191">
        <v>44550</v>
      </c>
      <c r="AF101" s="191">
        <v>44593</v>
      </c>
      <c r="AG101" s="191">
        <v>44593</v>
      </c>
      <c r="AH101" s="190"/>
      <c r="AI101" s="190"/>
      <c r="AJ101" s="87" t="s">
        <v>1156</v>
      </c>
      <c r="AO101" s="41"/>
      <c r="AP101" s="41"/>
      <c r="AQ101" s="87" t="s">
        <v>790</v>
      </c>
      <c r="AR101" s="172"/>
      <c r="AT101" s="87" t="s">
        <v>712</v>
      </c>
      <c r="AU101" s="86"/>
      <c r="AV101" s="87" t="s">
        <v>713</v>
      </c>
      <c r="AW101" s="231" t="s">
        <v>842</v>
      </c>
      <c r="AX101" s="179">
        <v>0.25</v>
      </c>
    </row>
    <row r="102" spans="1:50" s="239" customFormat="1" ht="52.9" customHeight="1" thickBot="1" x14ac:dyDescent="0.3">
      <c r="A102" s="348">
        <f t="shared" si="1"/>
        <v>100</v>
      </c>
      <c r="B102" s="113">
        <v>115995</v>
      </c>
      <c r="C102" s="127">
        <v>137563</v>
      </c>
      <c r="D102" s="83" t="s">
        <v>828</v>
      </c>
      <c r="E102" s="83">
        <v>219</v>
      </c>
      <c r="F102" s="83">
        <v>9</v>
      </c>
      <c r="G102" s="83">
        <v>1</v>
      </c>
      <c r="H102" s="83">
        <v>0</v>
      </c>
      <c r="I102" s="83">
        <v>1</v>
      </c>
      <c r="J102" s="83" t="s">
        <v>1157</v>
      </c>
      <c r="K102" s="84" t="s">
        <v>58</v>
      </c>
      <c r="L102" s="84" t="s">
        <v>58</v>
      </c>
      <c r="M102" s="84" t="s">
        <v>721</v>
      </c>
      <c r="N102" s="86" t="s">
        <v>722</v>
      </c>
      <c r="O102" s="85">
        <v>572</v>
      </c>
      <c r="P102" s="86">
        <v>1</v>
      </c>
      <c r="Q102" s="86" t="s">
        <v>123</v>
      </c>
      <c r="R102" s="86" t="s">
        <v>123</v>
      </c>
      <c r="S102" s="86" t="e">
        <v>#N/A</v>
      </c>
      <c r="T102" s="86" t="e">
        <v>#N/A</v>
      </c>
      <c r="U102" s="86" t="e">
        <v>#N/A</v>
      </c>
      <c r="V102" s="86" t="s">
        <v>123</v>
      </c>
      <c r="W102" s="86" t="e">
        <v>#N/A</v>
      </c>
      <c r="X102" s="87" t="s">
        <v>1053</v>
      </c>
      <c r="Y102" s="634">
        <v>7634</v>
      </c>
      <c r="Z102" s="635">
        <v>44511</v>
      </c>
      <c r="AA102" s="86" t="s">
        <v>708</v>
      </c>
      <c r="AB102" s="316" t="s">
        <v>123</v>
      </c>
      <c r="AC102" s="316" t="s">
        <v>123</v>
      </c>
      <c r="AD102" s="87"/>
      <c r="AE102" s="190"/>
      <c r="AF102" s="190"/>
      <c r="AG102" s="190"/>
      <c r="AH102" s="190"/>
      <c r="AI102" s="190"/>
      <c r="AJ102" s="87"/>
      <c r="AK102" s="87"/>
      <c r="AL102" s="87"/>
      <c r="AM102" s="87"/>
      <c r="AN102" s="87"/>
      <c r="AO102" s="41"/>
      <c r="AP102" s="41"/>
      <c r="AQ102" s="87"/>
      <c r="AR102" s="172"/>
      <c r="AS102" s="87"/>
      <c r="AT102" s="87"/>
      <c r="AU102" s="86"/>
      <c r="AV102" s="87"/>
      <c r="AW102" s="231"/>
      <c r="AX102" s="179"/>
    </row>
    <row r="103" spans="1:50" s="87" customFormat="1" ht="50.45" customHeight="1" thickBot="1" x14ac:dyDescent="0.3">
      <c r="A103" s="348">
        <f t="shared" si="1"/>
        <v>101</v>
      </c>
      <c r="B103" s="113">
        <v>116000</v>
      </c>
      <c r="C103" s="127">
        <v>137564</v>
      </c>
      <c r="D103" s="83" t="s">
        <v>1158</v>
      </c>
      <c r="E103" s="83">
        <v>222</v>
      </c>
      <c r="F103" s="83">
        <v>21</v>
      </c>
      <c r="G103" s="83">
        <v>1</v>
      </c>
      <c r="H103" s="83">
        <v>0</v>
      </c>
      <c r="I103" s="83">
        <v>1</v>
      </c>
      <c r="J103" s="83" t="s">
        <v>1159</v>
      </c>
      <c r="K103" s="84" t="s">
        <v>1160</v>
      </c>
      <c r="L103" s="84" t="s">
        <v>45</v>
      </c>
      <c r="M103" s="84" t="str">
        <f>+L103</f>
        <v>SUBDIRECCIÓN DE GESTIÓN Y DESARROLLO DEL TALENTO HUMANO</v>
      </c>
      <c r="N103" s="86" t="s">
        <v>1161</v>
      </c>
      <c r="O103" s="85">
        <v>168</v>
      </c>
      <c r="P103" s="86">
        <v>1</v>
      </c>
      <c r="Q103" s="86">
        <v>59832307</v>
      </c>
      <c r="R103" s="86" t="s">
        <v>152</v>
      </c>
      <c r="S103" s="86">
        <v>3116096065</v>
      </c>
      <c r="T103" s="86" t="s">
        <v>1162</v>
      </c>
      <c r="U103" s="86" t="s">
        <v>1163</v>
      </c>
      <c r="V103" s="86" t="s">
        <v>705</v>
      </c>
      <c r="W103" s="86" t="s">
        <v>719</v>
      </c>
      <c r="X103" s="87" t="s">
        <v>1053</v>
      </c>
      <c r="Y103" s="634">
        <v>5108</v>
      </c>
      <c r="Z103" s="635">
        <v>44509</v>
      </c>
      <c r="AA103" s="86" t="s">
        <v>708</v>
      </c>
      <c r="AB103" s="316">
        <v>2519</v>
      </c>
      <c r="AC103" s="317">
        <v>44544</v>
      </c>
      <c r="AD103" s="87" t="s">
        <v>709</v>
      </c>
      <c r="AE103" s="191">
        <v>44557</v>
      </c>
      <c r="AF103" s="190"/>
      <c r="AG103" s="191">
        <v>44573</v>
      </c>
      <c r="AH103" s="191">
        <v>34505</v>
      </c>
      <c r="AI103" s="190" t="s">
        <v>1164</v>
      </c>
      <c r="AO103" s="41"/>
      <c r="AP103" s="41"/>
      <c r="AQ103" s="87" t="s">
        <v>711</v>
      </c>
      <c r="AR103" s="172">
        <v>44613</v>
      </c>
      <c r="AS103" s="87">
        <v>100</v>
      </c>
      <c r="AT103" s="87" t="s">
        <v>712</v>
      </c>
      <c r="AU103" s="86"/>
      <c r="AV103" s="87" t="s">
        <v>713</v>
      </c>
      <c r="AW103" s="231">
        <v>44682</v>
      </c>
      <c r="AX103" s="179">
        <v>0.375</v>
      </c>
    </row>
    <row r="104" spans="1:50" s="239" customFormat="1" ht="57.75" customHeight="1" thickBot="1" x14ac:dyDescent="0.3">
      <c r="A104" s="348">
        <f t="shared" si="1"/>
        <v>102</v>
      </c>
      <c r="B104" s="113" t="s">
        <v>1165</v>
      </c>
      <c r="C104" s="127">
        <v>150822</v>
      </c>
      <c r="D104" s="83" t="s">
        <v>1166</v>
      </c>
      <c r="E104" s="83">
        <v>314</v>
      </c>
      <c r="F104" s="83">
        <v>14</v>
      </c>
      <c r="G104" s="83">
        <v>0</v>
      </c>
      <c r="H104" s="83">
        <v>1</v>
      </c>
      <c r="I104" s="83">
        <v>1</v>
      </c>
      <c r="J104" s="83" t="s">
        <v>1167</v>
      </c>
      <c r="K104" s="84" t="s">
        <v>1168</v>
      </c>
      <c r="L104" s="84" t="s">
        <v>27</v>
      </c>
      <c r="M104" s="84" t="str">
        <f>+L104</f>
        <v>SUBDIRECCIÓN LOCAL DE SUBA</v>
      </c>
      <c r="N104" s="86" t="s">
        <v>1169</v>
      </c>
      <c r="O104" s="85">
        <v>731</v>
      </c>
      <c r="P104" s="86">
        <v>1</v>
      </c>
      <c r="Q104" s="86">
        <v>1014205278</v>
      </c>
      <c r="R104" s="86" t="s">
        <v>156</v>
      </c>
      <c r="S104" s="86">
        <v>3212529099</v>
      </c>
      <c r="T104" s="86" t="s">
        <v>1170</v>
      </c>
      <c r="U104" s="86" t="s">
        <v>1171</v>
      </c>
      <c r="V104" s="86" t="s">
        <v>705</v>
      </c>
      <c r="W104" s="86" t="s">
        <v>719</v>
      </c>
      <c r="X104" s="87" t="s">
        <v>1053</v>
      </c>
      <c r="Y104" s="634">
        <v>6574</v>
      </c>
      <c r="Z104" s="635">
        <v>44510</v>
      </c>
      <c r="AA104" s="86" t="s">
        <v>708</v>
      </c>
      <c r="AB104" s="316">
        <v>2517</v>
      </c>
      <c r="AC104" s="317">
        <v>44544</v>
      </c>
      <c r="AD104" s="87"/>
      <c r="AE104" s="191">
        <v>44550</v>
      </c>
      <c r="AF104" s="190"/>
      <c r="AG104" s="191">
        <v>44565</v>
      </c>
      <c r="AH104" s="191">
        <v>39409</v>
      </c>
      <c r="AI104" s="190" t="s">
        <v>1172</v>
      </c>
      <c r="AJ104" s="87"/>
      <c r="AK104" s="87"/>
      <c r="AL104" s="87"/>
      <c r="AM104" s="87"/>
      <c r="AN104" s="87"/>
      <c r="AO104" s="41"/>
      <c r="AP104" s="41"/>
      <c r="AQ104" s="87" t="s">
        <v>711</v>
      </c>
      <c r="AR104" s="172">
        <v>44576</v>
      </c>
      <c r="AS104" s="87">
        <v>100</v>
      </c>
      <c r="AT104" s="87" t="s">
        <v>712</v>
      </c>
      <c r="AU104" s="86"/>
      <c r="AV104" s="87" t="s">
        <v>713</v>
      </c>
      <c r="AW104" s="231">
        <v>44621</v>
      </c>
      <c r="AX104" s="179">
        <v>0.25</v>
      </c>
    </row>
    <row r="105" spans="1:50" s="41" customFormat="1" ht="59.25" customHeight="1" thickBot="1" x14ac:dyDescent="0.3">
      <c r="A105" s="348">
        <f t="shared" si="1"/>
        <v>103</v>
      </c>
      <c r="B105" s="109">
        <v>116065</v>
      </c>
      <c r="C105" s="123">
        <v>137568</v>
      </c>
      <c r="D105" s="49" t="s">
        <v>1173</v>
      </c>
      <c r="E105" s="49">
        <v>313</v>
      </c>
      <c r="F105" s="49">
        <v>14</v>
      </c>
      <c r="G105" s="49">
        <v>0</v>
      </c>
      <c r="H105" s="49">
        <v>3</v>
      </c>
      <c r="I105" s="49">
        <v>3</v>
      </c>
      <c r="J105" s="49" t="s">
        <v>1174</v>
      </c>
      <c r="K105" s="67" t="s">
        <v>1175</v>
      </c>
      <c r="L105" s="67" t="s">
        <v>45</v>
      </c>
      <c r="M105" s="67" t="s">
        <v>1176</v>
      </c>
      <c r="N105" s="50" t="s">
        <v>1177</v>
      </c>
      <c r="O105" s="69">
        <v>982</v>
      </c>
      <c r="P105" s="50">
        <v>1</v>
      </c>
      <c r="Q105" s="50">
        <v>1032417557</v>
      </c>
      <c r="R105" s="50" t="s">
        <v>171</v>
      </c>
      <c r="S105" s="50">
        <v>3186166833</v>
      </c>
      <c r="T105" s="50" t="s">
        <v>1178</v>
      </c>
      <c r="U105" s="50" t="s">
        <v>1179</v>
      </c>
      <c r="V105" s="50" t="s">
        <v>705</v>
      </c>
      <c r="W105" s="50" t="s">
        <v>719</v>
      </c>
      <c r="X105" s="41" t="s">
        <v>1180</v>
      </c>
      <c r="Y105" s="623">
        <v>6535</v>
      </c>
      <c r="Z105" s="624">
        <v>44510</v>
      </c>
      <c r="AA105" s="50" t="s">
        <v>708</v>
      </c>
      <c r="AB105" s="312">
        <v>2508</v>
      </c>
      <c r="AC105" s="313">
        <v>44544</v>
      </c>
      <c r="AE105" s="182">
        <v>44580</v>
      </c>
      <c r="AF105" s="182">
        <v>44593</v>
      </c>
      <c r="AG105" s="182">
        <v>44593</v>
      </c>
      <c r="AH105" s="182">
        <v>38968</v>
      </c>
      <c r="AI105" s="181"/>
      <c r="AJ105" s="41" t="s">
        <v>1181</v>
      </c>
      <c r="AQ105" s="41" t="s">
        <v>711</v>
      </c>
      <c r="AR105" s="132">
        <v>44606</v>
      </c>
      <c r="AT105" s="41" t="s">
        <v>712</v>
      </c>
      <c r="AU105" s="50"/>
      <c r="AV105" s="41" t="s">
        <v>713</v>
      </c>
      <c r="AW105" s="231" t="s">
        <v>1182</v>
      </c>
      <c r="AX105" s="179">
        <v>0.33333333333333331</v>
      </c>
    </row>
    <row r="106" spans="1:50" s="42" customFormat="1" ht="35.450000000000003" customHeight="1" thickBot="1" x14ac:dyDescent="0.3">
      <c r="A106" s="348">
        <f t="shared" si="1"/>
        <v>104</v>
      </c>
      <c r="B106" s="110" t="s">
        <v>1183</v>
      </c>
      <c r="C106" s="124">
        <v>137568</v>
      </c>
      <c r="D106" s="53" t="s">
        <v>1173</v>
      </c>
      <c r="E106" s="53">
        <v>313</v>
      </c>
      <c r="F106" s="53">
        <v>14</v>
      </c>
      <c r="G106" s="53">
        <v>0</v>
      </c>
      <c r="H106" s="53">
        <v>3</v>
      </c>
      <c r="I106" s="53">
        <v>3</v>
      </c>
      <c r="J106" s="53" t="s">
        <v>1174</v>
      </c>
      <c r="K106" s="66" t="s">
        <v>1175</v>
      </c>
      <c r="L106" s="66" t="s">
        <v>45</v>
      </c>
      <c r="M106" s="66" t="s">
        <v>27</v>
      </c>
      <c r="N106" s="55" t="s">
        <v>1184</v>
      </c>
      <c r="O106" s="68">
        <v>896</v>
      </c>
      <c r="P106" s="55">
        <v>2</v>
      </c>
      <c r="Q106" s="55">
        <v>1233495579</v>
      </c>
      <c r="R106" s="55" t="s">
        <v>217</v>
      </c>
      <c r="S106" s="55">
        <v>3227672180</v>
      </c>
      <c r="T106" s="55" t="s">
        <v>1185</v>
      </c>
      <c r="U106" s="55" t="s">
        <v>1186</v>
      </c>
      <c r="V106" s="55" t="s">
        <v>718</v>
      </c>
      <c r="W106" s="55" t="s">
        <v>719</v>
      </c>
      <c r="X106" s="42" t="s">
        <v>1053</v>
      </c>
      <c r="Y106" s="608">
        <v>6535</v>
      </c>
      <c r="Z106" s="607">
        <v>44510</v>
      </c>
      <c r="AA106" s="55" t="s">
        <v>708</v>
      </c>
      <c r="AB106" s="318">
        <v>2386</v>
      </c>
      <c r="AC106" s="319">
        <v>44541</v>
      </c>
      <c r="AE106" s="184">
        <v>44557</v>
      </c>
      <c r="AF106" s="183"/>
      <c r="AG106" s="184">
        <v>44573</v>
      </c>
      <c r="AH106" s="184">
        <v>42555</v>
      </c>
      <c r="AI106" s="183" t="s">
        <v>1187</v>
      </c>
      <c r="AO106" s="41"/>
      <c r="AP106" s="41"/>
      <c r="AQ106" s="42" t="s">
        <v>711</v>
      </c>
      <c r="AR106" s="171">
        <v>44606</v>
      </c>
      <c r="AS106" s="42">
        <v>100</v>
      </c>
      <c r="AT106" s="42" t="s">
        <v>712</v>
      </c>
      <c r="AU106" s="55"/>
      <c r="AV106" s="42" t="s">
        <v>713</v>
      </c>
      <c r="AW106" s="231">
        <v>44713</v>
      </c>
      <c r="AX106" s="179">
        <v>0.375</v>
      </c>
    </row>
    <row r="107" spans="1:50" s="43" customFormat="1" ht="32.450000000000003" customHeight="1" outlineLevel="1" thickBot="1" x14ac:dyDescent="0.3">
      <c r="A107" s="348">
        <f t="shared" si="1"/>
        <v>105</v>
      </c>
      <c r="B107" s="112" t="s">
        <v>1183</v>
      </c>
      <c r="C107" s="126">
        <v>137568</v>
      </c>
      <c r="D107" s="57" t="s">
        <v>1173</v>
      </c>
      <c r="E107" s="57">
        <v>313</v>
      </c>
      <c r="F107" s="57">
        <v>14</v>
      </c>
      <c r="G107" s="57">
        <v>0</v>
      </c>
      <c r="H107" s="57">
        <v>3</v>
      </c>
      <c r="I107" s="57">
        <v>3</v>
      </c>
      <c r="J107" s="57" t="s">
        <v>1174</v>
      </c>
      <c r="K107" s="70" t="s">
        <v>1175</v>
      </c>
      <c r="L107" s="70" t="s">
        <v>45</v>
      </c>
      <c r="M107" s="70" t="s">
        <v>31</v>
      </c>
      <c r="N107" s="58" t="s">
        <v>1188</v>
      </c>
      <c r="O107" s="71">
        <v>940</v>
      </c>
      <c r="P107" s="58">
        <v>3</v>
      </c>
      <c r="Q107" s="58">
        <v>2984802</v>
      </c>
      <c r="R107" s="58" t="s">
        <v>263</v>
      </c>
      <c r="S107" s="58">
        <v>3214965453</v>
      </c>
      <c r="T107" s="58" t="s">
        <v>1189</v>
      </c>
      <c r="U107" s="58" t="s">
        <v>1190</v>
      </c>
      <c r="V107" s="58" t="s">
        <v>718</v>
      </c>
      <c r="W107" s="58" t="s">
        <v>719</v>
      </c>
      <c r="X107" s="43" t="s">
        <v>1053</v>
      </c>
      <c r="Y107" s="630">
        <v>6535</v>
      </c>
      <c r="Z107" s="631">
        <v>44510</v>
      </c>
      <c r="AA107" s="58" t="s">
        <v>708</v>
      </c>
      <c r="AB107" s="320">
        <v>2385</v>
      </c>
      <c r="AC107" s="321">
        <v>44541</v>
      </c>
      <c r="AE107" s="189">
        <v>44550</v>
      </c>
      <c r="AF107" s="188"/>
      <c r="AG107" s="189">
        <v>44565</v>
      </c>
      <c r="AH107" s="189">
        <v>34517</v>
      </c>
      <c r="AI107" s="188" t="s">
        <v>1191</v>
      </c>
      <c r="AO107" s="41"/>
      <c r="AP107" s="41"/>
      <c r="AQ107" s="43" t="s">
        <v>711</v>
      </c>
      <c r="AR107" s="131">
        <v>44606</v>
      </c>
      <c r="AS107" s="43">
        <v>100</v>
      </c>
      <c r="AT107" s="43" t="s">
        <v>712</v>
      </c>
      <c r="AU107" s="58"/>
      <c r="AV107" s="43" t="s">
        <v>713</v>
      </c>
      <c r="AW107" s="231">
        <v>44621</v>
      </c>
      <c r="AX107" s="179">
        <v>0.25</v>
      </c>
    </row>
    <row r="108" spans="1:50" s="40" customFormat="1" ht="35.450000000000003" customHeight="1" thickBot="1" x14ac:dyDescent="0.3">
      <c r="A108" s="348">
        <f t="shared" si="1"/>
        <v>106</v>
      </c>
      <c r="B108" s="111"/>
      <c r="C108" s="125" t="s">
        <v>1192</v>
      </c>
      <c r="D108" s="60" t="s">
        <v>1173</v>
      </c>
      <c r="E108" s="60">
        <v>313</v>
      </c>
      <c r="F108" s="60">
        <v>14</v>
      </c>
      <c r="G108" s="60">
        <v>0</v>
      </c>
      <c r="H108" s="60">
        <v>3</v>
      </c>
      <c r="I108" s="60">
        <v>3</v>
      </c>
      <c r="J108" s="60" t="s">
        <v>1174</v>
      </c>
      <c r="K108" s="62" t="s">
        <v>1175</v>
      </c>
      <c r="L108" s="62" t="s">
        <v>45</v>
      </c>
      <c r="M108" s="62" t="s">
        <v>1193</v>
      </c>
      <c r="N108" s="61" t="s">
        <v>1194</v>
      </c>
      <c r="O108" s="74">
        <v>834</v>
      </c>
      <c r="P108" s="61">
        <v>4</v>
      </c>
      <c r="Q108" s="61">
        <v>1026584315</v>
      </c>
      <c r="R108" s="61" t="s">
        <v>298</v>
      </c>
      <c r="S108" s="61">
        <v>3204834256</v>
      </c>
      <c r="T108" s="416" t="s">
        <v>1195</v>
      </c>
      <c r="U108" s="61" t="s">
        <v>1196</v>
      </c>
      <c r="V108" s="61" t="s">
        <v>705</v>
      </c>
      <c r="W108" s="61"/>
      <c r="X108" s="40" t="s">
        <v>1026</v>
      </c>
      <c r="Y108" s="628">
        <v>6535</v>
      </c>
      <c r="Z108" s="629">
        <v>44510</v>
      </c>
      <c r="AA108" s="61" t="s">
        <v>708</v>
      </c>
      <c r="AB108" s="314">
        <v>1395</v>
      </c>
      <c r="AC108" s="315">
        <v>44742</v>
      </c>
      <c r="AE108" s="202">
        <v>44769</v>
      </c>
      <c r="AF108" s="202">
        <v>44837</v>
      </c>
      <c r="AG108" s="202">
        <v>44837</v>
      </c>
      <c r="AH108" s="231">
        <v>41537</v>
      </c>
      <c r="AI108" s="202">
        <v>34948</v>
      </c>
      <c r="AJ108" s="40" t="s">
        <v>908</v>
      </c>
      <c r="AO108" s="41"/>
      <c r="AP108" s="41"/>
      <c r="AQ108" s="40" t="s">
        <v>790</v>
      </c>
      <c r="AR108" s="121"/>
      <c r="AT108" s="40" t="s">
        <v>712</v>
      </c>
      <c r="AU108" s="61"/>
      <c r="AV108" s="40" t="s">
        <v>754</v>
      </c>
      <c r="AW108" s="231"/>
      <c r="AX108" s="179"/>
    </row>
    <row r="109" spans="1:50" s="40" customFormat="1" ht="35.450000000000003" customHeight="1" thickBot="1" x14ac:dyDescent="0.3">
      <c r="A109" s="348">
        <f t="shared" si="1"/>
        <v>107</v>
      </c>
      <c r="B109" s="111"/>
      <c r="C109" s="125" t="s">
        <v>1192</v>
      </c>
      <c r="D109" s="60" t="s">
        <v>1173</v>
      </c>
      <c r="E109" s="60">
        <v>313</v>
      </c>
      <c r="F109" s="60">
        <v>14</v>
      </c>
      <c r="G109" s="60">
        <v>0</v>
      </c>
      <c r="H109" s="60">
        <v>3</v>
      </c>
      <c r="I109" s="60">
        <v>3</v>
      </c>
      <c r="J109" s="60" t="s">
        <v>1174</v>
      </c>
      <c r="K109" s="62" t="s">
        <v>1175</v>
      </c>
      <c r="L109" s="62" t="s">
        <v>45</v>
      </c>
      <c r="M109" s="62" t="s">
        <v>1197</v>
      </c>
      <c r="N109" s="61" t="s">
        <v>1198</v>
      </c>
      <c r="O109" s="74">
        <v>851</v>
      </c>
      <c r="P109" s="61">
        <v>5</v>
      </c>
      <c r="Q109" s="61">
        <v>1032380951</v>
      </c>
      <c r="R109" s="61" t="s">
        <v>334</v>
      </c>
      <c r="S109" s="61">
        <v>3214004622</v>
      </c>
      <c r="T109" s="416" t="s">
        <v>1199</v>
      </c>
      <c r="U109" s="61" t="s">
        <v>1200</v>
      </c>
      <c r="V109" s="61" t="s">
        <v>705</v>
      </c>
      <c r="W109" s="61"/>
      <c r="X109" s="40" t="s">
        <v>1026</v>
      </c>
      <c r="Y109" s="628">
        <v>6535</v>
      </c>
      <c r="Z109" s="629">
        <v>44510</v>
      </c>
      <c r="AA109" s="61" t="s">
        <v>708</v>
      </c>
      <c r="AB109" s="314">
        <v>1384</v>
      </c>
      <c r="AC109" s="315">
        <v>44742</v>
      </c>
      <c r="AE109" s="121">
        <v>44769</v>
      </c>
      <c r="AF109" s="195"/>
      <c r="AG109" s="202">
        <v>44783</v>
      </c>
      <c r="AH109" s="202">
        <v>38393</v>
      </c>
      <c r="AI109" s="202">
        <v>31707</v>
      </c>
      <c r="AJ109" s="40" t="s">
        <v>908</v>
      </c>
      <c r="AO109" s="41"/>
      <c r="AP109" s="41"/>
      <c r="AQ109" s="40" t="s">
        <v>790</v>
      </c>
      <c r="AR109" s="121"/>
      <c r="AT109" s="40" t="s">
        <v>712</v>
      </c>
      <c r="AU109" s="61"/>
      <c r="AV109" s="40" t="s">
        <v>713</v>
      </c>
      <c r="AW109" s="231">
        <v>44778</v>
      </c>
      <c r="AX109" s="179"/>
    </row>
    <row r="110" spans="1:50" s="40" customFormat="1" ht="35.450000000000003" customHeight="1" thickBot="1" x14ac:dyDescent="0.3">
      <c r="A110" s="348">
        <f t="shared" si="1"/>
        <v>108</v>
      </c>
      <c r="B110" s="111"/>
      <c r="C110" s="125" t="s">
        <v>1192</v>
      </c>
      <c r="D110" s="60" t="s">
        <v>1173</v>
      </c>
      <c r="E110" s="60">
        <v>313</v>
      </c>
      <c r="F110" s="60">
        <v>14</v>
      </c>
      <c r="G110" s="60">
        <v>0</v>
      </c>
      <c r="H110" s="60">
        <v>3</v>
      </c>
      <c r="I110" s="60">
        <v>3</v>
      </c>
      <c r="J110" s="60" t="s">
        <v>1174</v>
      </c>
      <c r="K110" s="62" t="s">
        <v>1175</v>
      </c>
      <c r="L110" s="62" t="s">
        <v>45</v>
      </c>
      <c r="M110" s="62" t="s">
        <v>1201</v>
      </c>
      <c r="N110" s="61" t="s">
        <v>1202</v>
      </c>
      <c r="O110" s="74">
        <v>981</v>
      </c>
      <c r="P110" s="61">
        <v>5</v>
      </c>
      <c r="Q110" s="61">
        <v>52837826</v>
      </c>
      <c r="R110" s="61" t="s">
        <v>312</v>
      </c>
      <c r="S110" s="61">
        <v>3132688648</v>
      </c>
      <c r="T110" s="416" t="s">
        <v>1203</v>
      </c>
      <c r="U110" s="61" t="s">
        <v>1204</v>
      </c>
      <c r="V110" s="61" t="s">
        <v>705</v>
      </c>
      <c r="W110" s="61"/>
      <c r="X110" s="40" t="s">
        <v>1026</v>
      </c>
      <c r="Y110" s="628">
        <v>6535</v>
      </c>
      <c r="Z110" s="629">
        <v>44510</v>
      </c>
      <c r="AA110" s="61" t="s">
        <v>708</v>
      </c>
      <c r="AB110" s="314">
        <v>1368</v>
      </c>
      <c r="AC110" s="315">
        <v>44742</v>
      </c>
      <c r="AE110" s="202">
        <v>44769</v>
      </c>
      <c r="AF110" s="195"/>
      <c r="AG110" s="202">
        <v>44783</v>
      </c>
      <c r="AH110" s="202">
        <v>36552</v>
      </c>
      <c r="AI110" s="202">
        <v>29676</v>
      </c>
      <c r="AJ110" s="40" t="s">
        <v>908</v>
      </c>
      <c r="AO110" s="41"/>
      <c r="AP110" s="41"/>
      <c r="AQ110" s="40" t="s">
        <v>790</v>
      </c>
      <c r="AR110" s="121"/>
      <c r="AT110" s="40" t="s">
        <v>712</v>
      </c>
      <c r="AU110" s="61"/>
      <c r="AV110" s="40" t="s">
        <v>713</v>
      </c>
      <c r="AW110" s="231">
        <v>44777</v>
      </c>
      <c r="AX110" s="179"/>
    </row>
    <row r="111" spans="1:50" s="43" customFormat="1" ht="32.450000000000003" customHeight="1" outlineLevel="1" thickBot="1" x14ac:dyDescent="0.3">
      <c r="A111" s="348">
        <f t="shared" si="1"/>
        <v>109</v>
      </c>
      <c r="B111" s="112"/>
      <c r="C111" s="126" t="s">
        <v>1192</v>
      </c>
      <c r="D111" s="57" t="s">
        <v>1173</v>
      </c>
      <c r="E111" s="57">
        <v>313</v>
      </c>
      <c r="F111" s="57">
        <v>14</v>
      </c>
      <c r="G111" s="57">
        <v>0</v>
      </c>
      <c r="H111" s="57">
        <v>3</v>
      </c>
      <c r="I111" s="57">
        <v>3</v>
      </c>
      <c r="J111" s="57" t="s">
        <v>1174</v>
      </c>
      <c r="K111" s="70" t="s">
        <v>1175</v>
      </c>
      <c r="L111" s="70" t="s">
        <v>45</v>
      </c>
      <c r="M111" s="70" t="s">
        <v>1205</v>
      </c>
      <c r="N111" s="58" t="s">
        <v>1206</v>
      </c>
      <c r="O111" s="71">
        <v>887</v>
      </c>
      <c r="P111" s="58">
        <v>6</v>
      </c>
      <c r="Q111" s="58">
        <v>1121825899</v>
      </c>
      <c r="R111" s="58" t="s">
        <v>345</v>
      </c>
      <c r="S111" s="58">
        <v>3046386429</v>
      </c>
      <c r="T111" s="417" t="s">
        <v>1207</v>
      </c>
      <c r="U111" s="58" t="s">
        <v>1208</v>
      </c>
      <c r="V111" s="58" t="s">
        <v>705</v>
      </c>
      <c r="W111" s="58"/>
      <c r="X111" s="43" t="s">
        <v>1026</v>
      </c>
      <c r="Y111" s="630">
        <v>6535</v>
      </c>
      <c r="Z111" s="631">
        <v>44510</v>
      </c>
      <c r="AA111" s="58" t="s">
        <v>708</v>
      </c>
      <c r="AB111" s="320">
        <v>1387</v>
      </c>
      <c r="AC111" s="321">
        <v>44742</v>
      </c>
      <c r="AE111" s="189">
        <v>44769</v>
      </c>
      <c r="AF111" s="188"/>
      <c r="AG111" s="189">
        <v>44783</v>
      </c>
      <c r="AH111" s="189">
        <v>38302</v>
      </c>
      <c r="AI111" s="189">
        <v>31663</v>
      </c>
      <c r="AJ111" s="43" t="s">
        <v>908</v>
      </c>
      <c r="AO111" s="41"/>
      <c r="AP111" s="41"/>
      <c r="AQ111" s="43" t="s">
        <v>790</v>
      </c>
      <c r="AR111" s="131"/>
      <c r="AT111" s="43" t="s">
        <v>712</v>
      </c>
      <c r="AU111" s="58"/>
      <c r="AV111" s="43" t="s">
        <v>713</v>
      </c>
      <c r="AW111" s="231">
        <v>44777</v>
      </c>
      <c r="AX111" s="179"/>
    </row>
    <row r="112" spans="1:50" s="41" customFormat="1" ht="24" customHeight="1" thickBot="1" x14ac:dyDescent="0.3">
      <c r="A112" s="348">
        <f t="shared" si="1"/>
        <v>110</v>
      </c>
      <c r="B112" s="109">
        <v>116103</v>
      </c>
      <c r="C112" s="123">
        <v>137578</v>
      </c>
      <c r="D112" s="49" t="s">
        <v>1209</v>
      </c>
      <c r="E112" s="49">
        <v>407</v>
      </c>
      <c r="F112" s="49">
        <v>27</v>
      </c>
      <c r="G112" s="49">
        <v>0</v>
      </c>
      <c r="H112" s="49">
        <v>10</v>
      </c>
      <c r="I112" s="49">
        <v>10</v>
      </c>
      <c r="J112" s="49" t="s">
        <v>1210</v>
      </c>
      <c r="K112" s="67" t="s">
        <v>971</v>
      </c>
      <c r="L112" s="67" t="s">
        <v>37</v>
      </c>
      <c r="M112" s="67" t="s">
        <v>1211</v>
      </c>
      <c r="N112" s="50" t="s">
        <v>1212</v>
      </c>
      <c r="O112" s="69">
        <v>1347</v>
      </c>
      <c r="P112" s="50">
        <v>1</v>
      </c>
      <c r="Q112" s="50">
        <v>1022340249</v>
      </c>
      <c r="R112" s="50" t="s">
        <v>141</v>
      </c>
      <c r="S112" s="50">
        <v>3125507837</v>
      </c>
      <c r="T112" s="50" t="s">
        <v>1213</v>
      </c>
      <c r="U112" s="50" t="s">
        <v>1214</v>
      </c>
      <c r="V112" s="50" t="s">
        <v>705</v>
      </c>
      <c r="W112" s="50" t="s">
        <v>719</v>
      </c>
      <c r="X112" s="41" t="s">
        <v>1180</v>
      </c>
      <c r="Y112" s="623">
        <v>6567</v>
      </c>
      <c r="Z112" s="624">
        <v>44510</v>
      </c>
      <c r="AA112" s="50" t="s">
        <v>708</v>
      </c>
      <c r="AB112" s="50">
        <v>2557</v>
      </c>
      <c r="AC112" s="307">
        <v>44545</v>
      </c>
      <c r="AE112" s="182">
        <v>44557</v>
      </c>
      <c r="AF112" s="181"/>
      <c r="AG112" s="182">
        <v>44573</v>
      </c>
      <c r="AH112" s="181"/>
      <c r="AI112" s="181"/>
      <c r="AQ112" s="41" t="s">
        <v>711</v>
      </c>
      <c r="AR112" s="132">
        <v>44594</v>
      </c>
      <c r="AS112" s="41">
        <v>99.58</v>
      </c>
      <c r="AT112" s="41" t="s">
        <v>712</v>
      </c>
      <c r="AU112" s="50"/>
      <c r="AV112" s="41" t="s">
        <v>713</v>
      </c>
      <c r="AW112" s="231">
        <v>44713</v>
      </c>
      <c r="AX112" s="179">
        <v>0.33333333333333331</v>
      </c>
    </row>
    <row r="113" spans="1:50" s="42" customFormat="1" ht="21.75" customHeight="1" outlineLevel="1" thickBot="1" x14ac:dyDescent="0.3">
      <c r="A113" s="348">
        <f t="shared" si="1"/>
        <v>111</v>
      </c>
      <c r="B113" s="110">
        <v>116103</v>
      </c>
      <c r="C113" s="124">
        <v>137578</v>
      </c>
      <c r="D113" s="53" t="s">
        <v>1209</v>
      </c>
      <c r="E113" s="53">
        <v>407</v>
      </c>
      <c r="F113" s="53">
        <v>27</v>
      </c>
      <c r="G113" s="53">
        <v>0</v>
      </c>
      <c r="H113" s="53">
        <v>10</v>
      </c>
      <c r="I113" s="53">
        <v>10</v>
      </c>
      <c r="J113" s="53" t="s">
        <v>1210</v>
      </c>
      <c r="K113" s="66" t="s">
        <v>971</v>
      </c>
      <c r="L113" s="66" t="s">
        <v>37</v>
      </c>
      <c r="M113" s="66" t="s">
        <v>859</v>
      </c>
      <c r="N113" s="55" t="s">
        <v>1215</v>
      </c>
      <c r="O113" s="68">
        <v>1336</v>
      </c>
      <c r="P113" s="55">
        <v>2</v>
      </c>
      <c r="Q113" s="55">
        <v>53118092</v>
      </c>
      <c r="R113" s="55" t="s">
        <v>234</v>
      </c>
      <c r="S113" s="55">
        <v>3223705643</v>
      </c>
      <c r="T113" s="55" t="s">
        <v>1216</v>
      </c>
      <c r="U113" s="55" t="s">
        <v>1217</v>
      </c>
      <c r="V113" s="55" t="s">
        <v>705</v>
      </c>
      <c r="W113" s="55" t="s">
        <v>719</v>
      </c>
      <c r="X113" s="42" t="s">
        <v>1180</v>
      </c>
      <c r="Y113" s="608">
        <v>6567</v>
      </c>
      <c r="Z113" s="607">
        <v>44510</v>
      </c>
      <c r="AA113" s="55" t="s">
        <v>708</v>
      </c>
      <c r="AB113" s="318">
        <v>2227</v>
      </c>
      <c r="AC113" s="319">
        <v>44539</v>
      </c>
      <c r="AD113" s="42" t="s">
        <v>764</v>
      </c>
      <c r="AE113" s="184">
        <v>44557</v>
      </c>
      <c r="AF113" s="183"/>
      <c r="AG113" s="184">
        <v>44573</v>
      </c>
      <c r="AH113" s="183"/>
      <c r="AI113" s="183"/>
      <c r="AO113" s="41"/>
      <c r="AP113" s="41"/>
      <c r="AQ113" s="42" t="s">
        <v>711</v>
      </c>
      <c r="AR113" s="171">
        <v>44613</v>
      </c>
      <c r="AT113" s="42" t="s">
        <v>712</v>
      </c>
      <c r="AU113" s="297">
        <v>44451</v>
      </c>
      <c r="AV113" s="42" t="s">
        <v>713</v>
      </c>
      <c r="AW113" s="231">
        <v>44713</v>
      </c>
      <c r="AX113" s="179">
        <v>0.29166666666666669</v>
      </c>
    </row>
    <row r="114" spans="1:50" s="42" customFormat="1" ht="21.75" customHeight="1" outlineLevel="1" thickBot="1" x14ac:dyDescent="0.3">
      <c r="A114" s="348">
        <f t="shared" si="1"/>
        <v>112</v>
      </c>
      <c r="B114" s="110">
        <v>116103</v>
      </c>
      <c r="C114" s="124">
        <v>137578</v>
      </c>
      <c r="D114" s="53" t="s">
        <v>1209</v>
      </c>
      <c r="E114" s="53">
        <v>407</v>
      </c>
      <c r="F114" s="53">
        <v>27</v>
      </c>
      <c r="G114" s="53">
        <v>0</v>
      </c>
      <c r="H114" s="53">
        <v>10</v>
      </c>
      <c r="I114" s="53">
        <v>10</v>
      </c>
      <c r="J114" s="53" t="s">
        <v>1210</v>
      </c>
      <c r="K114" s="66" t="s">
        <v>971</v>
      </c>
      <c r="L114" s="66" t="s">
        <v>37</v>
      </c>
      <c r="M114" s="66" t="s">
        <v>1218</v>
      </c>
      <c r="N114" s="55" t="s">
        <v>1219</v>
      </c>
      <c r="O114" s="68">
        <v>1329</v>
      </c>
      <c r="P114" s="55">
        <v>3</v>
      </c>
      <c r="Q114" s="55">
        <v>80435051</v>
      </c>
      <c r="R114" s="55" t="s">
        <v>243</v>
      </c>
      <c r="S114" s="55">
        <v>3112857613</v>
      </c>
      <c r="T114" s="55" t="s">
        <v>1220</v>
      </c>
      <c r="U114" s="55" t="s">
        <v>1221</v>
      </c>
      <c r="V114" s="55" t="s">
        <v>718</v>
      </c>
      <c r="W114" s="55" t="s">
        <v>719</v>
      </c>
      <c r="X114" s="42" t="s">
        <v>1180</v>
      </c>
      <c r="Y114" s="608">
        <v>6567</v>
      </c>
      <c r="Z114" s="607">
        <v>44510</v>
      </c>
      <c r="AA114" s="55" t="s">
        <v>708</v>
      </c>
      <c r="AB114" s="55">
        <v>2475</v>
      </c>
      <c r="AC114" s="308">
        <v>44544</v>
      </c>
      <c r="AE114" s="184">
        <v>44557</v>
      </c>
      <c r="AF114" s="183"/>
      <c r="AG114" s="184">
        <v>44573</v>
      </c>
      <c r="AH114" s="183"/>
      <c r="AI114" s="183"/>
      <c r="AO114" s="41"/>
      <c r="AP114" s="41"/>
      <c r="AQ114" s="42" t="s">
        <v>711</v>
      </c>
      <c r="AR114" s="171">
        <v>44602</v>
      </c>
      <c r="AT114" s="42" t="s">
        <v>712</v>
      </c>
      <c r="AU114" s="55"/>
      <c r="AV114" s="42" t="s">
        <v>713</v>
      </c>
      <c r="AW114" s="231"/>
      <c r="AX114" s="179"/>
    </row>
    <row r="115" spans="1:50" s="42" customFormat="1" ht="21.75" customHeight="1" outlineLevel="1" thickBot="1" x14ac:dyDescent="0.3">
      <c r="A115" s="348">
        <f t="shared" si="1"/>
        <v>113</v>
      </c>
      <c r="B115" s="117">
        <v>116103</v>
      </c>
      <c r="C115" s="124">
        <v>137578</v>
      </c>
      <c r="D115" s="53" t="s">
        <v>1209</v>
      </c>
      <c r="E115" s="53">
        <v>407</v>
      </c>
      <c r="F115" s="53">
        <v>27</v>
      </c>
      <c r="G115" s="53">
        <v>0</v>
      </c>
      <c r="H115" s="53">
        <v>10</v>
      </c>
      <c r="I115" s="53">
        <v>10</v>
      </c>
      <c r="J115" s="53" t="s">
        <v>1210</v>
      </c>
      <c r="K115" s="66" t="s">
        <v>971</v>
      </c>
      <c r="L115" s="66" t="s">
        <v>37</v>
      </c>
      <c r="M115" s="66" t="s">
        <v>1222</v>
      </c>
      <c r="N115" s="55" t="s">
        <v>1223</v>
      </c>
      <c r="O115" s="68">
        <v>1333</v>
      </c>
      <c r="P115" s="55">
        <v>4</v>
      </c>
      <c r="Q115" s="55">
        <v>1030522375</v>
      </c>
      <c r="R115" s="55" t="s">
        <v>297</v>
      </c>
      <c r="S115" s="55">
        <v>3053889941</v>
      </c>
      <c r="T115" s="55" t="s">
        <v>1224</v>
      </c>
      <c r="U115" s="55" t="s">
        <v>1225</v>
      </c>
      <c r="V115" s="55" t="s">
        <v>705</v>
      </c>
      <c r="W115" s="55" t="s">
        <v>719</v>
      </c>
      <c r="X115" s="42" t="s">
        <v>1180</v>
      </c>
      <c r="Y115" s="608">
        <v>6567</v>
      </c>
      <c r="Z115" s="607">
        <v>44510</v>
      </c>
      <c r="AA115" s="55" t="s">
        <v>708</v>
      </c>
      <c r="AB115" s="318">
        <v>2354</v>
      </c>
      <c r="AC115" s="319">
        <v>44540</v>
      </c>
      <c r="AE115" s="184">
        <v>44557</v>
      </c>
      <c r="AF115" s="183"/>
      <c r="AG115" s="184">
        <v>44573</v>
      </c>
      <c r="AH115" s="183"/>
      <c r="AI115" s="183"/>
      <c r="AO115" s="41"/>
      <c r="AP115" s="41"/>
      <c r="AQ115" s="42" t="s">
        <v>711</v>
      </c>
      <c r="AR115" s="171">
        <v>44587</v>
      </c>
      <c r="AT115" s="42" t="s">
        <v>712</v>
      </c>
      <c r="AU115" s="55"/>
      <c r="AV115" s="42" t="s">
        <v>713</v>
      </c>
      <c r="AW115" s="231">
        <v>44713</v>
      </c>
      <c r="AX115" s="179">
        <v>0.29166666666666669</v>
      </c>
    </row>
    <row r="116" spans="1:50" s="42" customFormat="1" ht="21.75" customHeight="1" outlineLevel="1" thickBot="1" x14ac:dyDescent="0.3">
      <c r="A116" s="348">
        <f t="shared" si="1"/>
        <v>114</v>
      </c>
      <c r="B116" s="117">
        <v>116103</v>
      </c>
      <c r="C116" s="124">
        <v>137578</v>
      </c>
      <c r="D116" s="53" t="s">
        <v>1209</v>
      </c>
      <c r="E116" s="53">
        <v>407</v>
      </c>
      <c r="F116" s="53">
        <v>27</v>
      </c>
      <c r="G116" s="53">
        <v>0</v>
      </c>
      <c r="H116" s="53">
        <v>10</v>
      </c>
      <c r="I116" s="53">
        <v>10</v>
      </c>
      <c r="J116" s="53" t="s">
        <v>1210</v>
      </c>
      <c r="K116" s="66" t="s">
        <v>971</v>
      </c>
      <c r="L116" s="66" t="s">
        <v>37</v>
      </c>
      <c r="M116" s="66" t="s">
        <v>837</v>
      </c>
      <c r="N116" s="55" t="s">
        <v>1226</v>
      </c>
      <c r="O116" s="68">
        <v>1342</v>
      </c>
      <c r="P116" s="55">
        <v>5</v>
      </c>
      <c r="Q116" s="55">
        <v>79531544</v>
      </c>
      <c r="R116" s="55" t="s">
        <v>321</v>
      </c>
      <c r="S116" s="55">
        <v>3143071125</v>
      </c>
      <c r="T116" s="55" t="s">
        <v>1227</v>
      </c>
      <c r="U116" s="55" t="s">
        <v>1228</v>
      </c>
      <c r="V116" s="55" t="s">
        <v>718</v>
      </c>
      <c r="W116" s="55" t="s">
        <v>719</v>
      </c>
      <c r="X116" s="42" t="s">
        <v>1180</v>
      </c>
      <c r="Y116" s="608">
        <v>6567</v>
      </c>
      <c r="Z116" s="607">
        <v>44510</v>
      </c>
      <c r="AA116" s="55" t="s">
        <v>708</v>
      </c>
      <c r="AB116" s="318">
        <v>2353</v>
      </c>
      <c r="AC116" s="319">
        <v>44540</v>
      </c>
      <c r="AE116" s="184" t="s">
        <v>749</v>
      </c>
      <c r="AF116" s="184">
        <v>44652</v>
      </c>
      <c r="AG116" s="184">
        <v>44652</v>
      </c>
      <c r="AH116" s="183"/>
      <c r="AI116" s="183"/>
      <c r="AK116" s="42" t="s">
        <v>322</v>
      </c>
      <c r="AO116" s="41"/>
      <c r="AP116" s="41"/>
      <c r="AR116" s="171"/>
      <c r="AU116" s="55"/>
      <c r="AV116" s="42" t="s">
        <v>713</v>
      </c>
      <c r="AW116" s="231" t="s">
        <v>1229</v>
      </c>
      <c r="AX116" s="179">
        <v>0.29166666666666669</v>
      </c>
    </row>
    <row r="117" spans="1:50" s="42" customFormat="1" ht="21.75" customHeight="1" outlineLevel="1" thickBot="1" x14ac:dyDescent="0.3">
      <c r="A117" s="348">
        <f t="shared" si="1"/>
        <v>115</v>
      </c>
      <c r="B117" s="117">
        <v>116103</v>
      </c>
      <c r="C117" s="124">
        <v>137578</v>
      </c>
      <c r="D117" s="53" t="s">
        <v>1209</v>
      </c>
      <c r="E117" s="53">
        <v>407</v>
      </c>
      <c r="F117" s="53">
        <v>27</v>
      </c>
      <c r="G117" s="53">
        <v>0</v>
      </c>
      <c r="H117" s="53">
        <v>10</v>
      </c>
      <c r="I117" s="53">
        <v>10</v>
      </c>
      <c r="J117" s="53" t="s">
        <v>1210</v>
      </c>
      <c r="K117" s="66" t="s">
        <v>971</v>
      </c>
      <c r="L117" s="66" t="s">
        <v>37</v>
      </c>
      <c r="M117" s="66" t="s">
        <v>1230</v>
      </c>
      <c r="N117" s="55" t="s">
        <v>1231</v>
      </c>
      <c r="O117" s="68">
        <v>1345</v>
      </c>
      <c r="P117" s="55">
        <v>6</v>
      </c>
      <c r="Q117" s="55">
        <v>1016018358</v>
      </c>
      <c r="R117" s="68" t="s">
        <v>339</v>
      </c>
      <c r="S117" s="55">
        <v>3197403126</v>
      </c>
      <c r="T117" s="55" t="s">
        <v>1232</v>
      </c>
      <c r="U117" s="55" t="s">
        <v>1233</v>
      </c>
      <c r="V117" s="55" t="s">
        <v>718</v>
      </c>
      <c r="W117" s="55" t="s">
        <v>719</v>
      </c>
      <c r="X117" s="42" t="s">
        <v>1180</v>
      </c>
      <c r="Y117" s="608">
        <v>6567</v>
      </c>
      <c r="Z117" s="607">
        <v>44510</v>
      </c>
      <c r="AA117" s="55" t="s">
        <v>708</v>
      </c>
      <c r="AB117" s="318">
        <v>2352</v>
      </c>
      <c r="AC117" s="319">
        <v>44540</v>
      </c>
      <c r="AD117" s="42" t="s">
        <v>709</v>
      </c>
      <c r="AE117" s="184">
        <v>44557</v>
      </c>
      <c r="AF117" s="183"/>
      <c r="AG117" s="184">
        <v>44574</v>
      </c>
      <c r="AH117" s="183"/>
      <c r="AI117" s="183"/>
      <c r="AO117" s="41"/>
      <c r="AP117" s="41"/>
      <c r="AQ117" s="42" t="s">
        <v>711</v>
      </c>
      <c r="AR117" s="171">
        <v>44595</v>
      </c>
      <c r="AS117" s="42">
        <v>98.41</v>
      </c>
      <c r="AT117" s="42" t="s">
        <v>712</v>
      </c>
      <c r="AU117" s="308">
        <v>44298</v>
      </c>
      <c r="AV117" s="42" t="s">
        <v>713</v>
      </c>
      <c r="AW117" s="231">
        <v>44743</v>
      </c>
      <c r="AX117" s="179">
        <v>0.25</v>
      </c>
    </row>
    <row r="118" spans="1:50" s="42" customFormat="1" ht="17.45" customHeight="1" outlineLevel="1" thickBot="1" x14ac:dyDescent="0.3">
      <c r="A118" s="348">
        <f t="shared" si="1"/>
        <v>116</v>
      </c>
      <c r="B118" s="117">
        <v>116103</v>
      </c>
      <c r="C118" s="124">
        <v>137578</v>
      </c>
      <c r="D118" s="53" t="s">
        <v>1209</v>
      </c>
      <c r="E118" s="53">
        <v>407</v>
      </c>
      <c r="F118" s="53">
        <v>27</v>
      </c>
      <c r="G118" s="53">
        <v>0</v>
      </c>
      <c r="H118" s="53">
        <v>10</v>
      </c>
      <c r="I118" s="53">
        <v>10</v>
      </c>
      <c r="J118" s="53" t="s">
        <v>1210</v>
      </c>
      <c r="K118" s="66" t="s">
        <v>971</v>
      </c>
      <c r="L118" s="66" t="s">
        <v>37</v>
      </c>
      <c r="M118" s="66" t="s">
        <v>1234</v>
      </c>
      <c r="N118" s="55" t="s">
        <v>1235</v>
      </c>
      <c r="O118" s="68">
        <v>1348</v>
      </c>
      <c r="P118" s="55">
        <v>7</v>
      </c>
      <c r="Q118" s="55">
        <v>80763672</v>
      </c>
      <c r="R118" s="55" t="s">
        <v>361</v>
      </c>
      <c r="S118" s="55">
        <v>3197059580</v>
      </c>
      <c r="T118" s="55" t="s">
        <v>1236</v>
      </c>
      <c r="U118" s="55" t="s">
        <v>1237</v>
      </c>
      <c r="V118" s="55" t="s">
        <v>718</v>
      </c>
      <c r="W118" s="55" t="s">
        <v>719</v>
      </c>
      <c r="X118" s="42" t="s">
        <v>1180</v>
      </c>
      <c r="Y118" s="608">
        <v>6567</v>
      </c>
      <c r="Z118" s="607">
        <v>44510</v>
      </c>
      <c r="AA118" s="55" t="s">
        <v>708</v>
      </c>
      <c r="AB118" s="318">
        <v>2351</v>
      </c>
      <c r="AC118" s="319">
        <v>44540</v>
      </c>
      <c r="AE118" s="184">
        <v>44550</v>
      </c>
      <c r="AF118" s="183"/>
      <c r="AG118" s="184">
        <v>44565</v>
      </c>
      <c r="AH118" s="183"/>
      <c r="AI118" s="183"/>
      <c r="AO118" s="41"/>
      <c r="AP118" s="41"/>
      <c r="AQ118" s="42" t="s">
        <v>711</v>
      </c>
      <c r="AR118" s="171">
        <v>44587</v>
      </c>
      <c r="AS118" s="42">
        <v>99.55</v>
      </c>
      <c r="AT118" s="42" t="s">
        <v>712</v>
      </c>
      <c r="AU118" s="55"/>
      <c r="AV118" s="42" t="s">
        <v>713</v>
      </c>
      <c r="AW118" s="231"/>
      <c r="AX118" s="179"/>
    </row>
    <row r="119" spans="1:50" s="42" customFormat="1" ht="21.75" customHeight="1" outlineLevel="1" thickBot="1" x14ac:dyDescent="0.3">
      <c r="A119" s="348">
        <f t="shared" si="1"/>
        <v>117</v>
      </c>
      <c r="B119" s="117">
        <v>116103</v>
      </c>
      <c r="C119" s="124">
        <v>137578</v>
      </c>
      <c r="D119" s="53" t="s">
        <v>1209</v>
      </c>
      <c r="E119" s="53">
        <v>407</v>
      </c>
      <c r="F119" s="53">
        <v>27</v>
      </c>
      <c r="G119" s="53">
        <v>0</v>
      </c>
      <c r="H119" s="53">
        <v>10</v>
      </c>
      <c r="I119" s="53">
        <v>10</v>
      </c>
      <c r="J119" s="53" t="s">
        <v>1210</v>
      </c>
      <c r="K119" s="66" t="s">
        <v>971</v>
      </c>
      <c r="L119" s="66" t="s">
        <v>37</v>
      </c>
      <c r="M119" s="53" t="s">
        <v>714</v>
      </c>
      <c r="N119" s="55" t="s">
        <v>1238</v>
      </c>
      <c r="O119" s="68">
        <v>1357</v>
      </c>
      <c r="P119" s="55">
        <v>8</v>
      </c>
      <c r="Q119" s="55">
        <v>79735903</v>
      </c>
      <c r="R119" s="55" t="s">
        <v>374</v>
      </c>
      <c r="S119" s="55">
        <v>3213652318</v>
      </c>
      <c r="T119" s="55" t="s">
        <v>1239</v>
      </c>
      <c r="U119" s="55" t="s">
        <v>1240</v>
      </c>
      <c r="V119" s="55" t="s">
        <v>718</v>
      </c>
      <c r="W119" s="55" t="s">
        <v>719</v>
      </c>
      <c r="X119" s="42" t="s">
        <v>1180</v>
      </c>
      <c r="Y119" s="608">
        <v>6567</v>
      </c>
      <c r="Z119" s="607">
        <v>44510</v>
      </c>
      <c r="AA119" s="55" t="s">
        <v>708</v>
      </c>
      <c r="AB119" s="318">
        <v>2350</v>
      </c>
      <c r="AC119" s="319">
        <v>44540</v>
      </c>
      <c r="AE119" s="375">
        <v>44551</v>
      </c>
      <c r="AF119" s="183"/>
      <c r="AG119" s="184">
        <v>44565</v>
      </c>
      <c r="AH119" s="183"/>
      <c r="AI119" s="183"/>
      <c r="AO119" s="41"/>
      <c r="AP119" s="41"/>
      <c r="AQ119" s="42" t="s">
        <v>711</v>
      </c>
      <c r="AR119" s="171">
        <v>44595</v>
      </c>
      <c r="AT119" s="42" t="s">
        <v>712</v>
      </c>
      <c r="AU119" s="55"/>
      <c r="AV119" s="42" t="s">
        <v>713</v>
      </c>
      <c r="AW119" s="231" t="s">
        <v>771</v>
      </c>
      <c r="AX119" s="179" t="s">
        <v>1241</v>
      </c>
    </row>
    <row r="120" spans="1:50" s="42" customFormat="1" ht="21.75" customHeight="1" outlineLevel="1" thickBot="1" x14ac:dyDescent="0.3">
      <c r="A120" s="348">
        <f t="shared" si="1"/>
        <v>118</v>
      </c>
      <c r="B120" s="117">
        <v>116103</v>
      </c>
      <c r="C120" s="124">
        <v>137578</v>
      </c>
      <c r="D120" s="53" t="s">
        <v>1209</v>
      </c>
      <c r="E120" s="53">
        <v>407</v>
      </c>
      <c r="F120" s="53">
        <v>27</v>
      </c>
      <c r="G120" s="53">
        <v>0</v>
      </c>
      <c r="H120" s="53">
        <v>10</v>
      </c>
      <c r="I120" s="53">
        <v>10</v>
      </c>
      <c r="J120" s="53" t="s">
        <v>1210</v>
      </c>
      <c r="K120" s="66" t="s">
        <v>971</v>
      </c>
      <c r="L120" s="66" t="s">
        <v>37</v>
      </c>
      <c r="M120" s="66" t="s">
        <v>1242</v>
      </c>
      <c r="N120" s="55" t="s">
        <v>1243</v>
      </c>
      <c r="O120" s="68">
        <v>1351</v>
      </c>
      <c r="P120" s="55">
        <v>9</v>
      </c>
      <c r="Q120" s="55">
        <v>24100294</v>
      </c>
      <c r="R120" s="55" t="s">
        <v>399</v>
      </c>
      <c r="S120" s="55">
        <v>3004043730</v>
      </c>
      <c r="T120" s="55" t="s">
        <v>1244</v>
      </c>
      <c r="U120" s="55" t="s">
        <v>1245</v>
      </c>
      <c r="V120" s="55" t="s">
        <v>705</v>
      </c>
      <c r="W120" s="55" t="s">
        <v>1021</v>
      </c>
      <c r="X120" s="42" t="s">
        <v>1180</v>
      </c>
      <c r="Y120" s="608">
        <v>6567</v>
      </c>
      <c r="Z120" s="607">
        <v>44510</v>
      </c>
      <c r="AA120" s="55" t="s">
        <v>708</v>
      </c>
      <c r="AB120" s="318">
        <v>2349</v>
      </c>
      <c r="AC120" s="319">
        <v>44540</v>
      </c>
      <c r="AE120" s="184">
        <v>44550</v>
      </c>
      <c r="AF120" s="183"/>
      <c r="AG120" s="184">
        <v>44565</v>
      </c>
      <c r="AH120" s="183"/>
      <c r="AI120" s="183"/>
      <c r="AO120" s="41"/>
      <c r="AP120" s="41"/>
      <c r="AQ120" s="42" t="s">
        <v>711</v>
      </c>
      <c r="AR120" s="171">
        <v>44592</v>
      </c>
      <c r="AS120" s="42">
        <v>96.88</v>
      </c>
      <c r="AT120" s="42" t="s">
        <v>712</v>
      </c>
      <c r="AU120" s="55"/>
      <c r="AV120" s="42" t="s">
        <v>713</v>
      </c>
      <c r="AW120" s="231" t="s">
        <v>771</v>
      </c>
      <c r="AX120" s="179" t="s">
        <v>1246</v>
      </c>
    </row>
    <row r="121" spans="1:50" s="40" customFormat="1" ht="21.75" customHeight="1" outlineLevel="1" thickBot="1" x14ac:dyDescent="0.3">
      <c r="A121" s="348">
        <f t="shared" si="1"/>
        <v>119</v>
      </c>
      <c r="B121" s="244">
        <v>116103</v>
      </c>
      <c r="C121" s="125">
        <v>137578</v>
      </c>
      <c r="D121" s="60" t="s">
        <v>1209</v>
      </c>
      <c r="E121" s="60">
        <v>407</v>
      </c>
      <c r="F121" s="60">
        <v>27</v>
      </c>
      <c r="G121" s="60">
        <v>0</v>
      </c>
      <c r="H121" s="60">
        <v>10</v>
      </c>
      <c r="I121" s="60">
        <v>10</v>
      </c>
      <c r="J121" s="60" t="s">
        <v>1210</v>
      </c>
      <c r="K121" s="62" t="s">
        <v>971</v>
      </c>
      <c r="L121" s="62" t="s">
        <v>37</v>
      </c>
      <c r="M121" s="62" t="s">
        <v>831</v>
      </c>
      <c r="N121" s="61" t="s">
        <v>1247</v>
      </c>
      <c r="O121" s="74">
        <v>1354</v>
      </c>
      <c r="P121" s="61">
        <v>10</v>
      </c>
      <c r="Q121" s="61">
        <v>79568717</v>
      </c>
      <c r="R121" s="61" t="s">
        <v>406</v>
      </c>
      <c r="S121" s="61">
        <v>3107978810</v>
      </c>
      <c r="T121" s="61" t="s">
        <v>1248</v>
      </c>
      <c r="U121" s="61" t="s">
        <v>1249</v>
      </c>
      <c r="V121" s="61" t="s">
        <v>718</v>
      </c>
      <c r="W121" s="61" t="s">
        <v>719</v>
      </c>
      <c r="X121" s="40" t="s">
        <v>1180</v>
      </c>
      <c r="Y121" s="628">
        <v>6567</v>
      </c>
      <c r="Z121" s="629">
        <v>44510</v>
      </c>
      <c r="AA121" s="61" t="s">
        <v>708</v>
      </c>
      <c r="AB121" s="314">
        <v>2348</v>
      </c>
      <c r="AC121" s="315">
        <v>44540</v>
      </c>
      <c r="AE121" s="195" t="s">
        <v>749</v>
      </c>
      <c r="AF121" s="202">
        <v>44683</v>
      </c>
      <c r="AG121" s="202"/>
      <c r="AH121" s="195"/>
      <c r="AI121" s="195"/>
      <c r="AJ121" s="40" t="s">
        <v>1250</v>
      </c>
      <c r="AL121" s="40" t="s">
        <v>407</v>
      </c>
      <c r="AO121" s="41"/>
      <c r="AP121" s="41" t="s">
        <v>751</v>
      </c>
      <c r="AR121" s="121"/>
      <c r="AT121" s="40" t="s">
        <v>712</v>
      </c>
      <c r="AU121" s="61"/>
      <c r="AV121" s="40" t="s">
        <v>713</v>
      </c>
      <c r="AW121" s="420" t="s">
        <v>1251</v>
      </c>
      <c r="AX121" s="421" t="s">
        <v>1252</v>
      </c>
    </row>
    <row r="122" spans="1:50" s="362" customFormat="1" ht="24" customHeight="1" outlineLevel="1" thickBot="1" x14ac:dyDescent="0.3">
      <c r="A122" s="348">
        <f t="shared" si="1"/>
        <v>120</v>
      </c>
      <c r="B122" s="349">
        <v>116103</v>
      </c>
      <c r="C122" s="422" t="s">
        <v>1253</v>
      </c>
      <c r="D122" s="351" t="s">
        <v>1209</v>
      </c>
      <c r="E122" s="351">
        <v>407</v>
      </c>
      <c r="F122" s="351">
        <v>27</v>
      </c>
      <c r="G122" s="351">
        <v>0</v>
      </c>
      <c r="H122" s="351">
        <v>6</v>
      </c>
      <c r="I122" s="351">
        <v>6</v>
      </c>
      <c r="J122" s="351" t="s">
        <v>1210</v>
      </c>
      <c r="K122" s="352" t="s">
        <v>971</v>
      </c>
      <c r="L122" s="352" t="s">
        <v>37</v>
      </c>
      <c r="M122" s="353" t="s">
        <v>1254</v>
      </c>
      <c r="N122" s="355" t="s">
        <v>722</v>
      </c>
      <c r="O122" s="354">
        <v>1365</v>
      </c>
      <c r="P122" s="354">
        <v>11</v>
      </c>
      <c r="Q122" s="355">
        <v>79910751</v>
      </c>
      <c r="R122" s="355" t="s">
        <v>421</v>
      </c>
      <c r="S122" s="355">
        <v>3115546727</v>
      </c>
      <c r="T122" s="423" t="s">
        <v>1255</v>
      </c>
      <c r="U122" s="424" t="s">
        <v>1256</v>
      </c>
      <c r="V122" s="355" t="s">
        <v>718</v>
      </c>
      <c r="W122" s="355"/>
      <c r="X122" s="358" t="s">
        <v>1062</v>
      </c>
      <c r="Y122" s="632">
        <v>6567</v>
      </c>
      <c r="Z122" s="633">
        <v>44510</v>
      </c>
      <c r="AA122" s="355" t="s">
        <v>708</v>
      </c>
      <c r="AB122" s="355">
        <v>933</v>
      </c>
      <c r="AC122" s="425">
        <v>44669</v>
      </c>
      <c r="AD122" s="358"/>
      <c r="AE122" s="360">
        <v>44680</v>
      </c>
      <c r="AF122" s="359"/>
      <c r="AG122" s="360">
        <v>44690</v>
      </c>
      <c r="AH122" s="360">
        <v>35146</v>
      </c>
      <c r="AI122" s="360">
        <v>28440</v>
      </c>
      <c r="AJ122" s="358" t="s">
        <v>1063</v>
      </c>
      <c r="AK122" s="358"/>
      <c r="AL122" s="358"/>
      <c r="AM122" s="358"/>
      <c r="AN122" s="358"/>
      <c r="AO122" s="41"/>
      <c r="AP122" s="41"/>
      <c r="AQ122" s="358"/>
      <c r="AR122" s="361"/>
      <c r="AS122" s="358"/>
      <c r="AT122" s="358" t="s">
        <v>712</v>
      </c>
      <c r="AU122" s="355"/>
      <c r="AV122" s="358" t="s">
        <v>713</v>
      </c>
      <c r="AW122" s="426">
        <v>44625</v>
      </c>
      <c r="AX122" s="427" t="s">
        <v>1257</v>
      </c>
    </row>
    <row r="123" spans="1:50" s="94" customFormat="1" ht="24" customHeight="1" outlineLevel="1" thickBot="1" x14ac:dyDescent="0.3">
      <c r="A123" s="348">
        <f t="shared" si="1"/>
        <v>121</v>
      </c>
      <c r="B123" s="117">
        <v>116103</v>
      </c>
      <c r="C123" s="347" t="s">
        <v>1253</v>
      </c>
      <c r="D123" s="53" t="s">
        <v>1209</v>
      </c>
      <c r="E123" s="53">
        <v>407</v>
      </c>
      <c r="F123" s="53">
        <v>27</v>
      </c>
      <c r="G123" s="53">
        <v>0</v>
      </c>
      <c r="H123" s="53">
        <v>6</v>
      </c>
      <c r="I123" s="53">
        <v>6</v>
      </c>
      <c r="J123" s="53" t="s">
        <v>1210</v>
      </c>
      <c r="K123" s="66" t="s">
        <v>971</v>
      </c>
      <c r="L123" s="66" t="s">
        <v>37</v>
      </c>
      <c r="M123" s="72" t="s">
        <v>1258</v>
      </c>
      <c r="N123" s="55" t="s">
        <v>722</v>
      </c>
      <c r="O123" s="68">
        <v>1366</v>
      </c>
      <c r="P123" s="68">
        <v>12</v>
      </c>
      <c r="Q123" s="55">
        <v>52060597</v>
      </c>
      <c r="R123" s="55" t="s">
        <v>429</v>
      </c>
      <c r="S123" s="55">
        <v>3194688879</v>
      </c>
      <c r="T123" s="346" t="s">
        <v>1259</v>
      </c>
      <c r="U123" s="365" t="s">
        <v>1260</v>
      </c>
      <c r="V123" s="55" t="s">
        <v>705</v>
      </c>
      <c r="W123" s="55"/>
      <c r="X123" s="42" t="s">
        <v>1062</v>
      </c>
      <c r="Y123" s="608">
        <v>6567</v>
      </c>
      <c r="Z123" s="607">
        <v>44510</v>
      </c>
      <c r="AA123" s="55" t="s">
        <v>708</v>
      </c>
      <c r="AB123" s="55">
        <v>929</v>
      </c>
      <c r="AC123" s="308">
        <v>44669</v>
      </c>
      <c r="AD123" s="42"/>
      <c r="AE123" s="184">
        <v>44683</v>
      </c>
      <c r="AF123" s="184">
        <v>44713</v>
      </c>
      <c r="AG123" s="184">
        <v>44713</v>
      </c>
      <c r="AH123" s="183"/>
      <c r="AI123" s="183"/>
      <c r="AJ123" s="42" t="s">
        <v>1063</v>
      </c>
      <c r="AK123" s="42"/>
      <c r="AL123" s="42"/>
      <c r="AM123" s="42"/>
      <c r="AN123" s="42"/>
      <c r="AO123" s="41"/>
      <c r="AP123" s="41"/>
      <c r="AQ123" s="42" t="s">
        <v>790</v>
      </c>
      <c r="AR123" s="171"/>
      <c r="AS123" s="42"/>
      <c r="AT123" s="42" t="s">
        <v>712</v>
      </c>
      <c r="AU123" s="55"/>
      <c r="AV123" s="42" t="s">
        <v>713</v>
      </c>
      <c r="AW123" s="281" t="s">
        <v>1261</v>
      </c>
      <c r="AX123" s="302">
        <v>0.29166666666666669</v>
      </c>
    </row>
    <row r="124" spans="1:50" s="94" customFormat="1" ht="24" customHeight="1" outlineLevel="1" thickBot="1" x14ac:dyDescent="0.3">
      <c r="A124" s="348">
        <f t="shared" si="1"/>
        <v>122</v>
      </c>
      <c r="B124" s="117">
        <v>116103</v>
      </c>
      <c r="C124" s="347" t="s">
        <v>1253</v>
      </c>
      <c r="D124" s="53" t="s">
        <v>1209</v>
      </c>
      <c r="E124" s="53">
        <v>407</v>
      </c>
      <c r="F124" s="53">
        <v>27</v>
      </c>
      <c r="G124" s="53">
        <v>0</v>
      </c>
      <c r="H124" s="53">
        <v>6</v>
      </c>
      <c r="I124" s="53">
        <v>6</v>
      </c>
      <c r="J124" s="53" t="s">
        <v>1210</v>
      </c>
      <c r="K124" s="66" t="s">
        <v>971</v>
      </c>
      <c r="L124" s="66" t="s">
        <v>37</v>
      </c>
      <c r="M124" s="56" t="s">
        <v>1262</v>
      </c>
      <c r="N124" s="55" t="s">
        <v>722</v>
      </c>
      <c r="O124" s="68">
        <v>1330</v>
      </c>
      <c r="P124" s="68">
        <v>13</v>
      </c>
      <c r="Q124" s="55">
        <v>1013589663</v>
      </c>
      <c r="R124" s="55" t="s">
        <v>444</v>
      </c>
      <c r="S124" s="55">
        <v>3058546469</v>
      </c>
      <c r="T124" s="346" t="s">
        <v>1263</v>
      </c>
      <c r="U124" s="365" t="s">
        <v>1264</v>
      </c>
      <c r="V124" s="55" t="s">
        <v>705</v>
      </c>
      <c r="W124" s="55"/>
      <c r="X124" s="42" t="s">
        <v>1062</v>
      </c>
      <c r="Y124" s="608">
        <v>6567</v>
      </c>
      <c r="Z124" s="607">
        <v>44510</v>
      </c>
      <c r="AA124" s="55" t="s">
        <v>708</v>
      </c>
      <c r="AB124" s="55">
        <v>931</v>
      </c>
      <c r="AC124" s="308">
        <v>44669</v>
      </c>
      <c r="AD124" s="42"/>
      <c r="AE124" s="184">
        <v>44677</v>
      </c>
      <c r="AF124" s="183"/>
      <c r="AG124" s="184">
        <v>44690</v>
      </c>
      <c r="AH124" s="183"/>
      <c r="AI124" s="183"/>
      <c r="AJ124" s="42" t="s">
        <v>1063</v>
      </c>
      <c r="AK124" s="42"/>
      <c r="AL124" s="42"/>
      <c r="AM124" s="42"/>
      <c r="AN124" s="42"/>
      <c r="AO124" s="41"/>
      <c r="AP124" s="41"/>
      <c r="AQ124" s="42"/>
      <c r="AR124" s="171"/>
      <c r="AS124" s="42"/>
      <c r="AT124" s="42" t="s">
        <v>712</v>
      </c>
      <c r="AU124" s="55"/>
      <c r="AV124" s="42" t="s">
        <v>713</v>
      </c>
      <c r="AW124" s="384">
        <v>44656</v>
      </c>
      <c r="AX124" s="385" t="s">
        <v>1265</v>
      </c>
    </row>
    <row r="125" spans="1:50" s="94" customFormat="1" ht="24" customHeight="1" outlineLevel="1" thickBot="1" x14ac:dyDescent="0.3">
      <c r="A125" s="348">
        <f t="shared" si="1"/>
        <v>123</v>
      </c>
      <c r="B125" s="117">
        <v>116103</v>
      </c>
      <c r="C125" s="347" t="s">
        <v>1253</v>
      </c>
      <c r="D125" s="53" t="s">
        <v>1209</v>
      </c>
      <c r="E125" s="53">
        <v>407</v>
      </c>
      <c r="F125" s="53">
        <v>27</v>
      </c>
      <c r="G125" s="53">
        <v>0</v>
      </c>
      <c r="H125" s="53">
        <v>6</v>
      </c>
      <c r="I125" s="53">
        <v>6</v>
      </c>
      <c r="J125" s="53" t="s">
        <v>1210</v>
      </c>
      <c r="K125" s="66" t="s">
        <v>971</v>
      </c>
      <c r="L125" s="66" t="s">
        <v>37</v>
      </c>
      <c r="M125" s="66" t="s">
        <v>749</v>
      </c>
      <c r="N125" s="55" t="s">
        <v>722</v>
      </c>
      <c r="O125" s="68">
        <v>1373</v>
      </c>
      <c r="P125" s="68">
        <v>14</v>
      </c>
      <c r="Q125" s="55">
        <v>26453111</v>
      </c>
      <c r="R125" s="55" t="s">
        <v>461</v>
      </c>
      <c r="S125" s="55">
        <v>3212965850</v>
      </c>
      <c r="T125" s="346" t="s">
        <v>1266</v>
      </c>
      <c r="U125" s="365" t="s">
        <v>1267</v>
      </c>
      <c r="V125" s="55" t="s">
        <v>705</v>
      </c>
      <c r="W125" s="55"/>
      <c r="X125" s="42" t="s">
        <v>1062</v>
      </c>
      <c r="Y125" s="608">
        <v>6567</v>
      </c>
      <c r="Z125" s="607">
        <v>44510</v>
      </c>
      <c r="AA125" s="55" t="s">
        <v>708</v>
      </c>
      <c r="AB125" s="55">
        <v>927</v>
      </c>
      <c r="AC125" s="308">
        <v>44669</v>
      </c>
      <c r="AD125" s="42"/>
      <c r="AE125" s="183" t="s">
        <v>749</v>
      </c>
      <c r="AF125" s="183"/>
      <c r="AG125" s="183"/>
      <c r="AH125" s="183"/>
      <c r="AI125" s="183"/>
      <c r="AJ125" s="42" t="s">
        <v>1062</v>
      </c>
      <c r="AK125" s="42"/>
      <c r="AL125" s="42"/>
      <c r="AM125" s="42"/>
      <c r="AN125" s="42"/>
      <c r="AO125" s="41"/>
      <c r="AP125" s="41"/>
      <c r="AQ125" s="42"/>
      <c r="AR125" s="171"/>
      <c r="AS125" s="42"/>
      <c r="AT125" s="42" t="s">
        <v>1268</v>
      </c>
      <c r="AU125" s="55"/>
      <c r="AV125" s="42" t="s">
        <v>754</v>
      </c>
      <c r="AW125" s="231" t="s">
        <v>755</v>
      </c>
      <c r="AX125" s="179"/>
    </row>
    <row r="126" spans="1:50" s="94" customFormat="1" ht="24" customHeight="1" outlineLevel="1" thickBot="1" x14ac:dyDescent="0.3">
      <c r="A126" s="348">
        <f t="shared" si="1"/>
        <v>124</v>
      </c>
      <c r="B126" s="117">
        <v>116103</v>
      </c>
      <c r="C126" s="347" t="s">
        <v>1253</v>
      </c>
      <c r="D126" s="53" t="s">
        <v>1209</v>
      </c>
      <c r="E126" s="53">
        <v>407</v>
      </c>
      <c r="F126" s="53">
        <v>27</v>
      </c>
      <c r="G126" s="53">
        <v>0</v>
      </c>
      <c r="H126" s="53">
        <v>6</v>
      </c>
      <c r="I126" s="53">
        <v>6</v>
      </c>
      <c r="J126" s="53" t="s">
        <v>1210</v>
      </c>
      <c r="K126" s="66" t="s">
        <v>971</v>
      </c>
      <c r="L126" s="66" t="s">
        <v>37</v>
      </c>
      <c r="M126" s="73" t="s">
        <v>1269</v>
      </c>
      <c r="N126" s="55" t="s">
        <v>722</v>
      </c>
      <c r="O126" s="68">
        <v>1375</v>
      </c>
      <c r="P126" s="68">
        <v>15</v>
      </c>
      <c r="Q126" s="55">
        <v>80274996</v>
      </c>
      <c r="R126" s="55" t="s">
        <v>467</v>
      </c>
      <c r="S126" s="55">
        <v>3123593367</v>
      </c>
      <c r="T126" s="346" t="s">
        <v>1270</v>
      </c>
      <c r="U126" s="365" t="s">
        <v>1271</v>
      </c>
      <c r="V126" s="55" t="s">
        <v>718</v>
      </c>
      <c r="W126" s="55"/>
      <c r="X126" s="42" t="s">
        <v>1062</v>
      </c>
      <c r="Y126" s="608">
        <v>6567</v>
      </c>
      <c r="Z126" s="607">
        <v>44510</v>
      </c>
      <c r="AA126" s="55" t="s">
        <v>708</v>
      </c>
      <c r="AB126" s="55">
        <v>923</v>
      </c>
      <c r="AC126" s="308">
        <v>44669</v>
      </c>
      <c r="AD126" s="42"/>
      <c r="AE126" s="184">
        <v>44677</v>
      </c>
      <c r="AF126" s="184">
        <v>44713</v>
      </c>
      <c r="AG126" s="184">
        <v>44713</v>
      </c>
      <c r="AH126" s="183"/>
      <c r="AI126" s="183"/>
      <c r="AJ126" s="42" t="s">
        <v>1063</v>
      </c>
      <c r="AK126" s="42"/>
      <c r="AL126" s="42"/>
      <c r="AM126" s="42"/>
      <c r="AN126" s="42"/>
      <c r="AO126" s="41"/>
      <c r="AP126" s="41"/>
      <c r="AQ126" s="42" t="s">
        <v>790</v>
      </c>
      <c r="AR126" s="171"/>
      <c r="AS126" s="42"/>
      <c r="AT126" s="42" t="s">
        <v>712</v>
      </c>
      <c r="AU126" s="55"/>
      <c r="AV126" s="42" t="s">
        <v>713</v>
      </c>
      <c r="AW126" s="231" t="s">
        <v>1272</v>
      </c>
      <c r="AX126" s="179">
        <v>0.375</v>
      </c>
    </row>
    <row r="127" spans="1:50" s="96" customFormat="1" ht="24" customHeight="1" outlineLevel="1" thickBot="1" x14ac:dyDescent="0.3">
      <c r="A127" s="348">
        <f t="shared" si="1"/>
        <v>125</v>
      </c>
      <c r="B127" s="158">
        <v>116103</v>
      </c>
      <c r="C127" s="363" t="s">
        <v>1253</v>
      </c>
      <c r="D127" s="57" t="s">
        <v>1209</v>
      </c>
      <c r="E127" s="57">
        <v>407</v>
      </c>
      <c r="F127" s="57">
        <v>27</v>
      </c>
      <c r="G127" s="57">
        <v>0</v>
      </c>
      <c r="H127" s="57">
        <v>6</v>
      </c>
      <c r="I127" s="57">
        <v>6</v>
      </c>
      <c r="J127" s="57" t="s">
        <v>1210</v>
      </c>
      <c r="K127" s="70" t="s">
        <v>971</v>
      </c>
      <c r="L127" s="70" t="s">
        <v>37</v>
      </c>
      <c r="M127" s="56" t="s">
        <v>1273</v>
      </c>
      <c r="N127" s="58" t="s">
        <v>722</v>
      </c>
      <c r="O127" s="71">
        <v>1370</v>
      </c>
      <c r="P127" s="71">
        <v>16</v>
      </c>
      <c r="Q127" s="58">
        <v>51910406</v>
      </c>
      <c r="R127" s="58" t="s">
        <v>479</v>
      </c>
      <c r="S127" s="58">
        <v>3152227786</v>
      </c>
      <c r="T127" s="364" t="s">
        <v>1274</v>
      </c>
      <c r="U127" s="366" t="s">
        <v>1275</v>
      </c>
      <c r="V127" s="58" t="s">
        <v>705</v>
      </c>
      <c r="W127" s="58"/>
      <c r="X127" s="43" t="s">
        <v>1062</v>
      </c>
      <c r="Y127" s="630">
        <v>6567</v>
      </c>
      <c r="Z127" s="631">
        <v>44510</v>
      </c>
      <c r="AA127" s="58" t="s">
        <v>708</v>
      </c>
      <c r="AB127" s="58">
        <v>930</v>
      </c>
      <c r="AC127" s="309">
        <v>44669</v>
      </c>
      <c r="AD127" s="43"/>
      <c r="AE127" s="189">
        <v>44677</v>
      </c>
      <c r="AF127" s="188"/>
      <c r="AG127" s="189">
        <v>44690</v>
      </c>
      <c r="AH127" s="188"/>
      <c r="AI127" s="188"/>
      <c r="AJ127" s="43" t="s">
        <v>1063</v>
      </c>
      <c r="AK127" s="43"/>
      <c r="AL127" s="43"/>
      <c r="AM127" s="43"/>
      <c r="AN127" s="43"/>
      <c r="AO127" s="41"/>
      <c r="AP127" s="41"/>
      <c r="AQ127" s="43"/>
      <c r="AR127" s="131"/>
      <c r="AS127" s="43"/>
      <c r="AT127" s="43" t="s">
        <v>712</v>
      </c>
      <c r="AU127" s="58"/>
      <c r="AV127" s="43" t="s">
        <v>713</v>
      </c>
      <c r="AW127" s="389">
        <v>44686</v>
      </c>
      <c r="AX127" s="302">
        <v>0.29166666666666669</v>
      </c>
    </row>
    <row r="128" spans="1:50" s="93" customFormat="1" ht="27" customHeight="1" outlineLevel="1" thickBot="1" x14ac:dyDescent="0.3">
      <c r="A128" s="348">
        <f t="shared" si="1"/>
        <v>126</v>
      </c>
      <c r="B128" s="118"/>
      <c r="C128" s="123" t="s">
        <v>1276</v>
      </c>
      <c r="D128" s="49" t="s">
        <v>1209</v>
      </c>
      <c r="E128" s="49">
        <v>407</v>
      </c>
      <c r="F128" s="49">
        <v>27</v>
      </c>
      <c r="G128" s="49">
        <v>0</v>
      </c>
      <c r="H128" s="49">
        <v>10</v>
      </c>
      <c r="I128" s="49">
        <v>10</v>
      </c>
      <c r="J128" s="49" t="s">
        <v>1210</v>
      </c>
      <c r="K128" s="67" t="s">
        <v>971</v>
      </c>
      <c r="L128" s="67" t="s">
        <v>37</v>
      </c>
      <c r="M128" s="67" t="s">
        <v>1277</v>
      </c>
      <c r="N128" s="50" t="s">
        <v>1278</v>
      </c>
      <c r="O128" s="69">
        <v>1355</v>
      </c>
      <c r="P128" s="50">
        <v>17</v>
      </c>
      <c r="Q128" s="50">
        <v>52359323</v>
      </c>
      <c r="R128" s="50" t="s">
        <v>482</v>
      </c>
      <c r="S128" s="50">
        <v>6012403689</v>
      </c>
      <c r="T128" s="429" t="s">
        <v>1279</v>
      </c>
      <c r="U128" s="366" t="s">
        <v>1280</v>
      </c>
      <c r="V128" s="50" t="s">
        <v>705</v>
      </c>
      <c r="W128" s="50"/>
      <c r="X128" s="41" t="s">
        <v>1026</v>
      </c>
      <c r="Y128" s="623">
        <v>6567</v>
      </c>
      <c r="Z128" s="624">
        <v>44510</v>
      </c>
      <c r="AA128" s="50" t="s">
        <v>708</v>
      </c>
      <c r="AB128" s="312">
        <v>1385</v>
      </c>
      <c r="AC128" s="313">
        <v>44742</v>
      </c>
      <c r="AD128" s="41"/>
      <c r="AE128" s="182">
        <v>44770</v>
      </c>
      <c r="AF128" s="182"/>
      <c r="AG128" s="182">
        <v>44783</v>
      </c>
      <c r="AH128" s="182">
        <v>35163</v>
      </c>
      <c r="AI128" s="182">
        <v>28552</v>
      </c>
      <c r="AJ128" s="41" t="s">
        <v>908</v>
      </c>
      <c r="AK128" s="41"/>
      <c r="AL128" s="41"/>
      <c r="AM128" s="41"/>
      <c r="AN128" s="41"/>
      <c r="AO128" s="41"/>
      <c r="AP128" s="41"/>
      <c r="AQ128" s="41" t="s">
        <v>790</v>
      </c>
      <c r="AR128" s="132"/>
      <c r="AS128" s="41"/>
      <c r="AT128" s="41" t="s">
        <v>712</v>
      </c>
      <c r="AU128" s="50"/>
      <c r="AV128" s="41" t="s">
        <v>713</v>
      </c>
      <c r="AW128" s="231">
        <v>44781</v>
      </c>
      <c r="AX128" s="179"/>
    </row>
    <row r="129" spans="1:50" s="428" customFormat="1" ht="21.75" customHeight="1" outlineLevel="1" thickBot="1" x14ac:dyDescent="0.3">
      <c r="A129" s="348">
        <f t="shared" si="1"/>
        <v>127</v>
      </c>
      <c r="B129" s="158"/>
      <c r="C129" s="126" t="s">
        <v>1276</v>
      </c>
      <c r="D129" s="57" t="s">
        <v>1209</v>
      </c>
      <c r="E129" s="57">
        <v>407</v>
      </c>
      <c r="F129" s="57">
        <v>27</v>
      </c>
      <c r="G129" s="57">
        <v>0</v>
      </c>
      <c r="H129" s="57">
        <v>10</v>
      </c>
      <c r="I129" s="57">
        <v>10</v>
      </c>
      <c r="J129" s="57" t="s">
        <v>1210</v>
      </c>
      <c r="K129" s="70" t="s">
        <v>971</v>
      </c>
      <c r="L129" s="70" t="s">
        <v>37</v>
      </c>
      <c r="M129" s="70" t="s">
        <v>1281</v>
      </c>
      <c r="N129" s="58" t="s">
        <v>1282</v>
      </c>
      <c r="O129" s="71">
        <v>1343</v>
      </c>
      <c r="P129" s="58">
        <v>18</v>
      </c>
      <c r="Q129" s="58">
        <v>1033703561</v>
      </c>
      <c r="R129" s="58" t="s">
        <v>494</v>
      </c>
      <c r="S129" s="58">
        <v>3118391332</v>
      </c>
      <c r="T129" s="417" t="s">
        <v>1283</v>
      </c>
      <c r="U129" s="366" t="s">
        <v>1284</v>
      </c>
      <c r="V129" s="58" t="s">
        <v>705</v>
      </c>
      <c r="W129" s="58"/>
      <c r="X129" s="43" t="s">
        <v>1026</v>
      </c>
      <c r="Y129" s="630">
        <v>6567</v>
      </c>
      <c r="Z129" s="631">
        <v>44510</v>
      </c>
      <c r="AA129" s="58" t="s">
        <v>708</v>
      </c>
      <c r="AB129" s="320">
        <v>1388</v>
      </c>
      <c r="AC129" s="321">
        <v>44742</v>
      </c>
      <c r="AD129" s="43"/>
      <c r="AE129" s="189">
        <v>44769</v>
      </c>
      <c r="AF129" s="189"/>
      <c r="AG129" s="189">
        <v>44783</v>
      </c>
      <c r="AH129" s="189">
        <v>39057</v>
      </c>
      <c r="AI129" s="189">
        <v>32432</v>
      </c>
      <c r="AJ129" s="43" t="s">
        <v>908</v>
      </c>
      <c r="AK129" s="43"/>
      <c r="AL129" s="43"/>
      <c r="AM129" s="43"/>
      <c r="AN129" s="43"/>
      <c r="AO129" s="41"/>
      <c r="AP129" s="41"/>
      <c r="AQ129" s="43" t="s">
        <v>790</v>
      </c>
      <c r="AR129" s="131"/>
      <c r="AS129" s="43"/>
      <c r="AT129" s="43" t="s">
        <v>712</v>
      </c>
      <c r="AU129" s="58"/>
      <c r="AV129" s="43" t="s">
        <v>713</v>
      </c>
      <c r="AW129" s="234">
        <v>44781</v>
      </c>
      <c r="AX129" s="177"/>
    </row>
    <row r="130" spans="1:50" s="362" customFormat="1" ht="24" customHeight="1" thickBot="1" x14ac:dyDescent="0.3">
      <c r="A130" s="348">
        <f t="shared" si="1"/>
        <v>128</v>
      </c>
      <c r="B130" s="349">
        <v>116103</v>
      </c>
      <c r="C130" s="350">
        <v>137579</v>
      </c>
      <c r="D130" s="351" t="s">
        <v>1209</v>
      </c>
      <c r="E130" s="351">
        <v>407</v>
      </c>
      <c r="F130" s="351">
        <v>27</v>
      </c>
      <c r="G130" s="351">
        <v>11</v>
      </c>
      <c r="H130" s="351">
        <v>0</v>
      </c>
      <c r="I130" s="351">
        <v>11</v>
      </c>
      <c r="J130" s="351" t="s">
        <v>1210</v>
      </c>
      <c r="K130" s="352" t="s">
        <v>971</v>
      </c>
      <c r="L130" s="352" t="s">
        <v>37</v>
      </c>
      <c r="M130" s="352" t="s">
        <v>1285</v>
      </c>
      <c r="N130" s="355" t="s">
        <v>1286</v>
      </c>
      <c r="O130" s="354">
        <v>1350</v>
      </c>
      <c r="P130" s="355">
        <v>1</v>
      </c>
      <c r="Q130" s="355">
        <v>53114939</v>
      </c>
      <c r="R130" s="355" t="s">
        <v>108</v>
      </c>
      <c r="S130" s="355">
        <v>3102781465</v>
      </c>
      <c r="T130" s="355" t="s">
        <v>1287</v>
      </c>
      <c r="U130" s="355" t="s">
        <v>1288</v>
      </c>
      <c r="V130" s="355" t="s">
        <v>705</v>
      </c>
      <c r="W130" s="355" t="s">
        <v>719</v>
      </c>
      <c r="X130" s="358" t="s">
        <v>1180</v>
      </c>
      <c r="Y130" s="632">
        <v>10267</v>
      </c>
      <c r="Z130" s="633">
        <v>44512</v>
      </c>
      <c r="AA130" s="355" t="s">
        <v>708</v>
      </c>
      <c r="AB130" s="356">
        <v>2523</v>
      </c>
      <c r="AC130" s="357">
        <v>44544</v>
      </c>
      <c r="AD130" s="358" t="s">
        <v>709</v>
      </c>
      <c r="AE130" s="360">
        <v>44560</v>
      </c>
      <c r="AF130" s="359"/>
      <c r="AG130" s="360">
        <v>44574</v>
      </c>
      <c r="AH130" s="359"/>
      <c r="AI130" s="359"/>
      <c r="AJ130" s="358" t="s">
        <v>1289</v>
      </c>
      <c r="AK130" s="358"/>
      <c r="AL130" s="358"/>
      <c r="AM130" s="358"/>
      <c r="AN130" s="358"/>
      <c r="AO130" s="41"/>
      <c r="AP130" s="41"/>
      <c r="AQ130" s="358" t="s">
        <v>711</v>
      </c>
      <c r="AR130" s="361">
        <v>44592</v>
      </c>
      <c r="AS130" s="358">
        <v>99.7</v>
      </c>
      <c r="AT130" s="358" t="s">
        <v>712</v>
      </c>
      <c r="AU130" s="355"/>
      <c r="AV130" s="358" t="s">
        <v>713</v>
      </c>
      <c r="AW130" s="231">
        <v>44866</v>
      </c>
      <c r="AX130" s="179">
        <v>0.29166666666666669</v>
      </c>
    </row>
    <row r="131" spans="1:50" s="94" customFormat="1" ht="24" customHeight="1" outlineLevel="1" thickBot="1" x14ac:dyDescent="0.3">
      <c r="A131" s="348">
        <f t="shared" si="1"/>
        <v>129</v>
      </c>
      <c r="B131" s="117">
        <v>116103</v>
      </c>
      <c r="C131" s="124">
        <v>137579</v>
      </c>
      <c r="D131" s="53" t="s">
        <v>1209</v>
      </c>
      <c r="E131" s="53">
        <v>407</v>
      </c>
      <c r="F131" s="53">
        <v>27</v>
      </c>
      <c r="G131" s="53">
        <v>11</v>
      </c>
      <c r="H131" s="53">
        <v>0</v>
      </c>
      <c r="I131" s="53">
        <v>11</v>
      </c>
      <c r="J131" s="53" t="s">
        <v>1210</v>
      </c>
      <c r="K131" s="66" t="s">
        <v>971</v>
      </c>
      <c r="L131" s="66" t="s">
        <v>37</v>
      </c>
      <c r="M131" s="66" t="s">
        <v>1290</v>
      </c>
      <c r="N131" s="55" t="s">
        <v>1291</v>
      </c>
      <c r="O131" s="68">
        <v>1361</v>
      </c>
      <c r="P131" s="55">
        <v>2</v>
      </c>
      <c r="Q131" s="55">
        <v>79654929</v>
      </c>
      <c r="R131" s="55" t="s">
        <v>207</v>
      </c>
      <c r="S131" s="55">
        <v>3142060120</v>
      </c>
      <c r="T131" s="55" t="s">
        <v>1292</v>
      </c>
      <c r="U131" s="55" t="s">
        <v>1293</v>
      </c>
      <c r="V131" s="55" t="s">
        <v>718</v>
      </c>
      <c r="W131" s="55" t="s">
        <v>719</v>
      </c>
      <c r="X131" s="42" t="s">
        <v>1180</v>
      </c>
      <c r="Y131" s="608">
        <v>10267</v>
      </c>
      <c r="Z131" s="607">
        <v>44512</v>
      </c>
      <c r="AA131" s="55" t="s">
        <v>708</v>
      </c>
      <c r="AB131" s="318">
        <v>2397</v>
      </c>
      <c r="AC131" s="319">
        <v>44542</v>
      </c>
      <c r="AD131" s="42" t="s">
        <v>709</v>
      </c>
      <c r="AE131" s="184" t="s">
        <v>749</v>
      </c>
      <c r="AF131" s="184">
        <v>44692</v>
      </c>
      <c r="AG131" s="184"/>
      <c r="AH131" s="183"/>
      <c r="AI131" s="183"/>
      <c r="AJ131" s="42" t="s">
        <v>1294</v>
      </c>
      <c r="AK131" s="42"/>
      <c r="AL131" s="42" t="s">
        <v>208</v>
      </c>
      <c r="AM131" s="42"/>
      <c r="AN131" s="42"/>
      <c r="AO131" s="41"/>
      <c r="AP131" s="41" t="s">
        <v>751</v>
      </c>
      <c r="AQ131" s="42"/>
      <c r="AR131" s="171"/>
      <c r="AS131" s="42"/>
      <c r="AT131" s="42" t="s">
        <v>752</v>
      </c>
      <c r="AU131" s="55"/>
      <c r="AV131" s="42" t="s">
        <v>713</v>
      </c>
      <c r="AW131" s="231" t="s">
        <v>1295</v>
      </c>
      <c r="AX131" s="179" t="s">
        <v>1252</v>
      </c>
    </row>
    <row r="132" spans="1:50" s="94" customFormat="1" ht="24" customHeight="1" outlineLevel="1" thickBot="1" x14ac:dyDescent="0.3">
      <c r="A132" s="348">
        <f t="shared" si="1"/>
        <v>130</v>
      </c>
      <c r="B132" s="117">
        <v>116103</v>
      </c>
      <c r="C132" s="124">
        <v>137579</v>
      </c>
      <c r="D132" s="53" t="s">
        <v>1209</v>
      </c>
      <c r="E132" s="53">
        <v>407</v>
      </c>
      <c r="F132" s="53">
        <v>27</v>
      </c>
      <c r="G132" s="53">
        <v>11</v>
      </c>
      <c r="H132" s="53">
        <v>0</v>
      </c>
      <c r="I132" s="53">
        <v>11</v>
      </c>
      <c r="J132" s="53" t="s">
        <v>1210</v>
      </c>
      <c r="K132" s="66" t="s">
        <v>971</v>
      </c>
      <c r="L132" s="66" t="s">
        <v>37</v>
      </c>
      <c r="M132" s="66" t="s">
        <v>1296</v>
      </c>
      <c r="N132" s="55" t="s">
        <v>1297</v>
      </c>
      <c r="O132" s="68">
        <v>1363</v>
      </c>
      <c r="P132" s="55">
        <v>3</v>
      </c>
      <c r="Q132" s="55">
        <v>52883786</v>
      </c>
      <c r="R132" s="55" t="s">
        <v>250</v>
      </c>
      <c r="S132" s="55">
        <v>3044023747</v>
      </c>
      <c r="T132" s="55" t="s">
        <v>1298</v>
      </c>
      <c r="U132" s="55" t="s">
        <v>1299</v>
      </c>
      <c r="V132" s="55" t="s">
        <v>705</v>
      </c>
      <c r="W132" s="55" t="s">
        <v>719</v>
      </c>
      <c r="X132" s="42" t="s">
        <v>1180</v>
      </c>
      <c r="Y132" s="608">
        <v>10267</v>
      </c>
      <c r="Z132" s="607">
        <v>44512</v>
      </c>
      <c r="AA132" s="55" t="s">
        <v>708</v>
      </c>
      <c r="AB132" s="318">
        <v>2395</v>
      </c>
      <c r="AC132" s="319">
        <v>44542</v>
      </c>
      <c r="AD132" s="42" t="s">
        <v>709</v>
      </c>
      <c r="AE132" s="184">
        <v>44560</v>
      </c>
      <c r="AF132" s="184">
        <v>44593</v>
      </c>
      <c r="AG132" s="184">
        <v>44593</v>
      </c>
      <c r="AH132" s="183"/>
      <c r="AI132" s="183"/>
      <c r="AJ132" s="42" t="s">
        <v>1300</v>
      </c>
      <c r="AK132" s="42"/>
      <c r="AL132" s="42"/>
      <c r="AM132" s="42"/>
      <c r="AN132" s="42"/>
      <c r="AO132" s="41"/>
      <c r="AP132" s="41"/>
      <c r="AQ132" s="42" t="s">
        <v>790</v>
      </c>
      <c r="AR132" s="171">
        <v>44622</v>
      </c>
      <c r="AS132" s="42">
        <v>100</v>
      </c>
      <c r="AT132" s="42" t="s">
        <v>712</v>
      </c>
      <c r="AU132" s="55"/>
      <c r="AV132" s="42" t="s">
        <v>713</v>
      </c>
      <c r="AW132" s="231" t="s">
        <v>791</v>
      </c>
      <c r="AX132" s="179">
        <v>0.29166666666666669</v>
      </c>
    </row>
    <row r="133" spans="1:50" s="94" customFormat="1" ht="24" customHeight="1" outlineLevel="1" thickBot="1" x14ac:dyDescent="0.3">
      <c r="A133" s="348">
        <f t="shared" si="1"/>
        <v>131</v>
      </c>
      <c r="B133" s="117">
        <v>116103</v>
      </c>
      <c r="C133" s="124">
        <v>137579</v>
      </c>
      <c r="D133" s="53" t="s">
        <v>1209</v>
      </c>
      <c r="E133" s="53">
        <v>407</v>
      </c>
      <c r="F133" s="53">
        <v>27</v>
      </c>
      <c r="G133" s="53">
        <v>11</v>
      </c>
      <c r="H133" s="53">
        <v>0</v>
      </c>
      <c r="I133" s="53">
        <v>11</v>
      </c>
      <c r="J133" s="53" t="s">
        <v>1210</v>
      </c>
      <c r="K133" s="66" t="s">
        <v>971</v>
      </c>
      <c r="L133" s="66" t="s">
        <v>37</v>
      </c>
      <c r="M133" s="66" t="s">
        <v>1301</v>
      </c>
      <c r="N133" s="55" t="s">
        <v>1302</v>
      </c>
      <c r="O133" s="68">
        <v>1364</v>
      </c>
      <c r="P133" s="55">
        <v>4</v>
      </c>
      <c r="Q133" s="55">
        <v>32877060</v>
      </c>
      <c r="R133" s="55" t="s">
        <v>308</v>
      </c>
      <c r="S133" s="55">
        <v>3016717858</v>
      </c>
      <c r="T133" s="55" t="s">
        <v>1303</v>
      </c>
      <c r="U133" s="55" t="s">
        <v>1304</v>
      </c>
      <c r="V133" s="55" t="s">
        <v>705</v>
      </c>
      <c r="W133" s="55" t="s">
        <v>719</v>
      </c>
      <c r="X133" s="42" t="s">
        <v>1180</v>
      </c>
      <c r="Y133" s="608">
        <v>10267</v>
      </c>
      <c r="Z133" s="607">
        <v>44512</v>
      </c>
      <c r="AA133" s="55" t="s">
        <v>708</v>
      </c>
      <c r="AB133" s="318">
        <v>2408</v>
      </c>
      <c r="AC133" s="319">
        <v>44542</v>
      </c>
      <c r="AD133" s="42" t="s">
        <v>709</v>
      </c>
      <c r="AE133" s="375">
        <v>44551</v>
      </c>
      <c r="AF133" s="184">
        <v>44593</v>
      </c>
      <c r="AG133" s="184">
        <v>44593</v>
      </c>
      <c r="AH133" s="183"/>
      <c r="AI133" s="183"/>
      <c r="AJ133" s="42" t="s">
        <v>1300</v>
      </c>
      <c r="AK133" s="42"/>
      <c r="AL133" s="42"/>
      <c r="AM133" s="42"/>
      <c r="AN133" s="42"/>
      <c r="AO133" s="41"/>
      <c r="AP133" s="41"/>
      <c r="AQ133" s="42" t="s">
        <v>790</v>
      </c>
      <c r="AR133" s="171"/>
      <c r="AS133" s="42"/>
      <c r="AT133" s="42" t="s">
        <v>712</v>
      </c>
      <c r="AU133" s="55"/>
      <c r="AV133" s="42" t="s">
        <v>713</v>
      </c>
      <c r="AW133" s="231" t="s">
        <v>842</v>
      </c>
      <c r="AX133" s="179">
        <v>0.29166666666666669</v>
      </c>
    </row>
    <row r="134" spans="1:50" s="94" customFormat="1" ht="24" customHeight="1" outlineLevel="1" thickBot="1" x14ac:dyDescent="0.3">
      <c r="A134" s="348">
        <f t="shared" si="1"/>
        <v>132</v>
      </c>
      <c r="B134" s="117">
        <v>116103</v>
      </c>
      <c r="C134" s="124">
        <v>137579</v>
      </c>
      <c r="D134" s="53" t="s">
        <v>1209</v>
      </c>
      <c r="E134" s="53">
        <v>407</v>
      </c>
      <c r="F134" s="53">
        <v>27</v>
      </c>
      <c r="G134" s="53">
        <v>11</v>
      </c>
      <c r="H134" s="53">
        <v>0</v>
      </c>
      <c r="I134" s="53">
        <v>11</v>
      </c>
      <c r="J134" s="53" t="s">
        <v>1210</v>
      </c>
      <c r="K134" s="66" t="s">
        <v>971</v>
      </c>
      <c r="L134" s="66" t="s">
        <v>37</v>
      </c>
      <c r="M134" s="66" t="s">
        <v>1305</v>
      </c>
      <c r="N134" s="55" t="s">
        <v>1306</v>
      </c>
      <c r="O134" s="68">
        <v>1339</v>
      </c>
      <c r="P134" s="55">
        <v>5</v>
      </c>
      <c r="Q134" s="55">
        <v>79488221</v>
      </c>
      <c r="R134" s="55" t="s">
        <v>329</v>
      </c>
      <c r="S134" s="55">
        <v>3153339575</v>
      </c>
      <c r="T134" s="55" t="s">
        <v>1307</v>
      </c>
      <c r="U134" s="55" t="s">
        <v>1308</v>
      </c>
      <c r="V134" s="55" t="s">
        <v>718</v>
      </c>
      <c r="W134" s="55" t="s">
        <v>719</v>
      </c>
      <c r="X134" s="42" t="s">
        <v>1180</v>
      </c>
      <c r="Y134" s="608">
        <v>10267</v>
      </c>
      <c r="Z134" s="607">
        <v>44512</v>
      </c>
      <c r="AA134" s="55" t="s">
        <v>708</v>
      </c>
      <c r="AB134" s="318">
        <v>2405</v>
      </c>
      <c r="AC134" s="319">
        <v>44542</v>
      </c>
      <c r="AD134" s="42" t="s">
        <v>709</v>
      </c>
      <c r="AE134" s="184">
        <v>44557</v>
      </c>
      <c r="AF134" s="183"/>
      <c r="AG134" s="184">
        <v>44574</v>
      </c>
      <c r="AH134" s="183"/>
      <c r="AI134" s="183"/>
      <c r="AJ134" s="42" t="s">
        <v>1309</v>
      </c>
      <c r="AK134" s="42"/>
      <c r="AL134" s="42"/>
      <c r="AM134" s="42"/>
      <c r="AN134" s="42"/>
      <c r="AO134" s="41"/>
      <c r="AP134" s="41"/>
      <c r="AQ134" s="42" t="s">
        <v>711</v>
      </c>
      <c r="AR134" s="171"/>
      <c r="AS134" s="42">
        <v>100</v>
      </c>
      <c r="AT134" s="42" t="s">
        <v>712</v>
      </c>
      <c r="AU134" s="55"/>
      <c r="AV134" s="42" t="s">
        <v>713</v>
      </c>
      <c r="AW134" s="231">
        <v>44896</v>
      </c>
      <c r="AX134" s="179">
        <v>0.25</v>
      </c>
    </row>
    <row r="135" spans="1:50" s="41" customFormat="1" ht="48.6" customHeight="1" thickBot="1" x14ac:dyDescent="0.3">
      <c r="A135" s="348">
        <f t="shared" si="1"/>
        <v>133</v>
      </c>
      <c r="B135" s="118">
        <v>116131</v>
      </c>
      <c r="C135" s="123">
        <v>137580</v>
      </c>
      <c r="D135" s="49" t="s">
        <v>1209</v>
      </c>
      <c r="E135" s="49">
        <v>407</v>
      </c>
      <c r="F135" s="49">
        <v>24</v>
      </c>
      <c r="G135" s="49">
        <v>0</v>
      </c>
      <c r="H135" s="49">
        <v>1</v>
      </c>
      <c r="I135" s="49">
        <v>2</v>
      </c>
      <c r="J135" s="49" t="s">
        <v>1310</v>
      </c>
      <c r="K135" s="67" t="s">
        <v>1311</v>
      </c>
      <c r="L135" s="67" t="s">
        <v>45</v>
      </c>
      <c r="M135" s="67" t="s">
        <v>1312</v>
      </c>
      <c r="N135" s="50" t="s">
        <v>1313</v>
      </c>
      <c r="O135" s="69">
        <v>1398</v>
      </c>
      <c r="P135" s="50">
        <v>1</v>
      </c>
      <c r="Q135" s="50">
        <v>74302625</v>
      </c>
      <c r="R135" s="50" t="s">
        <v>154</v>
      </c>
      <c r="S135" s="50">
        <v>3195880008</v>
      </c>
      <c r="T135" s="50" t="s">
        <v>1314</v>
      </c>
      <c r="U135" s="50" t="s">
        <v>1315</v>
      </c>
      <c r="V135" s="50" t="s">
        <v>718</v>
      </c>
      <c r="W135" s="50" t="s">
        <v>719</v>
      </c>
      <c r="X135" s="41" t="s">
        <v>1316</v>
      </c>
      <c r="Y135" s="623">
        <v>11109</v>
      </c>
      <c r="Z135" s="624">
        <v>44517</v>
      </c>
      <c r="AA135" s="50" t="s">
        <v>708</v>
      </c>
      <c r="AB135" s="623">
        <v>2362</v>
      </c>
      <c r="AC135" s="624">
        <v>44541</v>
      </c>
      <c r="AD135" s="41" t="s">
        <v>996</v>
      </c>
      <c r="AE135" s="182">
        <v>44550</v>
      </c>
      <c r="AF135" s="182">
        <v>44594</v>
      </c>
      <c r="AG135" s="182">
        <v>44593</v>
      </c>
      <c r="AH135" s="182">
        <v>36796</v>
      </c>
      <c r="AI135" s="181" t="s">
        <v>1317</v>
      </c>
      <c r="AJ135" s="41" t="s">
        <v>1318</v>
      </c>
      <c r="AQ135" s="41" t="s">
        <v>742</v>
      </c>
      <c r="AR135" s="132">
        <v>44609</v>
      </c>
      <c r="AS135" s="41">
        <v>100</v>
      </c>
      <c r="AT135" s="41" t="s">
        <v>712</v>
      </c>
      <c r="AU135" s="50"/>
      <c r="AV135" s="41" t="s">
        <v>713</v>
      </c>
      <c r="AW135" s="231" t="s">
        <v>842</v>
      </c>
      <c r="AX135" s="179">
        <v>0.25</v>
      </c>
    </row>
    <row r="136" spans="1:50" s="43" customFormat="1" ht="47.45" customHeight="1" thickBot="1" x14ac:dyDescent="0.3">
      <c r="A136" s="348">
        <f t="shared" si="1"/>
        <v>134</v>
      </c>
      <c r="B136" s="158" t="s">
        <v>1319</v>
      </c>
      <c r="C136" s="126">
        <v>137580</v>
      </c>
      <c r="D136" s="57" t="s">
        <v>1209</v>
      </c>
      <c r="E136" s="57">
        <v>407</v>
      </c>
      <c r="F136" s="57">
        <v>24</v>
      </c>
      <c r="G136" s="57">
        <v>0</v>
      </c>
      <c r="H136" s="57">
        <v>1</v>
      </c>
      <c r="I136" s="57">
        <v>2</v>
      </c>
      <c r="J136" s="57" t="s">
        <v>1310</v>
      </c>
      <c r="K136" s="70" t="s">
        <v>1311</v>
      </c>
      <c r="L136" s="70" t="s">
        <v>45</v>
      </c>
      <c r="M136" s="70" t="s">
        <v>1312</v>
      </c>
      <c r="N136" s="58" t="s">
        <v>1320</v>
      </c>
      <c r="O136" s="71">
        <v>1422</v>
      </c>
      <c r="P136" s="58">
        <v>2</v>
      </c>
      <c r="Q136" s="58">
        <v>52362517</v>
      </c>
      <c r="R136" s="58" t="s">
        <v>187</v>
      </c>
      <c r="S136" s="58">
        <v>8205020</v>
      </c>
      <c r="T136" s="58" t="s">
        <v>1321</v>
      </c>
      <c r="U136" s="58" t="s">
        <v>1322</v>
      </c>
      <c r="V136" s="58" t="s">
        <v>705</v>
      </c>
      <c r="W136" s="58" t="s">
        <v>935</v>
      </c>
      <c r="X136" s="43" t="s">
        <v>1316</v>
      </c>
      <c r="Y136" s="630">
        <v>11109</v>
      </c>
      <c r="Z136" s="631">
        <v>44517</v>
      </c>
      <c r="AA136" s="58" t="s">
        <v>708</v>
      </c>
      <c r="AB136" s="630">
        <v>2377</v>
      </c>
      <c r="AC136" s="631">
        <v>44541</v>
      </c>
      <c r="AD136" s="43" t="s">
        <v>996</v>
      </c>
      <c r="AE136" s="375">
        <v>44551</v>
      </c>
      <c r="AF136" s="188"/>
      <c r="AG136" s="189">
        <v>44565</v>
      </c>
      <c r="AH136" s="189">
        <v>34517</v>
      </c>
      <c r="AI136" s="189">
        <v>27760</v>
      </c>
      <c r="AO136" s="41"/>
      <c r="AP136" s="41"/>
      <c r="AQ136" s="43" t="s">
        <v>711</v>
      </c>
      <c r="AR136" s="131">
        <v>44610</v>
      </c>
      <c r="AS136" s="43">
        <v>100</v>
      </c>
      <c r="AT136" s="43" t="s">
        <v>712</v>
      </c>
      <c r="AU136" s="58"/>
      <c r="AV136" s="43" t="s">
        <v>713</v>
      </c>
      <c r="AW136" s="231"/>
      <c r="AX136" s="179"/>
    </row>
    <row r="137" spans="1:50" s="87" customFormat="1" ht="62.45" customHeight="1" thickBot="1" x14ac:dyDescent="0.3">
      <c r="A137" s="348">
        <f t="shared" si="1"/>
        <v>135</v>
      </c>
      <c r="B137" s="167" t="s">
        <v>1323</v>
      </c>
      <c r="C137" s="127">
        <v>150824</v>
      </c>
      <c r="D137" s="83" t="s">
        <v>1209</v>
      </c>
      <c r="E137" s="83">
        <v>407</v>
      </c>
      <c r="F137" s="83">
        <v>24</v>
      </c>
      <c r="G137" s="83">
        <v>0</v>
      </c>
      <c r="H137" s="83">
        <v>1</v>
      </c>
      <c r="I137" s="83">
        <v>1</v>
      </c>
      <c r="J137" s="83" t="s">
        <v>1324</v>
      </c>
      <c r="K137" s="84" t="s">
        <v>1325</v>
      </c>
      <c r="L137" s="84" t="s">
        <v>45</v>
      </c>
      <c r="M137" s="84" t="str">
        <f>+L137</f>
        <v>SUBDIRECCIÓN DE GESTIÓN Y DESARROLLO DEL TALENTO HUMANO</v>
      </c>
      <c r="N137" s="86" t="s">
        <v>1326</v>
      </c>
      <c r="O137" s="85">
        <v>1404</v>
      </c>
      <c r="P137" s="86">
        <v>1</v>
      </c>
      <c r="Q137" s="86">
        <v>52789028</v>
      </c>
      <c r="R137" s="86" t="s">
        <v>172</v>
      </c>
      <c r="S137" s="86">
        <v>3206188075.3106198</v>
      </c>
      <c r="T137" s="86" t="s">
        <v>1327</v>
      </c>
      <c r="U137" s="86" t="s">
        <v>1328</v>
      </c>
      <c r="V137" s="86" t="s">
        <v>705</v>
      </c>
      <c r="W137" s="86" t="s">
        <v>1021</v>
      </c>
      <c r="X137" s="87" t="s">
        <v>1316</v>
      </c>
      <c r="Y137" s="634">
        <v>6539</v>
      </c>
      <c r="Z137" s="635">
        <v>44510</v>
      </c>
      <c r="AA137" s="86" t="s">
        <v>708</v>
      </c>
      <c r="AB137" s="634">
        <v>2510</v>
      </c>
      <c r="AC137" s="635">
        <v>44544</v>
      </c>
      <c r="AE137" s="191">
        <v>44550</v>
      </c>
      <c r="AF137" s="191">
        <v>44621</v>
      </c>
      <c r="AG137" s="191">
        <v>44621</v>
      </c>
      <c r="AH137" s="190"/>
      <c r="AI137" s="190"/>
      <c r="AJ137" s="87" t="s">
        <v>1329</v>
      </c>
      <c r="AO137" s="41"/>
      <c r="AP137" s="41"/>
      <c r="AQ137" s="87" t="s">
        <v>742</v>
      </c>
      <c r="AR137" s="172"/>
      <c r="AT137" s="87" t="s">
        <v>712</v>
      </c>
      <c r="AU137" s="86"/>
      <c r="AV137" s="87" t="s">
        <v>713</v>
      </c>
      <c r="AW137" s="231" t="s">
        <v>1330</v>
      </c>
      <c r="AX137" s="179">
        <v>0.29166666666666669</v>
      </c>
    </row>
    <row r="138" spans="1:50" s="41" customFormat="1" ht="38.25" customHeight="1" thickBot="1" x14ac:dyDescent="0.3">
      <c r="A138" s="348">
        <f t="shared" si="1"/>
        <v>136</v>
      </c>
      <c r="B138" s="118">
        <v>116133</v>
      </c>
      <c r="C138" s="123">
        <v>137583</v>
      </c>
      <c r="D138" s="49" t="s">
        <v>1209</v>
      </c>
      <c r="E138" s="49">
        <v>407</v>
      </c>
      <c r="F138" s="49">
        <v>24</v>
      </c>
      <c r="G138" s="49">
        <v>0</v>
      </c>
      <c r="H138" s="49">
        <v>5</v>
      </c>
      <c r="I138" s="49">
        <v>5</v>
      </c>
      <c r="J138" s="49" t="s">
        <v>1331</v>
      </c>
      <c r="K138" s="67" t="s">
        <v>1332</v>
      </c>
      <c r="L138" s="67" t="s">
        <v>37</v>
      </c>
      <c r="M138" s="67" t="s">
        <v>855</v>
      </c>
      <c r="N138" s="50" t="s">
        <v>1333</v>
      </c>
      <c r="O138" s="69">
        <v>1378</v>
      </c>
      <c r="P138" s="50">
        <v>1</v>
      </c>
      <c r="Q138" s="50">
        <v>52912972</v>
      </c>
      <c r="R138" s="50" t="s">
        <v>120</v>
      </c>
      <c r="S138" s="50">
        <v>3156495823</v>
      </c>
      <c r="T138" s="50" t="s">
        <v>1334</v>
      </c>
      <c r="U138" s="50" t="s">
        <v>1335</v>
      </c>
      <c r="V138" s="50" t="s">
        <v>705</v>
      </c>
      <c r="W138" s="50" t="s">
        <v>719</v>
      </c>
      <c r="X138" s="41" t="s">
        <v>1316</v>
      </c>
      <c r="Y138" s="623">
        <v>10917</v>
      </c>
      <c r="Z138" s="624">
        <v>44517</v>
      </c>
      <c r="AA138" s="50" t="s">
        <v>708</v>
      </c>
      <c r="AB138" s="50">
        <v>2380</v>
      </c>
      <c r="AC138" s="624">
        <v>44541</v>
      </c>
      <c r="AD138" s="41" t="s">
        <v>996</v>
      </c>
      <c r="AE138" s="182">
        <v>44558</v>
      </c>
      <c r="AF138" s="181"/>
      <c r="AG138" s="182">
        <v>44573</v>
      </c>
      <c r="AH138" s="182">
        <v>36857</v>
      </c>
      <c r="AI138" s="181" t="s">
        <v>1336</v>
      </c>
      <c r="AQ138" s="41" t="s">
        <v>711</v>
      </c>
      <c r="AR138" s="132">
        <v>44589</v>
      </c>
      <c r="AS138" s="41">
        <v>92.1</v>
      </c>
      <c r="AT138" s="41" t="s">
        <v>712</v>
      </c>
      <c r="AU138" s="50"/>
      <c r="AV138" s="41" t="s">
        <v>713</v>
      </c>
      <c r="AW138" s="231">
        <v>44743</v>
      </c>
      <c r="AX138" s="179">
        <v>0.29166666666666669</v>
      </c>
    </row>
    <row r="139" spans="1:50" s="42" customFormat="1" ht="29.25" customHeight="1" outlineLevel="1" thickBot="1" x14ac:dyDescent="0.3">
      <c r="A139" s="348">
        <f t="shared" si="1"/>
        <v>137</v>
      </c>
      <c r="B139" s="117">
        <v>116133</v>
      </c>
      <c r="C139" s="124">
        <v>137583</v>
      </c>
      <c r="D139" s="53" t="s">
        <v>1209</v>
      </c>
      <c r="E139" s="53">
        <v>407</v>
      </c>
      <c r="F139" s="53">
        <v>24</v>
      </c>
      <c r="G139" s="53">
        <v>0</v>
      </c>
      <c r="H139" s="53">
        <v>5</v>
      </c>
      <c r="I139" s="53">
        <v>5</v>
      </c>
      <c r="J139" s="53" t="s">
        <v>1331</v>
      </c>
      <c r="K139" s="66" t="s">
        <v>1332</v>
      </c>
      <c r="L139" s="66" t="s">
        <v>37</v>
      </c>
      <c r="M139" s="66" t="s">
        <v>1337</v>
      </c>
      <c r="N139" s="55" t="s">
        <v>1338</v>
      </c>
      <c r="O139" s="68">
        <v>1405</v>
      </c>
      <c r="P139" s="55">
        <v>2</v>
      </c>
      <c r="Q139" s="55">
        <v>1019039563</v>
      </c>
      <c r="R139" s="55" t="s">
        <v>194</v>
      </c>
      <c r="S139" s="55">
        <v>3162669036</v>
      </c>
      <c r="T139" s="55" t="s">
        <v>1339</v>
      </c>
      <c r="U139" s="55" t="s">
        <v>1340</v>
      </c>
      <c r="V139" s="55" t="s">
        <v>718</v>
      </c>
      <c r="W139" s="55" t="s">
        <v>719</v>
      </c>
      <c r="X139" s="42" t="s">
        <v>1316</v>
      </c>
      <c r="Y139" s="608">
        <v>10917</v>
      </c>
      <c r="Z139" s="607">
        <v>44517</v>
      </c>
      <c r="AA139" s="55" t="s">
        <v>708</v>
      </c>
      <c r="AB139" s="608">
        <v>2378</v>
      </c>
      <c r="AC139" s="607">
        <v>44541</v>
      </c>
      <c r="AE139" s="184" t="s">
        <v>749</v>
      </c>
      <c r="AF139" s="184">
        <v>44621</v>
      </c>
      <c r="AG139" s="184">
        <v>44621</v>
      </c>
      <c r="AH139" s="183"/>
      <c r="AI139" s="183"/>
      <c r="AJ139" s="42" t="s">
        <v>1341</v>
      </c>
      <c r="AK139" s="42" t="s">
        <v>195</v>
      </c>
      <c r="AO139" s="41"/>
      <c r="AP139" s="41" t="s">
        <v>751</v>
      </c>
      <c r="AQ139" s="42" t="s">
        <v>790</v>
      </c>
      <c r="AR139" s="171"/>
      <c r="AT139" s="42" t="s">
        <v>712</v>
      </c>
      <c r="AU139" s="55" t="s">
        <v>1342</v>
      </c>
      <c r="AV139" s="42" t="s">
        <v>713</v>
      </c>
      <c r="AW139" s="231">
        <v>44613</v>
      </c>
      <c r="AX139" s="179">
        <v>0.29166666666666669</v>
      </c>
    </row>
    <row r="140" spans="1:50" s="42" customFormat="1" ht="29.25" customHeight="1" outlineLevel="1" thickBot="1" x14ac:dyDescent="0.3">
      <c r="A140" s="348">
        <f t="shared" si="1"/>
        <v>138</v>
      </c>
      <c r="B140" s="117">
        <v>116133</v>
      </c>
      <c r="C140" s="124">
        <v>137583</v>
      </c>
      <c r="D140" s="53" t="s">
        <v>1209</v>
      </c>
      <c r="E140" s="53">
        <v>407</v>
      </c>
      <c r="F140" s="53">
        <v>24</v>
      </c>
      <c r="G140" s="53">
        <v>0</v>
      </c>
      <c r="H140" s="53">
        <v>5</v>
      </c>
      <c r="I140" s="53">
        <v>5</v>
      </c>
      <c r="J140" s="53" t="s">
        <v>1331</v>
      </c>
      <c r="K140" s="66" t="s">
        <v>1332</v>
      </c>
      <c r="L140" s="66" t="s">
        <v>37</v>
      </c>
      <c r="M140" s="66" t="s">
        <v>1285</v>
      </c>
      <c r="N140" s="55" t="s">
        <v>1343</v>
      </c>
      <c r="O140" s="68">
        <v>1415</v>
      </c>
      <c r="P140" s="55">
        <v>3</v>
      </c>
      <c r="Q140" s="55">
        <v>4752354</v>
      </c>
      <c r="R140" s="55" t="s">
        <v>252</v>
      </c>
      <c r="S140" s="55" t="s">
        <v>1344</v>
      </c>
      <c r="T140" s="55" t="s">
        <v>1345</v>
      </c>
      <c r="U140" s="55" t="s">
        <v>1346</v>
      </c>
      <c r="V140" s="55" t="s">
        <v>718</v>
      </c>
      <c r="W140" s="55" t="s">
        <v>719</v>
      </c>
      <c r="X140" s="42" t="s">
        <v>1316</v>
      </c>
      <c r="Y140" s="608">
        <v>10917</v>
      </c>
      <c r="Z140" s="607">
        <v>44517</v>
      </c>
      <c r="AA140" s="55" t="s">
        <v>708</v>
      </c>
      <c r="AB140" s="608">
        <v>2382</v>
      </c>
      <c r="AC140" s="607">
        <v>44541</v>
      </c>
      <c r="AD140" s="42" t="s">
        <v>996</v>
      </c>
      <c r="AE140" s="184">
        <v>44557</v>
      </c>
      <c r="AF140" s="183"/>
      <c r="AG140" s="184">
        <v>44573</v>
      </c>
      <c r="AH140" s="183"/>
      <c r="AI140" s="183"/>
      <c r="AO140" s="41"/>
      <c r="AP140" s="41"/>
      <c r="AQ140" s="42" t="s">
        <v>711</v>
      </c>
      <c r="AR140" s="171">
        <v>44587</v>
      </c>
      <c r="AS140" s="42">
        <v>99.15</v>
      </c>
      <c r="AT140" s="42" t="s">
        <v>712</v>
      </c>
      <c r="AU140" s="55"/>
      <c r="AV140" s="42" t="s">
        <v>713</v>
      </c>
      <c r="AW140" s="231">
        <v>44743</v>
      </c>
      <c r="AX140" s="179">
        <v>0.29166666666666669</v>
      </c>
    </row>
    <row r="141" spans="1:50" s="42" customFormat="1" ht="29.25" customHeight="1" outlineLevel="1" thickBot="1" x14ac:dyDescent="0.3">
      <c r="A141" s="348">
        <f t="shared" si="1"/>
        <v>139</v>
      </c>
      <c r="B141" s="117">
        <v>116133</v>
      </c>
      <c r="C141" s="124">
        <v>137583</v>
      </c>
      <c r="D141" s="53" t="s">
        <v>1209</v>
      </c>
      <c r="E141" s="53">
        <v>407</v>
      </c>
      <c r="F141" s="53">
        <v>24</v>
      </c>
      <c r="G141" s="53">
        <v>0</v>
      </c>
      <c r="H141" s="53">
        <v>5</v>
      </c>
      <c r="I141" s="53">
        <v>5</v>
      </c>
      <c r="J141" s="53" t="s">
        <v>1331</v>
      </c>
      <c r="K141" s="66" t="s">
        <v>1332</v>
      </c>
      <c r="L141" s="66" t="s">
        <v>37</v>
      </c>
      <c r="M141" s="53" t="s">
        <v>714</v>
      </c>
      <c r="N141" s="55" t="s">
        <v>1347</v>
      </c>
      <c r="O141" s="68">
        <v>1421</v>
      </c>
      <c r="P141" s="55">
        <v>4</v>
      </c>
      <c r="Q141" s="55">
        <v>21119520</v>
      </c>
      <c r="R141" s="55" t="s">
        <v>300</v>
      </c>
      <c r="S141" s="55">
        <v>3102340049</v>
      </c>
      <c r="T141" s="55" t="s">
        <v>1348</v>
      </c>
      <c r="U141" s="55" t="s">
        <v>1349</v>
      </c>
      <c r="V141" s="55" t="s">
        <v>705</v>
      </c>
      <c r="W141" s="55" t="s">
        <v>719</v>
      </c>
      <c r="X141" s="42" t="s">
        <v>1316</v>
      </c>
      <c r="Y141" s="608">
        <v>10917</v>
      </c>
      <c r="Z141" s="607">
        <v>44517</v>
      </c>
      <c r="AA141" s="55" t="s">
        <v>708</v>
      </c>
      <c r="AB141" s="608">
        <v>2379</v>
      </c>
      <c r="AC141" s="607">
        <v>44541</v>
      </c>
      <c r="AD141" s="42" t="s">
        <v>996</v>
      </c>
      <c r="AE141" s="184">
        <v>44550</v>
      </c>
      <c r="AF141" s="183"/>
      <c r="AG141" s="184">
        <v>44565</v>
      </c>
      <c r="AH141" s="183"/>
      <c r="AI141" s="183"/>
      <c r="AO141" s="41"/>
      <c r="AP141" s="41"/>
      <c r="AQ141" s="42" t="s">
        <v>711</v>
      </c>
      <c r="AR141" s="171">
        <v>44595</v>
      </c>
      <c r="AS141" s="42">
        <v>98.47</v>
      </c>
      <c r="AT141" s="42" t="s">
        <v>712</v>
      </c>
      <c r="AU141" s="55"/>
      <c r="AV141" s="42" t="s">
        <v>713</v>
      </c>
      <c r="AW141" s="231" t="s">
        <v>1005</v>
      </c>
      <c r="AX141" s="179">
        <v>0.25</v>
      </c>
    </row>
    <row r="142" spans="1:50" s="43" customFormat="1" ht="29.25" customHeight="1" outlineLevel="1" thickBot="1" x14ac:dyDescent="0.3">
      <c r="A142" s="348">
        <f t="shared" si="1"/>
        <v>140</v>
      </c>
      <c r="B142" s="158">
        <v>116133</v>
      </c>
      <c r="C142" s="126">
        <v>137583</v>
      </c>
      <c r="D142" s="57" t="s">
        <v>1209</v>
      </c>
      <c r="E142" s="57">
        <v>407</v>
      </c>
      <c r="F142" s="57">
        <v>24</v>
      </c>
      <c r="G142" s="57">
        <v>0</v>
      </c>
      <c r="H142" s="57">
        <v>5</v>
      </c>
      <c r="I142" s="57">
        <v>5</v>
      </c>
      <c r="J142" s="57" t="s">
        <v>1331</v>
      </c>
      <c r="K142" s="70" t="s">
        <v>1332</v>
      </c>
      <c r="L142" s="70" t="s">
        <v>37</v>
      </c>
      <c r="M142" s="70" t="s">
        <v>831</v>
      </c>
      <c r="N142" s="58" t="s">
        <v>1350</v>
      </c>
      <c r="O142" s="71">
        <v>1409</v>
      </c>
      <c r="P142" s="58">
        <v>5</v>
      </c>
      <c r="Q142" s="71">
        <v>79939757</v>
      </c>
      <c r="R142" s="71" t="s">
        <v>324</v>
      </c>
      <c r="S142" s="58">
        <v>3118502620</v>
      </c>
      <c r="T142" s="58" t="s">
        <v>1351</v>
      </c>
      <c r="U142" s="58" t="s">
        <v>1352</v>
      </c>
      <c r="V142" s="71" t="s">
        <v>718</v>
      </c>
      <c r="W142" s="58" t="s">
        <v>719</v>
      </c>
      <c r="X142" s="43" t="s">
        <v>1316</v>
      </c>
      <c r="Y142" s="630">
        <v>10917</v>
      </c>
      <c r="Z142" s="631">
        <v>44517</v>
      </c>
      <c r="AA142" s="58" t="s">
        <v>708</v>
      </c>
      <c r="AB142" s="630">
        <v>2383</v>
      </c>
      <c r="AC142" s="631">
        <v>44541</v>
      </c>
      <c r="AD142" s="43" t="s">
        <v>996</v>
      </c>
      <c r="AE142" s="189">
        <v>44550</v>
      </c>
      <c r="AF142" s="189"/>
      <c r="AG142" s="189">
        <v>44564</v>
      </c>
      <c r="AH142" s="189">
        <v>34662</v>
      </c>
      <c r="AI142" s="189">
        <v>27952</v>
      </c>
      <c r="AO142" s="41"/>
      <c r="AP142" s="41"/>
      <c r="AQ142" s="43" t="s">
        <v>711</v>
      </c>
      <c r="AR142" s="131">
        <v>44580</v>
      </c>
      <c r="AS142" s="43">
        <v>100</v>
      </c>
      <c r="AT142" s="43" t="s">
        <v>712</v>
      </c>
      <c r="AU142" s="58"/>
      <c r="AV142" s="43" t="s">
        <v>713</v>
      </c>
      <c r="AW142" s="231"/>
      <c r="AX142" s="179"/>
    </row>
    <row r="143" spans="1:50" s="42" customFormat="1" ht="29.25" customHeight="1" outlineLevel="1" thickBot="1" x14ac:dyDescent="0.3">
      <c r="A143" s="348">
        <f t="shared" si="1"/>
        <v>141</v>
      </c>
      <c r="B143" s="117">
        <v>116133</v>
      </c>
      <c r="C143" s="347" t="s">
        <v>1353</v>
      </c>
      <c r="D143" s="53" t="s">
        <v>1209</v>
      </c>
      <c r="E143" s="53">
        <v>407</v>
      </c>
      <c r="F143" s="53">
        <v>24</v>
      </c>
      <c r="G143" s="53">
        <v>0</v>
      </c>
      <c r="H143" s="53">
        <v>2</v>
      </c>
      <c r="I143" s="53">
        <v>2</v>
      </c>
      <c r="J143" s="53" t="s">
        <v>1331</v>
      </c>
      <c r="K143" s="66" t="s">
        <v>1332</v>
      </c>
      <c r="L143" s="66" t="s">
        <v>37</v>
      </c>
      <c r="M143" s="56" t="s">
        <v>1354</v>
      </c>
      <c r="N143" s="55" t="s">
        <v>722</v>
      </c>
      <c r="O143" s="68">
        <v>1391</v>
      </c>
      <c r="P143" s="55">
        <v>6</v>
      </c>
      <c r="Q143" s="55">
        <v>80912171</v>
      </c>
      <c r="R143" s="55" t="s">
        <v>350</v>
      </c>
      <c r="S143" s="55">
        <v>3142633505</v>
      </c>
      <c r="T143" s="346" t="s">
        <v>1355</v>
      </c>
      <c r="U143" s="164" t="s">
        <v>1356</v>
      </c>
      <c r="V143" s="55" t="s">
        <v>718</v>
      </c>
      <c r="W143" s="55"/>
      <c r="X143" s="42" t="s">
        <v>1062</v>
      </c>
      <c r="Y143" s="608">
        <v>10917</v>
      </c>
      <c r="Z143" s="607">
        <v>44517</v>
      </c>
      <c r="AA143" s="55" t="s">
        <v>708</v>
      </c>
      <c r="AB143" s="608">
        <v>926</v>
      </c>
      <c r="AC143" s="308">
        <v>44669</v>
      </c>
      <c r="AE143" s="184">
        <v>44677</v>
      </c>
      <c r="AF143" s="183"/>
      <c r="AG143" s="184">
        <v>44692</v>
      </c>
      <c r="AH143" s="184">
        <v>37890</v>
      </c>
      <c r="AI143" s="184">
        <v>31244</v>
      </c>
      <c r="AJ143" s="42" t="s">
        <v>1063</v>
      </c>
      <c r="AO143" s="41"/>
      <c r="AP143" s="41"/>
      <c r="AR143" s="171"/>
      <c r="AT143" s="42" t="s">
        <v>712</v>
      </c>
      <c r="AU143" s="55"/>
      <c r="AV143" s="42" t="s">
        <v>713</v>
      </c>
      <c r="AW143" s="384">
        <v>44625</v>
      </c>
      <c r="AX143" s="385" t="s">
        <v>1357</v>
      </c>
    </row>
    <row r="144" spans="1:50" s="43" customFormat="1" ht="29.25" customHeight="1" outlineLevel="1" thickBot="1" x14ac:dyDescent="0.3">
      <c r="A144" s="348">
        <f t="shared" si="1"/>
        <v>142</v>
      </c>
      <c r="B144" s="158">
        <v>116133</v>
      </c>
      <c r="C144" s="363" t="s">
        <v>1353</v>
      </c>
      <c r="D144" s="57" t="s">
        <v>1209</v>
      </c>
      <c r="E144" s="57">
        <v>407</v>
      </c>
      <c r="F144" s="57">
        <v>24</v>
      </c>
      <c r="G144" s="57">
        <v>0</v>
      </c>
      <c r="H144" s="57">
        <v>2</v>
      </c>
      <c r="I144" s="57">
        <v>2</v>
      </c>
      <c r="J144" s="57" t="s">
        <v>1331</v>
      </c>
      <c r="K144" s="70" t="s">
        <v>1332</v>
      </c>
      <c r="L144" s="70" t="s">
        <v>37</v>
      </c>
      <c r="M144" s="72" t="s">
        <v>1358</v>
      </c>
      <c r="N144" s="58" t="s">
        <v>722</v>
      </c>
      <c r="O144" s="71">
        <v>1402</v>
      </c>
      <c r="P144" s="58">
        <v>7</v>
      </c>
      <c r="Q144" s="58">
        <v>51795914</v>
      </c>
      <c r="R144" s="58" t="s">
        <v>353</v>
      </c>
      <c r="S144" s="58">
        <v>2221754</v>
      </c>
      <c r="T144" s="364" t="s">
        <v>1359</v>
      </c>
      <c r="U144" s="170" t="s">
        <v>1360</v>
      </c>
      <c r="V144" s="58" t="s">
        <v>705</v>
      </c>
      <c r="W144" s="58"/>
      <c r="X144" s="43" t="s">
        <v>1062</v>
      </c>
      <c r="Y144" s="630">
        <v>10917</v>
      </c>
      <c r="Z144" s="631">
        <v>44517</v>
      </c>
      <c r="AA144" s="58" t="s">
        <v>708</v>
      </c>
      <c r="AB144" s="630">
        <v>924</v>
      </c>
      <c r="AC144" s="309">
        <v>44669</v>
      </c>
      <c r="AE144" s="189">
        <v>44677</v>
      </c>
      <c r="AF144" s="188"/>
      <c r="AG144" s="189">
        <v>44690</v>
      </c>
      <c r="AH144" s="188"/>
      <c r="AI144" s="188"/>
      <c r="AJ144" s="43" t="s">
        <v>1063</v>
      </c>
      <c r="AO144" s="41"/>
      <c r="AP144" s="41"/>
      <c r="AR144" s="131"/>
      <c r="AT144" s="43" t="s">
        <v>712</v>
      </c>
      <c r="AU144" s="58"/>
      <c r="AV144" s="43" t="s">
        <v>713</v>
      </c>
      <c r="AW144" s="384">
        <v>44625</v>
      </c>
      <c r="AX144" s="385" t="s">
        <v>1265</v>
      </c>
    </row>
    <row r="145" spans="1:50" s="40" customFormat="1" ht="29.25" customHeight="1" outlineLevel="1" thickBot="1" x14ac:dyDescent="0.3">
      <c r="A145" s="348">
        <f t="shared" si="1"/>
        <v>143</v>
      </c>
      <c r="B145" s="244"/>
      <c r="C145" s="126" t="s">
        <v>1361</v>
      </c>
      <c r="D145" s="60" t="s">
        <v>1209</v>
      </c>
      <c r="E145" s="60">
        <v>407</v>
      </c>
      <c r="F145" s="60">
        <v>24</v>
      </c>
      <c r="G145" s="60">
        <v>0</v>
      </c>
      <c r="H145" s="60">
        <v>5</v>
      </c>
      <c r="I145" s="60">
        <v>3</v>
      </c>
      <c r="J145" s="60" t="s">
        <v>1331</v>
      </c>
      <c r="K145" s="62" t="s">
        <v>1332</v>
      </c>
      <c r="L145" s="62" t="s">
        <v>37</v>
      </c>
      <c r="M145" s="62" t="s">
        <v>1362</v>
      </c>
      <c r="N145" s="61" t="s">
        <v>1363</v>
      </c>
      <c r="O145" s="74">
        <v>1386</v>
      </c>
      <c r="P145" s="61">
        <v>8</v>
      </c>
      <c r="Q145" s="74">
        <v>52836045</v>
      </c>
      <c r="R145" s="74" t="s">
        <v>384</v>
      </c>
      <c r="S145" s="61">
        <v>3214622600</v>
      </c>
      <c r="T145" s="61" t="s">
        <v>1364</v>
      </c>
      <c r="U145" s="166" t="s">
        <v>1365</v>
      </c>
      <c r="V145" s="74" t="s">
        <v>705</v>
      </c>
      <c r="W145" s="61"/>
      <c r="X145" s="40" t="s">
        <v>1026</v>
      </c>
      <c r="Y145" s="628">
        <v>10917</v>
      </c>
      <c r="Z145" s="629">
        <v>44517</v>
      </c>
      <c r="AA145" s="61" t="s">
        <v>708</v>
      </c>
      <c r="AB145" s="628">
        <v>1370</v>
      </c>
      <c r="AC145" s="629">
        <v>44742</v>
      </c>
      <c r="AE145" s="202">
        <v>44775</v>
      </c>
      <c r="AF145" s="202"/>
      <c r="AG145" s="202">
        <v>44790</v>
      </c>
      <c r="AH145" s="202">
        <v>36341</v>
      </c>
      <c r="AI145" s="202">
        <v>29597</v>
      </c>
      <c r="AJ145" s="40" t="s">
        <v>1027</v>
      </c>
      <c r="AO145" s="41"/>
      <c r="AP145" s="41"/>
      <c r="AQ145" s="40" t="s">
        <v>790</v>
      </c>
      <c r="AR145" s="121"/>
      <c r="AT145" s="40" t="s">
        <v>712</v>
      </c>
      <c r="AU145" s="61"/>
      <c r="AV145" s="40" t="s">
        <v>713</v>
      </c>
      <c r="AW145" s="418">
        <v>44789</v>
      </c>
      <c r="AX145" s="419"/>
    </row>
    <row r="146" spans="1:50" s="40" customFormat="1" ht="29.25" customHeight="1" outlineLevel="1" thickBot="1" x14ac:dyDescent="0.3">
      <c r="A146" s="348">
        <f t="shared" si="1"/>
        <v>144</v>
      </c>
      <c r="B146" s="244"/>
      <c r="C146" s="126" t="s">
        <v>1361</v>
      </c>
      <c r="D146" s="60" t="s">
        <v>1209</v>
      </c>
      <c r="E146" s="60">
        <v>407</v>
      </c>
      <c r="F146" s="60">
        <v>24</v>
      </c>
      <c r="G146" s="60">
        <v>0</v>
      </c>
      <c r="H146" s="60">
        <v>5</v>
      </c>
      <c r="I146" s="60">
        <v>3</v>
      </c>
      <c r="J146" s="60" t="s">
        <v>1331</v>
      </c>
      <c r="K146" s="62" t="s">
        <v>1332</v>
      </c>
      <c r="L146" s="62" t="s">
        <v>37</v>
      </c>
      <c r="M146" s="62" t="s">
        <v>1366</v>
      </c>
      <c r="N146" s="337" t="s">
        <v>1367</v>
      </c>
      <c r="O146" s="337">
        <v>1389</v>
      </c>
      <c r="P146" s="61">
        <v>9</v>
      </c>
      <c r="Q146" s="74">
        <v>1030612830</v>
      </c>
      <c r="R146" s="74" t="s">
        <v>393</v>
      </c>
      <c r="S146" s="61">
        <v>3143126914</v>
      </c>
      <c r="T146" s="61" t="s">
        <v>1368</v>
      </c>
      <c r="U146" s="166" t="s">
        <v>1369</v>
      </c>
      <c r="V146" s="74" t="s">
        <v>718</v>
      </c>
      <c r="W146" s="61"/>
      <c r="X146" s="40" t="s">
        <v>1026</v>
      </c>
      <c r="Y146" s="628">
        <v>10917</v>
      </c>
      <c r="Z146" s="629">
        <v>44517</v>
      </c>
      <c r="AA146" s="61" t="s">
        <v>708</v>
      </c>
      <c r="AB146" s="628">
        <v>1364</v>
      </c>
      <c r="AC146" s="629">
        <v>44742</v>
      </c>
      <c r="AE146" s="202">
        <v>44769</v>
      </c>
      <c r="AF146" s="202">
        <v>44866</v>
      </c>
      <c r="AG146" s="202">
        <v>44866</v>
      </c>
      <c r="AH146" s="418">
        <v>40402</v>
      </c>
      <c r="AI146" s="202">
        <v>33780</v>
      </c>
      <c r="AJ146" s="40" t="s">
        <v>908</v>
      </c>
      <c r="AO146" s="41"/>
      <c r="AP146" s="41"/>
      <c r="AR146" s="121"/>
      <c r="AT146" s="40" t="s">
        <v>712</v>
      </c>
      <c r="AU146" s="61"/>
      <c r="AV146" s="40" t="s">
        <v>754</v>
      </c>
      <c r="AW146" s="418"/>
      <c r="AX146" s="419"/>
    </row>
    <row r="147" spans="1:50" s="40" customFormat="1" ht="46.5" customHeight="1" outlineLevel="1" thickBot="1" x14ac:dyDescent="0.3">
      <c r="A147" s="348">
        <f t="shared" si="1"/>
        <v>145</v>
      </c>
      <c r="B147" s="244"/>
      <c r="C147" s="126" t="s">
        <v>1361</v>
      </c>
      <c r="D147" s="60" t="s">
        <v>1209</v>
      </c>
      <c r="E147" s="60">
        <v>407</v>
      </c>
      <c r="F147" s="60">
        <v>24</v>
      </c>
      <c r="G147" s="60">
        <v>0</v>
      </c>
      <c r="H147" s="60">
        <v>5</v>
      </c>
      <c r="I147" s="60">
        <v>3</v>
      </c>
      <c r="J147" s="60" t="s">
        <v>1331</v>
      </c>
      <c r="K147" s="62" t="s">
        <v>1332</v>
      </c>
      <c r="L147" s="62" t="s">
        <v>37</v>
      </c>
      <c r="M147" s="62" t="s">
        <v>1362</v>
      </c>
      <c r="N147" s="61" t="s">
        <v>1338</v>
      </c>
      <c r="O147" s="74">
        <v>1405</v>
      </c>
      <c r="P147" s="61">
        <v>10</v>
      </c>
      <c r="Q147" s="74">
        <v>1073682482</v>
      </c>
      <c r="R147" s="531" t="s">
        <v>413</v>
      </c>
      <c r="S147" s="61">
        <v>3138586054</v>
      </c>
      <c r="T147" s="61" t="s">
        <v>1370</v>
      </c>
      <c r="U147" s="166" t="s">
        <v>1371</v>
      </c>
      <c r="V147" s="74" t="s">
        <v>705</v>
      </c>
      <c r="W147" s="61"/>
      <c r="X147" s="40" t="s">
        <v>1026</v>
      </c>
      <c r="Y147" s="628">
        <v>10917</v>
      </c>
      <c r="Z147" s="629">
        <v>44517</v>
      </c>
      <c r="AA147" s="61" t="s">
        <v>708</v>
      </c>
      <c r="AB147" s="628">
        <v>1378</v>
      </c>
      <c r="AC147" s="629">
        <v>44742</v>
      </c>
      <c r="AE147" s="202">
        <v>44775</v>
      </c>
      <c r="AF147" s="202"/>
      <c r="AG147" s="202">
        <v>44790</v>
      </c>
      <c r="AH147" s="202">
        <v>39279</v>
      </c>
      <c r="AI147" s="202">
        <v>32684</v>
      </c>
      <c r="AJ147" s="40" t="s">
        <v>1027</v>
      </c>
      <c r="AM147" s="40" t="s">
        <v>194</v>
      </c>
      <c r="AO147" s="41"/>
      <c r="AP147" s="41"/>
      <c r="AQ147" s="40" t="s">
        <v>790</v>
      </c>
      <c r="AR147" s="121"/>
      <c r="AT147" s="40" t="s">
        <v>712</v>
      </c>
      <c r="AU147" s="61"/>
      <c r="AV147" s="40" t="s">
        <v>713</v>
      </c>
      <c r="AW147" s="418">
        <v>44789</v>
      </c>
      <c r="AX147" s="419"/>
    </row>
    <row r="148" spans="1:50" s="41" customFormat="1" ht="29.25" customHeight="1" thickBot="1" x14ac:dyDescent="0.3">
      <c r="A148" s="348">
        <f t="shared" si="1"/>
        <v>146</v>
      </c>
      <c r="B148" s="118">
        <v>116133</v>
      </c>
      <c r="C148" s="123">
        <v>137584</v>
      </c>
      <c r="D148" s="49" t="s">
        <v>1209</v>
      </c>
      <c r="E148" s="49">
        <v>407</v>
      </c>
      <c r="F148" s="49">
        <v>24</v>
      </c>
      <c r="G148" s="49">
        <v>3</v>
      </c>
      <c r="H148" s="49">
        <v>0</v>
      </c>
      <c r="I148" s="49">
        <v>3</v>
      </c>
      <c r="J148" s="49" t="s">
        <v>1331</v>
      </c>
      <c r="K148" s="67" t="s">
        <v>1332</v>
      </c>
      <c r="L148" s="67" t="s">
        <v>37</v>
      </c>
      <c r="M148" s="67" t="s">
        <v>1211</v>
      </c>
      <c r="N148" s="50" t="s">
        <v>1372</v>
      </c>
      <c r="O148" s="69">
        <v>1384</v>
      </c>
      <c r="P148" s="50">
        <v>1</v>
      </c>
      <c r="Q148" s="50">
        <v>39656560</v>
      </c>
      <c r="R148" s="50" t="s">
        <v>165</v>
      </c>
      <c r="S148" s="50">
        <v>3123357530</v>
      </c>
      <c r="T148" s="50" t="s">
        <v>1373</v>
      </c>
      <c r="U148" s="50" t="s">
        <v>1374</v>
      </c>
      <c r="V148" s="50" t="s">
        <v>705</v>
      </c>
      <c r="W148" s="50" t="s">
        <v>719</v>
      </c>
      <c r="X148" s="41" t="s">
        <v>1316</v>
      </c>
      <c r="Y148" s="623">
        <v>10268</v>
      </c>
      <c r="Z148" s="624">
        <v>44512</v>
      </c>
      <c r="AA148" s="50" t="s">
        <v>708</v>
      </c>
      <c r="AB148" s="623">
        <v>2455</v>
      </c>
      <c r="AC148" s="624">
        <v>44543</v>
      </c>
      <c r="AD148" s="41" t="s">
        <v>709</v>
      </c>
      <c r="AE148" s="182">
        <v>44550</v>
      </c>
      <c r="AF148" s="181"/>
      <c r="AG148" s="182">
        <v>44564</v>
      </c>
      <c r="AH148" s="182">
        <v>32701</v>
      </c>
      <c r="AI148" s="181" t="s">
        <v>1375</v>
      </c>
      <c r="AQ148" s="41" t="s">
        <v>790</v>
      </c>
      <c r="AR148" s="132">
        <v>44403</v>
      </c>
      <c r="AS148" s="41">
        <v>95.85</v>
      </c>
      <c r="AT148" s="41" t="s">
        <v>712</v>
      </c>
      <c r="AU148" s="50"/>
      <c r="AV148" s="41" t="s">
        <v>713</v>
      </c>
      <c r="AW148" s="231" t="s">
        <v>1376</v>
      </c>
      <c r="AX148" s="179" t="s">
        <v>1377</v>
      </c>
    </row>
    <row r="149" spans="1:50" s="95" customFormat="1" ht="30" customHeight="1" thickBot="1" x14ac:dyDescent="0.3">
      <c r="A149" s="348">
        <f t="shared" si="1"/>
        <v>147</v>
      </c>
      <c r="B149" s="118">
        <v>116134</v>
      </c>
      <c r="C149" s="123">
        <v>137585</v>
      </c>
      <c r="D149" s="49" t="s">
        <v>1209</v>
      </c>
      <c r="E149" s="49">
        <v>407</v>
      </c>
      <c r="F149" s="49">
        <v>24</v>
      </c>
      <c r="G149" s="49">
        <v>6</v>
      </c>
      <c r="H149" s="49">
        <v>0</v>
      </c>
      <c r="I149" s="49">
        <v>6</v>
      </c>
      <c r="J149" s="49" t="s">
        <v>1378</v>
      </c>
      <c r="K149" s="67" t="s">
        <v>1379</v>
      </c>
      <c r="L149" s="67" t="s">
        <v>23</v>
      </c>
      <c r="M149" s="67" t="s">
        <v>23</v>
      </c>
      <c r="N149" s="50" t="s">
        <v>1380</v>
      </c>
      <c r="O149" s="69">
        <v>1388</v>
      </c>
      <c r="P149" s="50">
        <v>1</v>
      </c>
      <c r="Q149" s="50">
        <v>52476621</v>
      </c>
      <c r="R149" s="50" t="s">
        <v>116</v>
      </c>
      <c r="S149" s="50">
        <v>3212743994</v>
      </c>
      <c r="T149" s="50" t="s">
        <v>1381</v>
      </c>
      <c r="U149" s="50" t="s">
        <v>1382</v>
      </c>
      <c r="V149" s="50" t="s">
        <v>705</v>
      </c>
      <c r="W149" s="50" t="s">
        <v>719</v>
      </c>
      <c r="X149" s="41" t="s">
        <v>1316</v>
      </c>
      <c r="Y149" s="623">
        <v>5173</v>
      </c>
      <c r="Z149" s="624">
        <v>44509</v>
      </c>
      <c r="AA149" s="50" t="s">
        <v>708</v>
      </c>
      <c r="AB149" s="50">
        <v>2524</v>
      </c>
      <c r="AC149" s="624">
        <v>44544</v>
      </c>
      <c r="AD149" s="41" t="s">
        <v>709</v>
      </c>
      <c r="AE149" s="182">
        <v>44550</v>
      </c>
      <c r="AF149" s="181"/>
      <c r="AG149" s="182">
        <v>44564</v>
      </c>
      <c r="AH149" s="182">
        <v>35177</v>
      </c>
      <c r="AI149" s="182">
        <v>28797</v>
      </c>
      <c r="AJ149" s="243"/>
      <c r="AK149" s="41"/>
      <c r="AL149" s="41"/>
      <c r="AM149" s="41"/>
      <c r="AN149" s="41"/>
      <c r="AO149" s="41"/>
      <c r="AP149" s="41"/>
      <c r="AQ149" s="41" t="s">
        <v>711</v>
      </c>
      <c r="AR149" s="132">
        <v>44579</v>
      </c>
      <c r="AS149" s="41">
        <v>100</v>
      </c>
      <c r="AT149" s="41" t="s">
        <v>712</v>
      </c>
      <c r="AU149" s="50"/>
      <c r="AV149" s="41" t="s">
        <v>713</v>
      </c>
      <c r="AW149" s="231" t="s">
        <v>1376</v>
      </c>
      <c r="AX149" s="179">
        <v>0.35416666666666669</v>
      </c>
    </row>
    <row r="150" spans="1:50" s="94" customFormat="1" ht="28.9" customHeight="1" outlineLevel="1" thickBot="1" x14ac:dyDescent="0.3">
      <c r="A150" s="348">
        <f t="shared" si="1"/>
        <v>148</v>
      </c>
      <c r="B150" s="117">
        <v>116134</v>
      </c>
      <c r="C150" s="124">
        <v>137585</v>
      </c>
      <c r="D150" s="53" t="s">
        <v>1209</v>
      </c>
      <c r="E150" s="53">
        <v>407</v>
      </c>
      <c r="F150" s="53">
        <v>24</v>
      </c>
      <c r="G150" s="53">
        <v>6</v>
      </c>
      <c r="H150" s="53">
        <v>0</v>
      </c>
      <c r="I150" s="53">
        <v>6</v>
      </c>
      <c r="J150" s="53" t="s">
        <v>1378</v>
      </c>
      <c r="K150" s="66" t="s">
        <v>1379</v>
      </c>
      <c r="L150" s="66" t="s">
        <v>20</v>
      </c>
      <c r="M150" s="66" t="s">
        <v>20</v>
      </c>
      <c r="N150" s="55" t="s">
        <v>1383</v>
      </c>
      <c r="O150" s="68">
        <v>1390</v>
      </c>
      <c r="P150" s="55">
        <v>2</v>
      </c>
      <c r="Q150" s="55">
        <v>52542736</v>
      </c>
      <c r="R150" s="55" t="s">
        <v>230</v>
      </c>
      <c r="S150" s="55" t="s">
        <v>1384</v>
      </c>
      <c r="T150" s="55" t="s">
        <v>1385</v>
      </c>
      <c r="U150" s="55" t="s">
        <v>1386</v>
      </c>
      <c r="V150" s="55" t="s">
        <v>705</v>
      </c>
      <c r="W150" s="55" t="s">
        <v>719</v>
      </c>
      <c r="X150" s="42" t="s">
        <v>1316</v>
      </c>
      <c r="Y150" s="608">
        <v>5173</v>
      </c>
      <c r="Z150" s="607">
        <v>44509</v>
      </c>
      <c r="AA150" s="55" t="s">
        <v>708</v>
      </c>
      <c r="AB150" s="608">
        <v>2459</v>
      </c>
      <c r="AC150" s="607">
        <v>44543</v>
      </c>
      <c r="AD150" s="42" t="s">
        <v>709</v>
      </c>
      <c r="AE150" s="184">
        <v>44550</v>
      </c>
      <c r="AF150" s="184">
        <v>44593</v>
      </c>
      <c r="AG150" s="184">
        <v>44593</v>
      </c>
      <c r="AH150" s="184">
        <v>36140</v>
      </c>
      <c r="AI150" s="183" t="s">
        <v>1387</v>
      </c>
      <c r="AJ150" s="42" t="s">
        <v>1341</v>
      </c>
      <c r="AK150" s="42"/>
      <c r="AL150" s="42"/>
      <c r="AM150" s="42"/>
      <c r="AN150" s="42"/>
      <c r="AO150" s="41"/>
      <c r="AP150" s="41"/>
      <c r="AQ150" s="42" t="s">
        <v>790</v>
      </c>
      <c r="AR150" s="171">
        <v>44608</v>
      </c>
      <c r="AS150" s="42"/>
      <c r="AT150" s="42" t="s">
        <v>712</v>
      </c>
      <c r="AU150" s="308">
        <v>44359</v>
      </c>
      <c r="AV150" s="42" t="s">
        <v>713</v>
      </c>
      <c r="AW150" s="231" t="s">
        <v>771</v>
      </c>
      <c r="AX150" s="179">
        <v>0.29166666666666669</v>
      </c>
    </row>
    <row r="151" spans="1:50" s="94" customFormat="1" ht="29.45" customHeight="1" outlineLevel="1" thickBot="1" x14ac:dyDescent="0.3">
      <c r="A151" s="348">
        <f t="shared" si="1"/>
        <v>149</v>
      </c>
      <c r="B151" s="117">
        <v>116134</v>
      </c>
      <c r="C151" s="124">
        <v>137585</v>
      </c>
      <c r="D151" s="53" t="s">
        <v>1209</v>
      </c>
      <c r="E151" s="53">
        <v>407</v>
      </c>
      <c r="F151" s="53">
        <v>24</v>
      </c>
      <c r="G151" s="53">
        <v>6</v>
      </c>
      <c r="H151" s="53">
        <v>0</v>
      </c>
      <c r="I151" s="53">
        <v>6</v>
      </c>
      <c r="J151" s="53" t="s">
        <v>1378</v>
      </c>
      <c r="K151" s="66" t="s">
        <v>1379</v>
      </c>
      <c r="L151" s="66" t="s">
        <v>45</v>
      </c>
      <c r="M151" s="66" t="s">
        <v>45</v>
      </c>
      <c r="N151" s="55" t="s">
        <v>1388</v>
      </c>
      <c r="O151" s="68">
        <v>1417</v>
      </c>
      <c r="P151" s="55">
        <v>2</v>
      </c>
      <c r="Q151" s="55">
        <v>79612919</v>
      </c>
      <c r="R151" s="55" t="s">
        <v>233</v>
      </c>
      <c r="S151" s="55" t="s">
        <v>1389</v>
      </c>
      <c r="T151" s="55" t="s">
        <v>1390</v>
      </c>
      <c r="U151" s="55" t="s">
        <v>1391</v>
      </c>
      <c r="V151" s="55" t="s">
        <v>718</v>
      </c>
      <c r="W151" s="55" t="s">
        <v>719</v>
      </c>
      <c r="X151" s="42" t="s">
        <v>1316</v>
      </c>
      <c r="Y151" s="608">
        <v>5173</v>
      </c>
      <c r="Z151" s="607">
        <v>44509</v>
      </c>
      <c r="AA151" s="55" t="s">
        <v>708</v>
      </c>
      <c r="AB151" s="608">
        <v>2461</v>
      </c>
      <c r="AC151" s="607">
        <v>44543</v>
      </c>
      <c r="AD151" s="42" t="s">
        <v>709</v>
      </c>
      <c r="AE151" s="184">
        <v>44558</v>
      </c>
      <c r="AF151" s="183"/>
      <c r="AG151" s="184">
        <v>44573</v>
      </c>
      <c r="AH151" s="183"/>
      <c r="AI151" s="183"/>
      <c r="AJ151" s="42" t="s">
        <v>1392</v>
      </c>
      <c r="AK151" s="42"/>
      <c r="AL151" s="42"/>
      <c r="AM151" s="42"/>
      <c r="AN151" s="42"/>
      <c r="AO151" s="41"/>
      <c r="AP151" s="41"/>
      <c r="AQ151" s="42" t="s">
        <v>742</v>
      </c>
      <c r="AR151" s="171">
        <v>44615</v>
      </c>
      <c r="AS151" s="42">
        <v>100</v>
      </c>
      <c r="AT151" s="42" t="s">
        <v>712</v>
      </c>
      <c r="AU151" s="308">
        <v>44298</v>
      </c>
      <c r="AV151" s="42" t="s">
        <v>713</v>
      </c>
      <c r="AW151" s="231">
        <v>44713</v>
      </c>
      <c r="AX151" s="179">
        <v>0.375</v>
      </c>
    </row>
    <row r="152" spans="1:50" s="94" customFormat="1" ht="32.450000000000003" customHeight="1" outlineLevel="1" thickBot="1" x14ac:dyDescent="0.3">
      <c r="A152" s="348">
        <f t="shared" si="1"/>
        <v>150</v>
      </c>
      <c r="B152" s="117">
        <v>116134</v>
      </c>
      <c r="C152" s="124">
        <v>137585</v>
      </c>
      <c r="D152" s="53" t="s">
        <v>1209</v>
      </c>
      <c r="E152" s="53">
        <v>407</v>
      </c>
      <c r="F152" s="53">
        <v>24</v>
      </c>
      <c r="G152" s="53">
        <v>6</v>
      </c>
      <c r="H152" s="53">
        <v>0</v>
      </c>
      <c r="I152" s="53">
        <v>6</v>
      </c>
      <c r="J152" s="53" t="s">
        <v>1378</v>
      </c>
      <c r="K152" s="66" t="s">
        <v>1379</v>
      </c>
      <c r="L152" s="66" t="s">
        <v>1393</v>
      </c>
      <c r="M152" s="66" t="s">
        <v>1394</v>
      </c>
      <c r="N152" s="55" t="s">
        <v>1395</v>
      </c>
      <c r="O152" s="68">
        <v>1394</v>
      </c>
      <c r="P152" s="55">
        <v>3</v>
      </c>
      <c r="Q152" s="55">
        <v>51858842</v>
      </c>
      <c r="R152" s="55" t="s">
        <v>246</v>
      </c>
      <c r="S152" s="55">
        <v>3015486893</v>
      </c>
      <c r="T152" s="55" t="s">
        <v>1396</v>
      </c>
      <c r="U152" s="55" t="s">
        <v>1397</v>
      </c>
      <c r="V152" s="55" t="s">
        <v>705</v>
      </c>
      <c r="W152" s="55" t="s">
        <v>719</v>
      </c>
      <c r="X152" s="42" t="s">
        <v>1316</v>
      </c>
      <c r="Y152" s="608">
        <v>5173</v>
      </c>
      <c r="Z152" s="607">
        <v>44509</v>
      </c>
      <c r="AA152" s="55" t="s">
        <v>708</v>
      </c>
      <c r="AB152" s="608">
        <v>2450</v>
      </c>
      <c r="AC152" s="607">
        <v>44543</v>
      </c>
      <c r="AD152" s="42" t="s">
        <v>709</v>
      </c>
      <c r="AE152" s="184">
        <v>44557</v>
      </c>
      <c r="AF152" s="183"/>
      <c r="AG152" s="184">
        <v>44572</v>
      </c>
      <c r="AH152" s="184">
        <v>31257</v>
      </c>
      <c r="AI152" s="184">
        <v>23963</v>
      </c>
      <c r="AJ152" s="42"/>
      <c r="AK152" s="42"/>
      <c r="AL152" s="42"/>
      <c r="AM152" s="42"/>
      <c r="AN152" s="42"/>
      <c r="AO152" s="41"/>
      <c r="AP152" s="41"/>
      <c r="AQ152" s="42" t="s">
        <v>711</v>
      </c>
      <c r="AR152" s="171">
        <v>44613</v>
      </c>
      <c r="AS152" s="42">
        <v>100</v>
      </c>
      <c r="AT152" s="42" t="s">
        <v>712</v>
      </c>
      <c r="AU152" s="308">
        <v>44359</v>
      </c>
      <c r="AV152" s="42" t="s">
        <v>713</v>
      </c>
      <c r="AW152" s="231">
        <v>44743</v>
      </c>
      <c r="AX152" s="179">
        <v>0.25</v>
      </c>
    </row>
    <row r="153" spans="1:50" s="94" customFormat="1" ht="26.45" customHeight="1" outlineLevel="1" thickBot="1" x14ac:dyDescent="0.3">
      <c r="A153" s="348">
        <f t="shared" si="1"/>
        <v>151</v>
      </c>
      <c r="B153" s="117">
        <v>116134</v>
      </c>
      <c r="C153" s="124">
        <v>137585</v>
      </c>
      <c r="D153" s="53" t="s">
        <v>1209</v>
      </c>
      <c r="E153" s="53">
        <v>407</v>
      </c>
      <c r="F153" s="53">
        <v>24</v>
      </c>
      <c r="G153" s="53">
        <v>6</v>
      </c>
      <c r="H153" s="53">
        <v>0</v>
      </c>
      <c r="I153" s="53">
        <v>6</v>
      </c>
      <c r="J153" s="53" t="s">
        <v>1378</v>
      </c>
      <c r="K153" s="66" t="s">
        <v>1379</v>
      </c>
      <c r="L153" s="66" t="s">
        <v>45</v>
      </c>
      <c r="M153" s="66" t="s">
        <v>45</v>
      </c>
      <c r="N153" s="55" t="s">
        <v>1398</v>
      </c>
      <c r="O153" s="68">
        <v>1400</v>
      </c>
      <c r="P153" s="55">
        <v>4</v>
      </c>
      <c r="Q153" s="55">
        <v>52228400</v>
      </c>
      <c r="R153" s="55" t="s">
        <v>303</v>
      </c>
      <c r="S153" s="55">
        <v>3213750637</v>
      </c>
      <c r="T153" s="55" t="s">
        <v>1399</v>
      </c>
      <c r="U153" s="55" t="s">
        <v>1400</v>
      </c>
      <c r="V153" s="55" t="s">
        <v>705</v>
      </c>
      <c r="W153" s="55" t="s">
        <v>719</v>
      </c>
      <c r="X153" s="42" t="s">
        <v>1316</v>
      </c>
      <c r="Y153" s="608">
        <v>5173</v>
      </c>
      <c r="Z153" s="607">
        <v>44509</v>
      </c>
      <c r="AA153" s="55" t="s">
        <v>708</v>
      </c>
      <c r="AB153" s="608">
        <v>2460</v>
      </c>
      <c r="AC153" s="607">
        <v>44543</v>
      </c>
      <c r="AD153" s="42" t="s">
        <v>709</v>
      </c>
      <c r="AE153" s="184">
        <v>44550</v>
      </c>
      <c r="AF153" s="184">
        <v>44683</v>
      </c>
      <c r="AG153" s="184">
        <v>44683</v>
      </c>
      <c r="AH153" s="183"/>
      <c r="AI153" s="183"/>
      <c r="AJ153" s="42"/>
      <c r="AK153" s="42"/>
      <c r="AL153" s="42"/>
      <c r="AM153" s="42"/>
      <c r="AN153" s="42"/>
      <c r="AO153" s="41"/>
      <c r="AP153" s="41"/>
      <c r="AQ153" s="42" t="s">
        <v>742</v>
      </c>
      <c r="AR153" s="171">
        <v>44614</v>
      </c>
      <c r="AS153" s="42"/>
      <c r="AT153" s="42" t="s">
        <v>712</v>
      </c>
      <c r="AU153" s="308">
        <v>44239</v>
      </c>
      <c r="AV153" s="42" t="s">
        <v>713</v>
      </c>
      <c r="AW153" s="231" t="s">
        <v>1401</v>
      </c>
      <c r="AX153" s="179" t="s">
        <v>1402</v>
      </c>
    </row>
    <row r="154" spans="1:50" s="96" customFormat="1" ht="27" customHeight="1" outlineLevel="1" thickBot="1" x14ac:dyDescent="0.3">
      <c r="A154" s="348">
        <f t="shared" si="1"/>
        <v>152</v>
      </c>
      <c r="B154" s="158">
        <v>116134</v>
      </c>
      <c r="C154" s="126">
        <v>137585</v>
      </c>
      <c r="D154" s="57" t="s">
        <v>1209</v>
      </c>
      <c r="E154" s="57">
        <v>407</v>
      </c>
      <c r="F154" s="57">
        <v>24</v>
      </c>
      <c r="G154" s="57">
        <v>6</v>
      </c>
      <c r="H154" s="57">
        <v>0</v>
      </c>
      <c r="I154" s="57">
        <v>6</v>
      </c>
      <c r="J154" s="57" t="s">
        <v>1378</v>
      </c>
      <c r="K154" s="70" t="s">
        <v>1379</v>
      </c>
      <c r="L154" s="70" t="s">
        <v>1106</v>
      </c>
      <c r="M154" s="70" t="s">
        <v>1106</v>
      </c>
      <c r="N154" s="58" t="s">
        <v>1403</v>
      </c>
      <c r="O154" s="71">
        <v>1420</v>
      </c>
      <c r="P154" s="58">
        <v>5</v>
      </c>
      <c r="Q154" s="58">
        <v>40051004</v>
      </c>
      <c r="R154" s="58" t="s">
        <v>317</v>
      </c>
      <c r="S154" s="58">
        <v>4014001</v>
      </c>
      <c r="T154" s="58" t="s">
        <v>1404</v>
      </c>
      <c r="U154" s="58" t="s">
        <v>1405</v>
      </c>
      <c r="V154" s="58" t="s">
        <v>705</v>
      </c>
      <c r="W154" s="58" t="s">
        <v>719</v>
      </c>
      <c r="X154" s="43" t="s">
        <v>1316</v>
      </c>
      <c r="Y154" s="630">
        <v>5173</v>
      </c>
      <c r="Z154" s="631">
        <v>44509</v>
      </c>
      <c r="AA154" s="58" t="s">
        <v>708</v>
      </c>
      <c r="AB154" s="630">
        <v>2451</v>
      </c>
      <c r="AC154" s="631">
        <v>44543</v>
      </c>
      <c r="AD154" s="43" t="s">
        <v>709</v>
      </c>
      <c r="AE154" s="189">
        <v>44561</v>
      </c>
      <c r="AF154" s="188"/>
      <c r="AG154" s="189">
        <v>44573</v>
      </c>
      <c r="AH154" s="189">
        <v>35502</v>
      </c>
      <c r="AI154" s="189">
        <v>29037</v>
      </c>
      <c r="AJ154" s="43"/>
      <c r="AK154" s="43"/>
      <c r="AL154" s="43"/>
      <c r="AM154" s="43"/>
      <c r="AN154" s="43"/>
      <c r="AO154" s="41"/>
      <c r="AP154" s="41"/>
      <c r="AQ154" s="43" t="s">
        <v>711</v>
      </c>
      <c r="AR154" s="131">
        <v>44607</v>
      </c>
      <c r="AS154" s="43">
        <v>100</v>
      </c>
      <c r="AT154" s="43" t="s">
        <v>712</v>
      </c>
      <c r="AU154" s="339">
        <v>44451</v>
      </c>
      <c r="AV154" s="43" t="s">
        <v>713</v>
      </c>
      <c r="AW154" s="231"/>
      <c r="AX154" s="179"/>
    </row>
    <row r="155" spans="1:50" s="41" customFormat="1" ht="31.15" customHeight="1" thickBot="1" x14ac:dyDescent="0.3">
      <c r="A155" s="348">
        <f t="shared" si="1"/>
        <v>153</v>
      </c>
      <c r="B155" s="118">
        <v>116135</v>
      </c>
      <c r="C155" s="123">
        <v>137586</v>
      </c>
      <c r="D155" s="49" t="s">
        <v>1406</v>
      </c>
      <c r="E155" s="49">
        <v>440</v>
      </c>
      <c r="F155" s="49">
        <v>23</v>
      </c>
      <c r="G155" s="49">
        <v>7</v>
      </c>
      <c r="H155" s="49">
        <v>0</v>
      </c>
      <c r="I155" s="49">
        <v>7</v>
      </c>
      <c r="J155" s="49" t="s">
        <v>1407</v>
      </c>
      <c r="K155" s="67" t="s">
        <v>1379</v>
      </c>
      <c r="L155" s="51" t="s">
        <v>56</v>
      </c>
      <c r="M155" s="51" t="s">
        <v>56</v>
      </c>
      <c r="N155" s="50" t="s">
        <v>1408</v>
      </c>
      <c r="O155" s="69">
        <v>1607</v>
      </c>
      <c r="P155" s="50">
        <v>1</v>
      </c>
      <c r="Q155" s="50">
        <v>52293690</v>
      </c>
      <c r="R155" s="50" t="s">
        <v>129</v>
      </c>
      <c r="S155" s="50">
        <v>3015673714</v>
      </c>
      <c r="T155" s="50" t="s">
        <v>1409</v>
      </c>
      <c r="U155" s="50" t="s">
        <v>1410</v>
      </c>
      <c r="V155" s="50" t="s">
        <v>705</v>
      </c>
      <c r="W155" s="50" t="s">
        <v>719</v>
      </c>
      <c r="X155" s="41" t="s">
        <v>1411</v>
      </c>
      <c r="Y155" s="623">
        <v>10277</v>
      </c>
      <c r="Z155" s="624">
        <v>44512</v>
      </c>
      <c r="AA155" s="50" t="s">
        <v>708</v>
      </c>
      <c r="AB155" s="322">
        <v>2453</v>
      </c>
      <c r="AC155" s="323">
        <v>44543</v>
      </c>
      <c r="AD155" s="41" t="s">
        <v>709</v>
      </c>
      <c r="AE155" s="182">
        <v>44559</v>
      </c>
      <c r="AF155" s="182">
        <v>44594</v>
      </c>
      <c r="AG155" s="182">
        <v>44594</v>
      </c>
      <c r="AH155" s="181"/>
      <c r="AI155" s="181"/>
      <c r="AJ155" s="41" t="s">
        <v>1412</v>
      </c>
      <c r="AQ155" s="41" t="s">
        <v>742</v>
      </c>
      <c r="AR155" s="132"/>
      <c r="AT155" s="41" t="s">
        <v>712</v>
      </c>
      <c r="AU155" s="338">
        <v>44481</v>
      </c>
      <c r="AV155" s="41" t="s">
        <v>713</v>
      </c>
      <c r="AW155" s="231">
        <v>44713</v>
      </c>
      <c r="AX155" s="179">
        <v>0.33333333333333331</v>
      </c>
    </row>
    <row r="156" spans="1:50" s="42" customFormat="1" ht="24.6" customHeight="1" outlineLevel="1" thickBot="1" x14ac:dyDescent="0.3">
      <c r="A156" s="348">
        <f t="shared" si="1"/>
        <v>154</v>
      </c>
      <c r="B156" s="117">
        <v>116135</v>
      </c>
      <c r="C156" s="124">
        <v>137586</v>
      </c>
      <c r="D156" s="53" t="s">
        <v>1406</v>
      </c>
      <c r="E156" s="53">
        <v>440</v>
      </c>
      <c r="F156" s="53">
        <v>23</v>
      </c>
      <c r="G156" s="53">
        <v>7</v>
      </c>
      <c r="H156" s="53">
        <v>0</v>
      </c>
      <c r="I156" s="53">
        <v>7</v>
      </c>
      <c r="J156" s="53" t="s">
        <v>1407</v>
      </c>
      <c r="K156" s="66" t="s">
        <v>1379</v>
      </c>
      <c r="L156" s="77" t="s">
        <v>45</v>
      </c>
      <c r="M156" s="77" t="s">
        <v>45</v>
      </c>
      <c r="N156" s="55" t="s">
        <v>1413</v>
      </c>
      <c r="O156" s="68">
        <v>1608</v>
      </c>
      <c r="P156" s="55">
        <v>2</v>
      </c>
      <c r="Q156" s="55">
        <v>52109380</v>
      </c>
      <c r="R156" s="55" t="s">
        <v>201</v>
      </c>
      <c r="S156" s="55">
        <v>3123624947</v>
      </c>
      <c r="T156" s="55" t="s">
        <v>1414</v>
      </c>
      <c r="U156" s="55" t="s">
        <v>1415</v>
      </c>
      <c r="V156" s="55" t="s">
        <v>705</v>
      </c>
      <c r="W156" s="55" t="s">
        <v>719</v>
      </c>
      <c r="X156" s="42" t="s">
        <v>1411</v>
      </c>
      <c r="Y156" s="608">
        <v>10277</v>
      </c>
      <c r="Z156" s="607">
        <v>44512</v>
      </c>
      <c r="AA156" s="55" t="s">
        <v>708</v>
      </c>
      <c r="AB156" s="324">
        <v>2452</v>
      </c>
      <c r="AC156" s="325">
        <v>44543</v>
      </c>
      <c r="AD156" s="42" t="s">
        <v>709</v>
      </c>
      <c r="AE156" s="184">
        <v>44560</v>
      </c>
      <c r="AF156" s="184">
        <v>44593</v>
      </c>
      <c r="AG156" s="184">
        <v>44593</v>
      </c>
      <c r="AH156" s="183"/>
      <c r="AI156" s="183"/>
      <c r="AJ156" s="42" t="s">
        <v>1416</v>
      </c>
      <c r="AO156" s="41"/>
      <c r="AP156" s="41"/>
      <c r="AQ156" s="42" t="s">
        <v>711</v>
      </c>
      <c r="AR156" s="171">
        <v>44608</v>
      </c>
      <c r="AS156" s="42">
        <v>100</v>
      </c>
      <c r="AT156" s="42" t="s">
        <v>712</v>
      </c>
      <c r="AU156" s="297">
        <v>44481</v>
      </c>
      <c r="AV156" s="42" t="s">
        <v>713</v>
      </c>
      <c r="AW156" s="231" t="s">
        <v>791</v>
      </c>
      <c r="AX156" s="179">
        <v>0.33333333333333331</v>
      </c>
    </row>
    <row r="157" spans="1:50" s="42" customFormat="1" ht="28.15" customHeight="1" outlineLevel="1" thickBot="1" x14ac:dyDescent="0.3">
      <c r="A157" s="348">
        <f t="shared" si="1"/>
        <v>155</v>
      </c>
      <c r="B157" s="117">
        <v>116135</v>
      </c>
      <c r="C157" s="124">
        <v>137586</v>
      </c>
      <c r="D157" s="53" t="s">
        <v>1406</v>
      </c>
      <c r="E157" s="53">
        <v>440</v>
      </c>
      <c r="F157" s="53">
        <v>23</v>
      </c>
      <c r="G157" s="53">
        <v>7</v>
      </c>
      <c r="H157" s="53">
        <v>0</v>
      </c>
      <c r="I157" s="53">
        <v>7</v>
      </c>
      <c r="J157" s="53" t="s">
        <v>1407</v>
      </c>
      <c r="K157" s="66" t="s">
        <v>1379</v>
      </c>
      <c r="L157" s="66" t="s">
        <v>55</v>
      </c>
      <c r="M157" s="66" t="s">
        <v>55</v>
      </c>
      <c r="N157" s="55" t="s">
        <v>1417</v>
      </c>
      <c r="O157" s="68">
        <v>1614</v>
      </c>
      <c r="P157" s="55">
        <v>3</v>
      </c>
      <c r="Q157" s="55">
        <v>39799720</v>
      </c>
      <c r="R157" s="55" t="s">
        <v>273</v>
      </c>
      <c r="S157" s="55">
        <v>3107651864</v>
      </c>
      <c r="T157" s="55" t="s">
        <v>1418</v>
      </c>
      <c r="U157" s="55" t="s">
        <v>1419</v>
      </c>
      <c r="V157" s="55" t="s">
        <v>705</v>
      </c>
      <c r="W157" s="55" t="s">
        <v>719</v>
      </c>
      <c r="X157" s="42" t="s">
        <v>1411</v>
      </c>
      <c r="Y157" s="608">
        <v>10277</v>
      </c>
      <c r="Z157" s="607">
        <v>44512</v>
      </c>
      <c r="AA157" s="55" t="s">
        <v>708</v>
      </c>
      <c r="AB157" s="324">
        <v>2458</v>
      </c>
      <c r="AC157" s="325">
        <v>44543</v>
      </c>
      <c r="AD157" s="42" t="s">
        <v>709</v>
      </c>
      <c r="AE157" s="184">
        <v>44550</v>
      </c>
      <c r="AF157" s="183"/>
      <c r="AG157" s="184">
        <v>44574</v>
      </c>
      <c r="AH157" s="183"/>
      <c r="AI157" s="183"/>
      <c r="AJ157" s="42" t="s">
        <v>1420</v>
      </c>
      <c r="AO157" s="41"/>
      <c r="AP157" s="41"/>
      <c r="AQ157" s="42" t="s">
        <v>711</v>
      </c>
      <c r="AR157" s="171">
        <v>44594</v>
      </c>
      <c r="AS157" s="42">
        <v>100</v>
      </c>
      <c r="AT157" s="42" t="s">
        <v>712</v>
      </c>
      <c r="AU157" s="55" t="s">
        <v>1421</v>
      </c>
      <c r="AV157" s="42" t="s">
        <v>713</v>
      </c>
      <c r="AW157" s="231">
        <v>44713</v>
      </c>
      <c r="AX157" s="179">
        <v>0.25</v>
      </c>
    </row>
    <row r="158" spans="1:50" s="42" customFormat="1" ht="18.600000000000001" customHeight="1" outlineLevel="1" thickBot="1" x14ac:dyDescent="0.3">
      <c r="A158" s="348">
        <f t="shared" si="1"/>
        <v>156</v>
      </c>
      <c r="B158" s="117">
        <v>116135</v>
      </c>
      <c r="C158" s="124">
        <v>137586</v>
      </c>
      <c r="D158" s="53" t="s">
        <v>1406</v>
      </c>
      <c r="E158" s="53">
        <v>440</v>
      </c>
      <c r="F158" s="53">
        <v>23</v>
      </c>
      <c r="G158" s="53">
        <v>7</v>
      </c>
      <c r="H158" s="53">
        <v>0</v>
      </c>
      <c r="I158" s="53">
        <v>7</v>
      </c>
      <c r="J158" s="53" t="s">
        <v>1407</v>
      </c>
      <c r="K158" s="66" t="s">
        <v>1379</v>
      </c>
      <c r="L158" s="66" t="s">
        <v>1422</v>
      </c>
      <c r="M158" s="66" t="s">
        <v>1423</v>
      </c>
      <c r="N158" s="55" t="s">
        <v>1424</v>
      </c>
      <c r="O158" s="68">
        <v>1615</v>
      </c>
      <c r="P158" s="55">
        <v>4</v>
      </c>
      <c r="Q158" s="55">
        <v>52542834</v>
      </c>
      <c r="R158" s="55" t="s">
        <v>292</v>
      </c>
      <c r="S158" s="55">
        <v>3123818283</v>
      </c>
      <c r="T158" s="55" t="s">
        <v>1425</v>
      </c>
      <c r="U158" s="55" t="s">
        <v>1426</v>
      </c>
      <c r="V158" s="55" t="s">
        <v>705</v>
      </c>
      <c r="W158" s="55" t="s">
        <v>719</v>
      </c>
      <c r="X158" s="42" t="s">
        <v>1411</v>
      </c>
      <c r="Y158" s="608">
        <v>10277</v>
      </c>
      <c r="Z158" s="607">
        <v>44512</v>
      </c>
      <c r="AA158" s="55" t="s">
        <v>708</v>
      </c>
      <c r="AB158" s="318">
        <v>2525</v>
      </c>
      <c r="AC158" s="319">
        <v>44544</v>
      </c>
      <c r="AD158" s="42" t="s">
        <v>709</v>
      </c>
      <c r="AE158" s="184">
        <v>44557</v>
      </c>
      <c r="AF158" s="183"/>
      <c r="AG158" s="184">
        <v>44573</v>
      </c>
      <c r="AH158" s="183"/>
      <c r="AI158" s="183"/>
      <c r="AO158" s="41"/>
      <c r="AP158" s="41"/>
      <c r="AQ158" s="42" t="s">
        <v>711</v>
      </c>
      <c r="AR158" s="171">
        <v>44594</v>
      </c>
      <c r="AT158" s="42" t="s">
        <v>712</v>
      </c>
      <c r="AU158" s="308">
        <v>44481</v>
      </c>
      <c r="AV158" s="42" t="s">
        <v>713</v>
      </c>
      <c r="AW158" s="231">
        <v>44713</v>
      </c>
      <c r="AX158" s="179">
        <v>0.375</v>
      </c>
    </row>
    <row r="159" spans="1:50" s="42" customFormat="1" ht="18" customHeight="1" outlineLevel="1" thickBot="1" x14ac:dyDescent="0.3">
      <c r="A159" s="348">
        <f t="shared" si="1"/>
        <v>157</v>
      </c>
      <c r="B159" s="117">
        <v>116135</v>
      </c>
      <c r="C159" s="124">
        <v>137586</v>
      </c>
      <c r="D159" s="53" t="s">
        <v>1406</v>
      </c>
      <c r="E159" s="53">
        <v>440</v>
      </c>
      <c r="F159" s="53">
        <v>23</v>
      </c>
      <c r="G159" s="53">
        <v>7</v>
      </c>
      <c r="H159" s="53">
        <v>0</v>
      </c>
      <c r="I159" s="53">
        <v>7</v>
      </c>
      <c r="J159" s="53" t="s">
        <v>1407</v>
      </c>
      <c r="K159" s="66" t="s">
        <v>1379</v>
      </c>
      <c r="L159" s="66" t="s">
        <v>927</v>
      </c>
      <c r="M159" s="66" t="s">
        <v>721</v>
      </c>
      <c r="N159" s="55" t="s">
        <v>722</v>
      </c>
      <c r="O159" s="68">
        <v>1617</v>
      </c>
      <c r="P159" s="55">
        <v>5</v>
      </c>
      <c r="Q159" s="55" t="s">
        <v>123</v>
      </c>
      <c r="R159" s="55" t="s">
        <v>123</v>
      </c>
      <c r="S159" s="55" t="e">
        <v>#N/A</v>
      </c>
      <c r="T159" s="55" t="e">
        <v>#N/A</v>
      </c>
      <c r="U159" s="55" t="e">
        <v>#N/A</v>
      </c>
      <c r="V159" s="55" t="s">
        <v>123</v>
      </c>
      <c r="W159" s="55" t="e">
        <v>#N/A</v>
      </c>
      <c r="X159" s="42" t="s">
        <v>1411</v>
      </c>
      <c r="Y159" s="608">
        <v>10277</v>
      </c>
      <c r="Z159" s="607">
        <v>44512</v>
      </c>
      <c r="AA159" s="55" t="s">
        <v>708</v>
      </c>
      <c r="AB159" s="55" t="s">
        <v>721</v>
      </c>
      <c r="AC159" s="55" t="s">
        <v>721</v>
      </c>
      <c r="AE159" s="183"/>
      <c r="AF159" s="183"/>
      <c r="AG159" s="183"/>
      <c r="AH159" s="183"/>
      <c r="AI159" s="183"/>
      <c r="AO159" s="41"/>
      <c r="AP159" s="41"/>
      <c r="AR159" s="171"/>
      <c r="AU159" s="55"/>
      <c r="AW159" s="231"/>
      <c r="AX159" s="179"/>
    </row>
    <row r="160" spans="1:50" s="42" customFormat="1" ht="21.6" customHeight="1" outlineLevel="1" thickBot="1" x14ac:dyDescent="0.3">
      <c r="A160" s="348">
        <f t="shared" ref="A160:A223" si="2">+A159+1</f>
        <v>158</v>
      </c>
      <c r="B160" s="117">
        <v>116135</v>
      </c>
      <c r="C160" s="124">
        <v>137586</v>
      </c>
      <c r="D160" s="53" t="s">
        <v>1406</v>
      </c>
      <c r="E160" s="53">
        <v>440</v>
      </c>
      <c r="F160" s="53">
        <v>23</v>
      </c>
      <c r="G160" s="53">
        <v>7</v>
      </c>
      <c r="H160" s="53">
        <v>0</v>
      </c>
      <c r="I160" s="53">
        <v>7</v>
      </c>
      <c r="J160" s="53" t="s">
        <v>1407</v>
      </c>
      <c r="K160" s="66" t="s">
        <v>1379</v>
      </c>
      <c r="L160" s="56" t="s">
        <v>56</v>
      </c>
      <c r="M160" s="56" t="s">
        <v>721</v>
      </c>
      <c r="N160" s="55" t="s">
        <v>722</v>
      </c>
      <c r="O160" s="68">
        <v>1613</v>
      </c>
      <c r="P160" s="55">
        <v>6</v>
      </c>
      <c r="Q160" s="55" t="s">
        <v>123</v>
      </c>
      <c r="R160" s="55" t="s">
        <v>123</v>
      </c>
      <c r="S160" s="55" t="e">
        <v>#N/A</v>
      </c>
      <c r="T160" s="55" t="e">
        <v>#N/A</v>
      </c>
      <c r="U160" s="55" t="e">
        <v>#N/A</v>
      </c>
      <c r="V160" s="55" t="s">
        <v>123</v>
      </c>
      <c r="W160" s="55" t="e">
        <v>#N/A</v>
      </c>
      <c r="X160" s="42" t="s">
        <v>1411</v>
      </c>
      <c r="Y160" s="608">
        <v>10277</v>
      </c>
      <c r="Z160" s="607">
        <v>44512</v>
      </c>
      <c r="AA160" s="55" t="s">
        <v>708</v>
      </c>
      <c r="AB160" s="55" t="s">
        <v>721</v>
      </c>
      <c r="AC160" s="55" t="s">
        <v>123</v>
      </c>
      <c r="AE160" s="183"/>
      <c r="AF160" s="183"/>
      <c r="AG160" s="183"/>
      <c r="AH160" s="183"/>
      <c r="AI160" s="183"/>
      <c r="AO160" s="41"/>
      <c r="AP160" s="41"/>
      <c r="AR160" s="171"/>
      <c r="AU160" s="55"/>
      <c r="AW160" s="231"/>
      <c r="AX160" s="179"/>
    </row>
    <row r="161" spans="1:50" s="43" customFormat="1" ht="21.6" customHeight="1" outlineLevel="1" thickBot="1" x14ac:dyDescent="0.3">
      <c r="A161" s="348">
        <f t="shared" si="2"/>
        <v>159</v>
      </c>
      <c r="B161" s="158">
        <v>116135</v>
      </c>
      <c r="C161" s="126">
        <v>137586</v>
      </c>
      <c r="D161" s="57" t="s">
        <v>1406</v>
      </c>
      <c r="E161" s="57">
        <v>440</v>
      </c>
      <c r="F161" s="57">
        <v>23</v>
      </c>
      <c r="G161" s="57">
        <v>7</v>
      </c>
      <c r="H161" s="57">
        <v>0</v>
      </c>
      <c r="I161" s="57">
        <v>7</v>
      </c>
      <c r="J161" s="57" t="s">
        <v>1407</v>
      </c>
      <c r="K161" s="70" t="s">
        <v>1379</v>
      </c>
      <c r="L161" s="70" t="s">
        <v>1427</v>
      </c>
      <c r="M161" s="70" t="s">
        <v>721</v>
      </c>
      <c r="N161" s="58" t="s">
        <v>722</v>
      </c>
      <c r="O161" s="71">
        <v>1619</v>
      </c>
      <c r="P161" s="58">
        <v>7</v>
      </c>
      <c r="Q161" s="58" t="s">
        <v>123</v>
      </c>
      <c r="R161" s="58" t="s">
        <v>123</v>
      </c>
      <c r="S161" s="58" t="e">
        <v>#N/A</v>
      </c>
      <c r="T161" s="58" t="e">
        <v>#N/A</v>
      </c>
      <c r="U161" s="58" t="e">
        <v>#N/A</v>
      </c>
      <c r="V161" s="58" t="s">
        <v>123</v>
      </c>
      <c r="W161" s="58" t="e">
        <v>#N/A</v>
      </c>
      <c r="X161" s="43" t="s">
        <v>1411</v>
      </c>
      <c r="Y161" s="630">
        <v>10277</v>
      </c>
      <c r="Z161" s="631">
        <v>44512</v>
      </c>
      <c r="AA161" s="58" t="s">
        <v>708</v>
      </c>
      <c r="AB161" s="58" t="s">
        <v>721</v>
      </c>
      <c r="AC161" s="58" t="s">
        <v>721</v>
      </c>
      <c r="AE161" s="188"/>
      <c r="AF161" s="188"/>
      <c r="AG161" s="188"/>
      <c r="AH161" s="188"/>
      <c r="AI161" s="188"/>
      <c r="AO161" s="41"/>
      <c r="AP161" s="41"/>
      <c r="AR161" s="131"/>
      <c r="AU161" s="58"/>
      <c r="AW161" s="231"/>
      <c r="AX161" s="179"/>
    </row>
    <row r="162" spans="1:50" s="41" customFormat="1" ht="73.150000000000006" customHeight="1" thickBot="1" x14ac:dyDescent="0.3">
      <c r="A162" s="348">
        <f t="shared" si="2"/>
        <v>160</v>
      </c>
      <c r="B162" s="118">
        <v>116137</v>
      </c>
      <c r="C162" s="123">
        <v>137587</v>
      </c>
      <c r="D162" s="49" t="s">
        <v>1209</v>
      </c>
      <c r="E162" s="49">
        <v>407</v>
      </c>
      <c r="F162" s="49">
        <v>19</v>
      </c>
      <c r="G162" s="49">
        <v>0</v>
      </c>
      <c r="H162" s="49">
        <v>1</v>
      </c>
      <c r="I162" s="49">
        <v>2</v>
      </c>
      <c r="J162" s="49" t="s">
        <v>1428</v>
      </c>
      <c r="K162" s="67" t="s">
        <v>971</v>
      </c>
      <c r="L162" s="67" t="s">
        <v>37</v>
      </c>
      <c r="M162" s="67" t="s">
        <v>1296</v>
      </c>
      <c r="N162" s="50" t="s">
        <v>1429</v>
      </c>
      <c r="O162" s="69">
        <v>1439</v>
      </c>
      <c r="P162" s="50">
        <v>1</v>
      </c>
      <c r="Q162" s="50">
        <v>52933316</v>
      </c>
      <c r="R162" s="50" t="s">
        <v>107</v>
      </c>
      <c r="S162" s="50">
        <v>3152492331</v>
      </c>
      <c r="T162" s="50" t="s">
        <v>1430</v>
      </c>
      <c r="U162" s="50" t="s">
        <v>1431</v>
      </c>
      <c r="V162" s="50" t="s">
        <v>705</v>
      </c>
      <c r="W162" s="50" t="s">
        <v>719</v>
      </c>
      <c r="X162" s="41" t="s">
        <v>1316</v>
      </c>
      <c r="Y162" s="623">
        <v>6536</v>
      </c>
      <c r="Z162" s="624">
        <v>44510</v>
      </c>
      <c r="AA162" s="50" t="s">
        <v>708</v>
      </c>
      <c r="AB162" s="50">
        <v>2142</v>
      </c>
      <c r="AC162" s="624">
        <v>44537</v>
      </c>
      <c r="AE162" s="182">
        <v>44550</v>
      </c>
      <c r="AF162" s="182">
        <v>44593</v>
      </c>
      <c r="AG162" s="182">
        <v>44593</v>
      </c>
      <c r="AH162" s="181"/>
      <c r="AI162" s="181"/>
      <c r="AJ162" s="41" t="s">
        <v>1432</v>
      </c>
      <c r="AQ162" s="41" t="s">
        <v>711</v>
      </c>
      <c r="AR162" s="132">
        <v>44609</v>
      </c>
      <c r="AS162" s="41">
        <v>100</v>
      </c>
      <c r="AT162" s="41" t="s">
        <v>712</v>
      </c>
      <c r="AU162" s="50"/>
      <c r="AV162" s="41" t="s">
        <v>713</v>
      </c>
      <c r="AW162" s="231" t="s">
        <v>842</v>
      </c>
      <c r="AX162" s="179">
        <v>0.375</v>
      </c>
    </row>
    <row r="163" spans="1:50" s="40" customFormat="1" ht="60.6" customHeight="1" thickBot="1" x14ac:dyDescent="0.3">
      <c r="A163" s="348">
        <f t="shared" si="2"/>
        <v>161</v>
      </c>
      <c r="B163" s="244" t="s">
        <v>1433</v>
      </c>
      <c r="C163" s="245">
        <v>137587</v>
      </c>
      <c r="D163" s="60" t="s">
        <v>1209</v>
      </c>
      <c r="E163" s="60">
        <v>407</v>
      </c>
      <c r="F163" s="60">
        <v>19</v>
      </c>
      <c r="G163" s="60">
        <v>0</v>
      </c>
      <c r="H163" s="60">
        <v>1</v>
      </c>
      <c r="I163" s="60">
        <v>2</v>
      </c>
      <c r="J163" s="60" t="s">
        <v>1428</v>
      </c>
      <c r="K163" s="62" t="s">
        <v>971</v>
      </c>
      <c r="L163" s="62" t="s">
        <v>37</v>
      </c>
      <c r="M163" s="62" t="s">
        <v>1434</v>
      </c>
      <c r="N163" s="61" t="s">
        <v>1435</v>
      </c>
      <c r="O163" s="74">
        <v>1438</v>
      </c>
      <c r="P163" s="61">
        <v>2</v>
      </c>
      <c r="Q163" s="61">
        <v>1022426501</v>
      </c>
      <c r="R163" s="61" t="s">
        <v>211</v>
      </c>
      <c r="S163" s="61">
        <v>3204148310</v>
      </c>
      <c r="T163" s="61" t="s">
        <v>1436</v>
      </c>
      <c r="U163" s="61" t="s">
        <v>1437</v>
      </c>
      <c r="V163" s="61" t="s">
        <v>705</v>
      </c>
      <c r="W163" s="61" t="s">
        <v>719</v>
      </c>
      <c r="X163" s="40" t="s">
        <v>1316</v>
      </c>
      <c r="Y163" s="628">
        <v>6536</v>
      </c>
      <c r="Z163" s="629">
        <v>44510</v>
      </c>
      <c r="AA163" s="61" t="s">
        <v>708</v>
      </c>
      <c r="AB163" s="628">
        <v>2412</v>
      </c>
      <c r="AC163" s="629">
        <v>44543</v>
      </c>
      <c r="AE163" s="202">
        <v>44550</v>
      </c>
      <c r="AF163" s="202">
        <v>44593</v>
      </c>
      <c r="AG163" s="202">
        <v>44593</v>
      </c>
      <c r="AH163" s="195"/>
      <c r="AI163" s="195"/>
      <c r="AJ163" s="40" t="s">
        <v>1438</v>
      </c>
      <c r="AO163" s="41"/>
      <c r="AP163" s="41"/>
      <c r="AQ163" s="40" t="s">
        <v>711</v>
      </c>
      <c r="AR163" s="121">
        <v>44608</v>
      </c>
      <c r="AS163" s="40">
        <v>99.15</v>
      </c>
      <c r="AT163" s="40" t="s">
        <v>712</v>
      </c>
      <c r="AU163" s="61"/>
      <c r="AV163" s="40" t="s">
        <v>713</v>
      </c>
      <c r="AW163" s="231" t="s">
        <v>842</v>
      </c>
      <c r="AX163" s="179">
        <v>0.25</v>
      </c>
    </row>
    <row r="164" spans="1:50" s="87" customFormat="1" ht="51" customHeight="1" thickBot="1" x14ac:dyDescent="0.3">
      <c r="A164" s="348">
        <f t="shared" si="2"/>
        <v>162</v>
      </c>
      <c r="B164" s="167" t="s">
        <v>1439</v>
      </c>
      <c r="C164" s="127">
        <v>150825</v>
      </c>
      <c r="D164" s="83" t="s">
        <v>1209</v>
      </c>
      <c r="E164" s="83">
        <v>407</v>
      </c>
      <c r="F164" s="83">
        <v>19</v>
      </c>
      <c r="G164" s="83">
        <v>0</v>
      </c>
      <c r="H164" s="83">
        <v>1</v>
      </c>
      <c r="I164" s="83">
        <v>1</v>
      </c>
      <c r="J164" s="83" t="s">
        <v>1440</v>
      </c>
      <c r="K164" s="84" t="s">
        <v>1441</v>
      </c>
      <c r="L164" s="84" t="s">
        <v>21</v>
      </c>
      <c r="M164" s="84" t="str">
        <f>+L164</f>
        <v>SUBDIRECCIÓN LOCAL DE USME SUMAPAZ</v>
      </c>
      <c r="N164" s="86" t="s">
        <v>1442</v>
      </c>
      <c r="O164" s="85">
        <v>1435</v>
      </c>
      <c r="P164" s="86">
        <v>1</v>
      </c>
      <c r="Q164" s="86">
        <v>1030528757</v>
      </c>
      <c r="R164" s="86" t="s">
        <v>158</v>
      </c>
      <c r="S164" s="86">
        <v>3022890173</v>
      </c>
      <c r="T164" s="86" t="s">
        <v>1443</v>
      </c>
      <c r="U164" s="86" t="s">
        <v>1444</v>
      </c>
      <c r="V164" s="86" t="s">
        <v>718</v>
      </c>
      <c r="W164" s="86" t="s">
        <v>719</v>
      </c>
      <c r="X164" s="87" t="s">
        <v>1316</v>
      </c>
      <c r="Y164" s="634">
        <v>6561</v>
      </c>
      <c r="Z164" s="635">
        <v>44510</v>
      </c>
      <c r="AA164" s="86" t="s">
        <v>708</v>
      </c>
      <c r="AB164" s="634">
        <v>2413</v>
      </c>
      <c r="AC164" s="635">
        <v>44543</v>
      </c>
      <c r="AD164" s="87" t="s">
        <v>996</v>
      </c>
      <c r="AE164" s="191">
        <v>44550</v>
      </c>
      <c r="AF164" s="190"/>
      <c r="AG164" s="191">
        <v>44564</v>
      </c>
      <c r="AH164" s="191">
        <v>38257</v>
      </c>
      <c r="AI164" s="190" t="s">
        <v>1445</v>
      </c>
      <c r="AO164" s="41"/>
      <c r="AP164" s="41"/>
      <c r="AQ164" s="87" t="s">
        <v>711</v>
      </c>
      <c r="AR164" s="172">
        <v>44586</v>
      </c>
      <c r="AS164" s="87">
        <v>100</v>
      </c>
      <c r="AT164" s="87" t="s">
        <v>712</v>
      </c>
      <c r="AU164" s="86"/>
      <c r="AV164" s="87" t="s">
        <v>713</v>
      </c>
      <c r="AW164" s="231" t="s">
        <v>1446</v>
      </c>
      <c r="AX164" s="179" t="s">
        <v>1447</v>
      </c>
    </row>
    <row r="165" spans="1:50" s="93" customFormat="1" ht="29.45" customHeight="1" outlineLevel="1" thickBot="1" x14ac:dyDescent="0.3">
      <c r="A165" s="348">
        <f t="shared" si="2"/>
        <v>163</v>
      </c>
      <c r="B165" s="370">
        <v>116139</v>
      </c>
      <c r="C165" s="128">
        <v>137591</v>
      </c>
      <c r="D165" s="89" t="s">
        <v>1209</v>
      </c>
      <c r="E165" s="89">
        <v>407</v>
      </c>
      <c r="F165" s="89">
        <v>19</v>
      </c>
      <c r="G165" s="89">
        <v>2</v>
      </c>
      <c r="H165" s="89">
        <v>0</v>
      </c>
      <c r="I165" s="89">
        <v>2</v>
      </c>
      <c r="J165" s="89" t="s">
        <v>1448</v>
      </c>
      <c r="K165" s="371" t="s">
        <v>1379</v>
      </c>
      <c r="L165" s="90" t="s">
        <v>21</v>
      </c>
      <c r="M165" s="90" t="str">
        <f>+L165</f>
        <v>SUBDIRECCIÓN LOCAL DE USME SUMAPAZ</v>
      </c>
      <c r="N165" s="92" t="s">
        <v>1449</v>
      </c>
      <c r="O165" s="91">
        <v>1440</v>
      </c>
      <c r="P165" s="92">
        <v>1</v>
      </c>
      <c r="Q165" s="92">
        <v>80452418</v>
      </c>
      <c r="R165" s="92" t="s">
        <v>133</v>
      </c>
      <c r="S165" s="92">
        <v>3156534955</v>
      </c>
      <c r="T165" s="92" t="s">
        <v>1450</v>
      </c>
      <c r="U165" s="92" t="s">
        <v>1451</v>
      </c>
      <c r="V165" s="92" t="s">
        <v>718</v>
      </c>
      <c r="W165" s="92" t="s">
        <v>719</v>
      </c>
      <c r="X165" s="93" t="s">
        <v>1411</v>
      </c>
      <c r="Y165" s="636">
        <v>10280</v>
      </c>
      <c r="Z165" s="637">
        <v>44512</v>
      </c>
      <c r="AA165" s="92" t="s">
        <v>708</v>
      </c>
      <c r="AB165" s="92">
        <v>2481</v>
      </c>
      <c r="AC165" s="311">
        <v>44544</v>
      </c>
      <c r="AD165" s="93" t="s">
        <v>709</v>
      </c>
      <c r="AE165" s="199">
        <v>44560</v>
      </c>
      <c r="AF165" s="198"/>
      <c r="AG165" s="199">
        <v>44573</v>
      </c>
      <c r="AH165" s="198"/>
      <c r="AI165" s="198"/>
      <c r="AO165" s="41"/>
      <c r="AP165" s="41"/>
      <c r="AQ165" s="93" t="s">
        <v>790</v>
      </c>
      <c r="AR165" s="220">
        <v>44601</v>
      </c>
      <c r="AS165" s="93">
        <v>100</v>
      </c>
      <c r="AT165" s="93" t="s">
        <v>712</v>
      </c>
      <c r="AU165" s="372">
        <v>44481</v>
      </c>
      <c r="AV165" s="93" t="s">
        <v>713</v>
      </c>
      <c r="AW165" s="231">
        <v>44713</v>
      </c>
      <c r="AX165" s="179">
        <v>0.375</v>
      </c>
    </row>
    <row r="166" spans="1:50" s="87" customFormat="1" ht="51" customHeight="1" outlineLevel="1" thickBot="1" x14ac:dyDescent="0.3">
      <c r="A166" s="348">
        <f t="shared" si="2"/>
        <v>164</v>
      </c>
      <c r="B166" s="167">
        <v>116139</v>
      </c>
      <c r="C166" s="374" t="s">
        <v>1452</v>
      </c>
      <c r="D166" s="83" t="s">
        <v>1209</v>
      </c>
      <c r="E166" s="83">
        <v>407</v>
      </c>
      <c r="F166" s="83">
        <v>19</v>
      </c>
      <c r="G166" s="83">
        <v>0</v>
      </c>
      <c r="H166" s="83">
        <v>1</v>
      </c>
      <c r="I166" s="83">
        <v>1</v>
      </c>
      <c r="J166" s="83" t="s">
        <v>1448</v>
      </c>
      <c r="K166" s="369" t="s">
        <v>1379</v>
      </c>
      <c r="L166" s="84" t="s">
        <v>927</v>
      </c>
      <c r="M166" s="84" t="str">
        <f>+L166</f>
        <v>SUBDIRECCIÓN DE IDENTIFICACIÓN, CARACTERIZACIÓN E INTEGRACIÓN</v>
      </c>
      <c r="N166" s="86" t="s">
        <v>722</v>
      </c>
      <c r="O166" s="85">
        <v>1431</v>
      </c>
      <c r="P166" s="86">
        <v>4</v>
      </c>
      <c r="Q166" s="86">
        <v>52757895</v>
      </c>
      <c r="R166" s="86" t="s">
        <v>280</v>
      </c>
      <c r="S166" s="86">
        <v>3204908371</v>
      </c>
      <c r="T166" s="373" t="s">
        <v>1453</v>
      </c>
      <c r="U166" s="86" t="s">
        <v>1454</v>
      </c>
      <c r="V166" s="86" t="s">
        <v>705</v>
      </c>
      <c r="W166" s="86" t="e">
        <v>#N/A</v>
      </c>
      <c r="X166" s="87" t="s">
        <v>1062</v>
      </c>
      <c r="Y166" s="634">
        <v>6464</v>
      </c>
      <c r="Z166" s="635">
        <v>44510</v>
      </c>
      <c r="AA166" s="86" t="s">
        <v>708</v>
      </c>
      <c r="AB166" s="86">
        <v>925</v>
      </c>
      <c r="AC166" s="310">
        <v>44669</v>
      </c>
      <c r="AE166" s="191">
        <v>44677</v>
      </c>
      <c r="AF166" s="190"/>
      <c r="AG166" s="191">
        <v>44690</v>
      </c>
      <c r="AH166" s="191">
        <v>36999</v>
      </c>
      <c r="AI166" s="191">
        <v>30327</v>
      </c>
      <c r="AJ166" s="87" t="s">
        <v>1063</v>
      </c>
      <c r="AO166" s="41"/>
      <c r="AP166" s="41"/>
      <c r="AR166" s="172"/>
      <c r="AT166" s="87" t="s">
        <v>712</v>
      </c>
      <c r="AU166" s="86"/>
      <c r="AV166" s="87" t="s">
        <v>713</v>
      </c>
      <c r="AW166" s="384">
        <v>44625</v>
      </c>
      <c r="AX166" s="385" t="s">
        <v>1455</v>
      </c>
    </row>
    <row r="167" spans="1:50" s="41" customFormat="1" ht="39" customHeight="1" thickBot="1" x14ac:dyDescent="0.3">
      <c r="A167" s="348">
        <f t="shared" si="2"/>
        <v>165</v>
      </c>
      <c r="B167" s="118">
        <v>116139</v>
      </c>
      <c r="C167" s="123">
        <v>137590</v>
      </c>
      <c r="D167" s="49" t="s">
        <v>1209</v>
      </c>
      <c r="E167" s="49">
        <v>407</v>
      </c>
      <c r="F167" s="49">
        <v>19</v>
      </c>
      <c r="G167" s="49">
        <v>0</v>
      </c>
      <c r="H167" s="49">
        <v>3</v>
      </c>
      <c r="I167" s="49">
        <v>3</v>
      </c>
      <c r="J167" s="49" t="s">
        <v>1448</v>
      </c>
      <c r="K167" s="78" t="s">
        <v>1379</v>
      </c>
      <c r="L167" s="78" t="s">
        <v>1456</v>
      </c>
      <c r="M167" s="78" t="s">
        <v>1456</v>
      </c>
      <c r="N167" s="50" t="s">
        <v>1457</v>
      </c>
      <c r="O167" s="69">
        <v>1427</v>
      </c>
      <c r="P167" s="50">
        <v>1</v>
      </c>
      <c r="Q167" s="50">
        <v>52524596</v>
      </c>
      <c r="R167" s="50" t="s">
        <v>138</v>
      </c>
      <c r="S167" s="50">
        <v>3115628695</v>
      </c>
      <c r="T167" s="50" t="s">
        <v>1458</v>
      </c>
      <c r="U167" s="50" t="s">
        <v>1459</v>
      </c>
      <c r="V167" s="50" t="s">
        <v>705</v>
      </c>
      <c r="W167" s="50" t="s">
        <v>719</v>
      </c>
      <c r="X167" s="41" t="s">
        <v>1411</v>
      </c>
      <c r="Y167" s="623">
        <v>6464</v>
      </c>
      <c r="Z167" s="624">
        <v>44510</v>
      </c>
      <c r="AA167" s="50" t="s">
        <v>708</v>
      </c>
      <c r="AB167" s="50">
        <v>2282</v>
      </c>
      <c r="AC167" s="307">
        <v>44540</v>
      </c>
      <c r="AE167" s="182">
        <v>44550</v>
      </c>
      <c r="AF167" s="181"/>
      <c r="AG167" s="182">
        <v>44572</v>
      </c>
      <c r="AH167" s="181"/>
      <c r="AI167" s="181"/>
      <c r="AQ167" s="41" t="s">
        <v>711</v>
      </c>
      <c r="AR167" s="132">
        <v>44587</v>
      </c>
      <c r="AS167" s="41">
        <v>100</v>
      </c>
      <c r="AT167" s="41" t="s">
        <v>712</v>
      </c>
      <c r="AU167" s="50"/>
      <c r="AV167" s="41" t="s">
        <v>713</v>
      </c>
      <c r="AW167" s="231">
        <v>44652</v>
      </c>
      <c r="AX167" s="179">
        <v>0.25</v>
      </c>
    </row>
    <row r="168" spans="1:50" s="42" customFormat="1" ht="37.15" customHeight="1" outlineLevel="1" thickBot="1" x14ac:dyDescent="0.3">
      <c r="A168" s="348">
        <f t="shared" si="2"/>
        <v>166</v>
      </c>
      <c r="B168" s="117">
        <v>116139</v>
      </c>
      <c r="C168" s="124">
        <v>137590</v>
      </c>
      <c r="D168" s="53" t="s">
        <v>1209</v>
      </c>
      <c r="E168" s="53">
        <v>407</v>
      </c>
      <c r="F168" s="53">
        <v>19</v>
      </c>
      <c r="G168" s="53">
        <v>0</v>
      </c>
      <c r="H168" s="53">
        <v>3</v>
      </c>
      <c r="I168" s="53">
        <v>3</v>
      </c>
      <c r="J168" s="53" t="s">
        <v>1448</v>
      </c>
      <c r="K168" s="81" t="s">
        <v>1379</v>
      </c>
      <c r="L168" s="66" t="s">
        <v>45</v>
      </c>
      <c r="M168" s="66" t="s">
        <v>45</v>
      </c>
      <c r="N168" s="55" t="s">
        <v>1460</v>
      </c>
      <c r="O168" s="68">
        <v>1430</v>
      </c>
      <c r="P168" s="55">
        <v>2</v>
      </c>
      <c r="Q168" s="55">
        <v>1023893943</v>
      </c>
      <c r="R168" s="55" t="s">
        <v>220</v>
      </c>
      <c r="S168" s="55">
        <v>3115991577</v>
      </c>
      <c r="T168" s="55" t="s">
        <v>1461</v>
      </c>
      <c r="U168" s="55" t="s">
        <v>1462</v>
      </c>
      <c r="V168" s="55" t="s">
        <v>705</v>
      </c>
      <c r="W168" s="55" t="s">
        <v>719</v>
      </c>
      <c r="X168" s="42" t="s">
        <v>1411</v>
      </c>
      <c r="Y168" s="608">
        <v>6464</v>
      </c>
      <c r="Z168" s="607">
        <v>44510</v>
      </c>
      <c r="AA168" s="55" t="s">
        <v>708</v>
      </c>
      <c r="AB168" s="55">
        <v>2273</v>
      </c>
      <c r="AC168" s="308">
        <v>44540</v>
      </c>
      <c r="AE168" s="375">
        <v>44551</v>
      </c>
      <c r="AF168" s="183"/>
      <c r="AG168" s="184">
        <v>44572</v>
      </c>
      <c r="AH168" s="183"/>
      <c r="AI168" s="183"/>
      <c r="AO168" s="41"/>
      <c r="AP168" s="41"/>
      <c r="AQ168" s="42" t="s">
        <v>711</v>
      </c>
      <c r="AR168" s="171">
        <v>44608</v>
      </c>
      <c r="AS168" s="42">
        <v>100</v>
      </c>
      <c r="AT168" s="42" t="s">
        <v>712</v>
      </c>
      <c r="AU168" s="55"/>
      <c r="AV168" s="42" t="s">
        <v>713</v>
      </c>
      <c r="AW168" s="207">
        <v>44682</v>
      </c>
      <c r="AX168" s="175">
        <v>0.25</v>
      </c>
    </row>
    <row r="169" spans="1:50" s="43" customFormat="1" ht="33.6" customHeight="1" thickBot="1" x14ac:dyDescent="0.3">
      <c r="A169" s="348">
        <f t="shared" si="2"/>
        <v>167</v>
      </c>
      <c r="B169" s="158">
        <v>116139</v>
      </c>
      <c r="C169" s="126">
        <v>137590</v>
      </c>
      <c r="D169" s="57" t="s">
        <v>1209</v>
      </c>
      <c r="E169" s="57">
        <v>407</v>
      </c>
      <c r="F169" s="57">
        <v>19</v>
      </c>
      <c r="G169" s="57">
        <v>0</v>
      </c>
      <c r="H169" s="57">
        <v>3</v>
      </c>
      <c r="I169" s="57">
        <v>3</v>
      </c>
      <c r="J169" s="57" t="s">
        <v>1448</v>
      </c>
      <c r="K169" s="79" t="s">
        <v>1379</v>
      </c>
      <c r="L169" s="79" t="s">
        <v>57</v>
      </c>
      <c r="M169" s="79" t="s">
        <v>57</v>
      </c>
      <c r="N169" s="58" t="s">
        <v>1463</v>
      </c>
      <c r="O169" s="71">
        <v>1432</v>
      </c>
      <c r="P169" s="58">
        <v>3</v>
      </c>
      <c r="Q169" s="58">
        <v>1022379994</v>
      </c>
      <c r="R169" s="58" t="s">
        <v>253</v>
      </c>
      <c r="S169" s="58">
        <v>3212243755</v>
      </c>
      <c r="T169" s="58" t="s">
        <v>1464</v>
      </c>
      <c r="U169" s="58" t="s">
        <v>1465</v>
      </c>
      <c r="V169" s="58" t="s">
        <v>705</v>
      </c>
      <c r="W169" s="58" t="s">
        <v>719</v>
      </c>
      <c r="X169" s="43" t="s">
        <v>1411</v>
      </c>
      <c r="Y169" s="630">
        <v>10280</v>
      </c>
      <c r="Z169" s="631">
        <v>44512</v>
      </c>
      <c r="AA169" s="58" t="s">
        <v>708</v>
      </c>
      <c r="AB169" s="58">
        <v>2280</v>
      </c>
      <c r="AC169" s="309">
        <v>44540</v>
      </c>
      <c r="AE169" s="189">
        <v>44557</v>
      </c>
      <c r="AF169" s="188"/>
      <c r="AG169" s="189">
        <v>44573</v>
      </c>
      <c r="AH169" s="188"/>
      <c r="AI169" s="188"/>
      <c r="AO169" s="41"/>
      <c r="AP169" s="41"/>
      <c r="AQ169" s="43" t="s">
        <v>711</v>
      </c>
      <c r="AR169" s="131">
        <v>44593</v>
      </c>
      <c r="AT169" s="43" t="s">
        <v>712</v>
      </c>
      <c r="AU169" s="58"/>
      <c r="AV169" s="43" t="s">
        <v>713</v>
      </c>
      <c r="AW169" s="234">
        <v>44743</v>
      </c>
      <c r="AX169" s="177">
        <v>0.33333333333333331</v>
      </c>
    </row>
    <row r="170" spans="1:50" s="87" customFormat="1" ht="60" customHeight="1" thickBot="1" x14ac:dyDescent="0.3">
      <c r="A170" s="348">
        <f t="shared" si="2"/>
        <v>168</v>
      </c>
      <c r="B170" s="167">
        <v>116140</v>
      </c>
      <c r="C170" s="127">
        <v>137592</v>
      </c>
      <c r="D170" s="83" t="s">
        <v>1406</v>
      </c>
      <c r="E170" s="83">
        <v>440</v>
      </c>
      <c r="F170" s="83">
        <v>19</v>
      </c>
      <c r="G170" s="83">
        <v>0</v>
      </c>
      <c r="H170" s="83">
        <v>1</v>
      </c>
      <c r="I170" s="83">
        <v>1</v>
      </c>
      <c r="J170" s="83" t="s">
        <v>1466</v>
      </c>
      <c r="K170" s="84" t="s">
        <v>1379</v>
      </c>
      <c r="L170" s="84" t="s">
        <v>57</v>
      </c>
      <c r="M170" s="84" t="str">
        <f>+L170</f>
        <v>OFICINA DE ASUNTOS DISCIPLINARIOS</v>
      </c>
      <c r="N170" s="86" t="s">
        <v>1467</v>
      </c>
      <c r="O170" s="85">
        <v>1625</v>
      </c>
      <c r="P170" s="86">
        <v>1</v>
      </c>
      <c r="Q170" s="86">
        <v>52766817</v>
      </c>
      <c r="R170" s="86" t="s">
        <v>174</v>
      </c>
      <c r="S170" s="86">
        <v>3118493897.8212099</v>
      </c>
      <c r="T170" s="86" t="s">
        <v>1468</v>
      </c>
      <c r="U170" s="86" t="s">
        <v>1469</v>
      </c>
      <c r="V170" s="86" t="s">
        <v>705</v>
      </c>
      <c r="W170" s="86" t="s">
        <v>1470</v>
      </c>
      <c r="X170" s="87" t="s">
        <v>1411</v>
      </c>
      <c r="Y170" s="634">
        <v>6513</v>
      </c>
      <c r="Z170" s="635">
        <v>44510</v>
      </c>
      <c r="AA170" s="86" t="s">
        <v>708</v>
      </c>
      <c r="AB170" s="86">
        <v>2102</v>
      </c>
      <c r="AC170" s="310">
        <v>44537</v>
      </c>
      <c r="AE170" s="191">
        <v>44557</v>
      </c>
      <c r="AF170" s="190"/>
      <c r="AG170" s="191">
        <v>44573</v>
      </c>
      <c r="AH170" s="190"/>
      <c r="AI170" s="190"/>
      <c r="AO170" s="41"/>
      <c r="AP170" s="41"/>
      <c r="AQ170" s="87" t="s">
        <v>711</v>
      </c>
      <c r="AR170" s="172">
        <v>44593</v>
      </c>
      <c r="AT170" s="87" t="s">
        <v>712</v>
      </c>
      <c r="AU170" s="86"/>
      <c r="AV170" s="87" t="s">
        <v>713</v>
      </c>
      <c r="AW170" s="236">
        <v>44743</v>
      </c>
      <c r="AX170" s="237">
        <v>0.29166666666666669</v>
      </c>
    </row>
    <row r="171" spans="1:50" s="41" customFormat="1" ht="33.6" customHeight="1" thickBot="1" x14ac:dyDescent="0.3">
      <c r="A171" s="348">
        <f t="shared" si="2"/>
        <v>169</v>
      </c>
      <c r="B171" s="118">
        <v>116143</v>
      </c>
      <c r="C171" s="123">
        <v>137593</v>
      </c>
      <c r="D171" s="49" t="s">
        <v>1209</v>
      </c>
      <c r="E171" s="49">
        <v>407</v>
      </c>
      <c r="F171" s="49">
        <v>15</v>
      </c>
      <c r="G171" s="49">
        <v>0</v>
      </c>
      <c r="H171" s="49">
        <v>4</v>
      </c>
      <c r="I171" s="49">
        <v>4</v>
      </c>
      <c r="J171" s="49" t="s">
        <v>1471</v>
      </c>
      <c r="K171" s="67" t="s">
        <v>1472</v>
      </c>
      <c r="L171" s="69" t="s">
        <v>37</v>
      </c>
      <c r="M171" s="69" t="s">
        <v>1014</v>
      </c>
      <c r="N171" s="50" t="s">
        <v>1473</v>
      </c>
      <c r="O171" s="69">
        <v>1446</v>
      </c>
      <c r="P171" s="50">
        <v>1</v>
      </c>
      <c r="Q171" s="50">
        <v>1026262260</v>
      </c>
      <c r="R171" s="50" t="s">
        <v>139</v>
      </c>
      <c r="S171" s="50">
        <v>3017969046</v>
      </c>
      <c r="T171" s="50" t="s">
        <v>1474</v>
      </c>
      <c r="U171" s="50" t="s">
        <v>1475</v>
      </c>
      <c r="V171" s="50" t="s">
        <v>705</v>
      </c>
      <c r="W171" s="50" t="s">
        <v>719</v>
      </c>
      <c r="X171" s="41" t="s">
        <v>1411</v>
      </c>
      <c r="Y171" s="623">
        <v>10916</v>
      </c>
      <c r="Z171" s="624">
        <v>44517</v>
      </c>
      <c r="AA171" s="50" t="s">
        <v>708</v>
      </c>
      <c r="AB171" s="50">
        <v>2111</v>
      </c>
      <c r="AC171" s="307">
        <v>44537</v>
      </c>
      <c r="AE171" s="182">
        <v>44560</v>
      </c>
      <c r="AF171" s="182">
        <v>44621</v>
      </c>
      <c r="AG171" s="182">
        <v>44621</v>
      </c>
      <c r="AH171" s="181"/>
      <c r="AI171" s="181"/>
      <c r="AJ171" s="41" t="s">
        <v>1476</v>
      </c>
      <c r="AK171" s="605" t="s">
        <v>1477</v>
      </c>
      <c r="AP171" s="41" t="s">
        <v>1478</v>
      </c>
      <c r="AQ171" s="41" t="s">
        <v>742</v>
      </c>
      <c r="AR171" s="132"/>
      <c r="AT171" s="41" t="s">
        <v>712</v>
      </c>
      <c r="AU171" s="307">
        <v>44420</v>
      </c>
      <c r="AV171" s="41" t="s">
        <v>713</v>
      </c>
      <c r="AW171" s="233" t="s">
        <v>1479</v>
      </c>
      <c r="AX171" s="179">
        <v>0.29166666666666669</v>
      </c>
    </row>
    <row r="172" spans="1:50" s="42" customFormat="1" ht="29.45" customHeight="1" outlineLevel="1" thickBot="1" x14ac:dyDescent="0.3">
      <c r="A172" s="348">
        <f t="shared" si="2"/>
        <v>170</v>
      </c>
      <c r="B172" s="117">
        <v>116143</v>
      </c>
      <c r="C172" s="124">
        <v>137593</v>
      </c>
      <c r="D172" s="53" t="s">
        <v>1209</v>
      </c>
      <c r="E172" s="53">
        <v>407</v>
      </c>
      <c r="F172" s="53">
        <v>15</v>
      </c>
      <c r="G172" s="53">
        <v>0</v>
      </c>
      <c r="H172" s="53">
        <v>4</v>
      </c>
      <c r="I172" s="53">
        <v>4</v>
      </c>
      <c r="J172" s="53" t="s">
        <v>1471</v>
      </c>
      <c r="K172" s="66" t="s">
        <v>1472</v>
      </c>
      <c r="L172" s="68" t="s">
        <v>37</v>
      </c>
      <c r="M172" s="68" t="s">
        <v>1480</v>
      </c>
      <c r="N172" s="55" t="s">
        <v>1481</v>
      </c>
      <c r="O172" s="68">
        <v>1450</v>
      </c>
      <c r="P172" s="55">
        <v>2</v>
      </c>
      <c r="Q172" s="55">
        <v>51872471</v>
      </c>
      <c r="R172" s="55" t="s">
        <v>197</v>
      </c>
      <c r="S172" s="55">
        <v>3164362442</v>
      </c>
      <c r="T172" s="55" t="s">
        <v>1482</v>
      </c>
      <c r="U172" s="55" t="s">
        <v>1483</v>
      </c>
      <c r="V172" s="55" t="s">
        <v>705</v>
      </c>
      <c r="W172" s="55" t="s">
        <v>719</v>
      </c>
      <c r="X172" s="42" t="s">
        <v>1411</v>
      </c>
      <c r="Y172" s="608">
        <v>10916</v>
      </c>
      <c r="Z172" s="607">
        <v>44517</v>
      </c>
      <c r="AA172" s="55" t="s">
        <v>708</v>
      </c>
      <c r="AB172" s="55">
        <v>2199</v>
      </c>
      <c r="AC172" s="308">
        <v>44539</v>
      </c>
      <c r="AE172" s="184">
        <v>44557</v>
      </c>
      <c r="AF172" s="183"/>
      <c r="AG172" s="184">
        <v>44574</v>
      </c>
      <c r="AH172" s="183"/>
      <c r="AI172" s="183"/>
      <c r="AJ172" s="42" t="s">
        <v>1484</v>
      </c>
      <c r="AO172" s="41"/>
      <c r="AP172" s="41"/>
      <c r="AQ172" s="42" t="s">
        <v>711</v>
      </c>
      <c r="AR172" s="171">
        <v>44599</v>
      </c>
      <c r="AS172" s="42">
        <v>99.64</v>
      </c>
      <c r="AT172" s="42" t="s">
        <v>712</v>
      </c>
      <c r="AU172" s="337" t="s">
        <v>1485</v>
      </c>
      <c r="AV172" s="42" t="s">
        <v>713</v>
      </c>
      <c r="AW172" s="207">
        <v>44713</v>
      </c>
      <c r="AX172" s="175">
        <v>0.29166666666666669</v>
      </c>
    </row>
    <row r="173" spans="1:50" s="42" customFormat="1" ht="36.6" customHeight="1" outlineLevel="1" thickBot="1" x14ac:dyDescent="0.3">
      <c r="A173" s="348">
        <f t="shared" si="2"/>
        <v>171</v>
      </c>
      <c r="B173" s="117">
        <v>116143</v>
      </c>
      <c r="C173" s="124">
        <v>137593</v>
      </c>
      <c r="D173" s="53" t="s">
        <v>1209</v>
      </c>
      <c r="E173" s="53">
        <v>407</v>
      </c>
      <c r="F173" s="53">
        <v>15</v>
      </c>
      <c r="G173" s="53">
        <v>0</v>
      </c>
      <c r="H173" s="53">
        <v>4</v>
      </c>
      <c r="I173" s="53">
        <v>4</v>
      </c>
      <c r="J173" s="53" t="s">
        <v>1471</v>
      </c>
      <c r="K173" s="66" t="s">
        <v>1472</v>
      </c>
      <c r="L173" s="68" t="s">
        <v>37</v>
      </c>
      <c r="M173" s="68" t="s">
        <v>1486</v>
      </c>
      <c r="N173" s="55" t="s">
        <v>1487</v>
      </c>
      <c r="O173" s="68">
        <v>1451</v>
      </c>
      <c r="P173" s="55">
        <v>3</v>
      </c>
      <c r="Q173" s="55">
        <v>52519955</v>
      </c>
      <c r="R173" s="55" t="s">
        <v>275</v>
      </c>
      <c r="S173" s="55">
        <v>3046565995</v>
      </c>
      <c r="T173" s="55" t="s">
        <v>1488</v>
      </c>
      <c r="U173" s="55" t="s">
        <v>1489</v>
      </c>
      <c r="V173" s="55" t="s">
        <v>705</v>
      </c>
      <c r="W173" s="55" t="s">
        <v>719</v>
      </c>
      <c r="X173" s="42" t="s">
        <v>1411</v>
      </c>
      <c r="Y173" s="608">
        <v>10916</v>
      </c>
      <c r="Z173" s="607">
        <v>44517</v>
      </c>
      <c r="AA173" s="55" t="s">
        <v>708</v>
      </c>
      <c r="AB173" s="55">
        <v>2113</v>
      </c>
      <c r="AC173" s="308">
        <v>44537</v>
      </c>
      <c r="AE173" s="184">
        <v>44550</v>
      </c>
      <c r="AF173" s="183"/>
      <c r="AG173" s="184">
        <v>44565</v>
      </c>
      <c r="AH173" s="183"/>
      <c r="AI173" s="183"/>
      <c r="AO173" s="41"/>
      <c r="AP173" s="41"/>
      <c r="AQ173" s="42" t="s">
        <v>711</v>
      </c>
      <c r="AR173" s="171">
        <v>44580</v>
      </c>
      <c r="AT173" s="42" t="s">
        <v>712</v>
      </c>
      <c r="AU173" s="308" t="s">
        <v>1490</v>
      </c>
      <c r="AV173" s="42" t="s">
        <v>713</v>
      </c>
      <c r="AW173" s="208"/>
    </row>
    <row r="174" spans="1:50" s="43" customFormat="1" ht="33" customHeight="1" outlineLevel="1" thickBot="1" x14ac:dyDescent="0.3">
      <c r="A174" s="348">
        <f t="shared" si="2"/>
        <v>172</v>
      </c>
      <c r="B174" s="158">
        <v>116143</v>
      </c>
      <c r="C174" s="126">
        <v>137593</v>
      </c>
      <c r="D174" s="57" t="s">
        <v>1209</v>
      </c>
      <c r="E174" s="57">
        <v>407</v>
      </c>
      <c r="F174" s="57">
        <v>15</v>
      </c>
      <c r="G174" s="57">
        <v>0</v>
      </c>
      <c r="H174" s="57">
        <v>4</v>
      </c>
      <c r="I174" s="57">
        <v>4</v>
      </c>
      <c r="J174" s="57" t="s">
        <v>1471</v>
      </c>
      <c r="K174" s="70" t="s">
        <v>1472</v>
      </c>
      <c r="L174" s="71" t="s">
        <v>37</v>
      </c>
      <c r="M174" s="71" t="s">
        <v>1009</v>
      </c>
      <c r="N174" s="58" t="s">
        <v>1491</v>
      </c>
      <c r="O174" s="71">
        <v>1443</v>
      </c>
      <c r="P174" s="58">
        <v>4</v>
      </c>
      <c r="Q174" s="58">
        <v>79309424</v>
      </c>
      <c r="R174" s="58" t="s">
        <v>291</v>
      </c>
      <c r="S174" s="58">
        <v>3183114048</v>
      </c>
      <c r="T174" s="58" t="s">
        <v>1492</v>
      </c>
      <c r="U174" s="58" t="s">
        <v>1493</v>
      </c>
      <c r="V174" s="58" t="s">
        <v>718</v>
      </c>
      <c r="W174" s="58" t="s">
        <v>719</v>
      </c>
      <c r="X174" s="43" t="s">
        <v>1411</v>
      </c>
      <c r="Y174" s="630">
        <v>10916</v>
      </c>
      <c r="Z174" s="631">
        <v>44517</v>
      </c>
      <c r="AA174" s="58" t="s">
        <v>708</v>
      </c>
      <c r="AB174" s="58">
        <v>2087</v>
      </c>
      <c r="AC174" s="309">
        <v>44537</v>
      </c>
      <c r="AE174" s="375">
        <v>44551</v>
      </c>
      <c r="AF174" s="188"/>
      <c r="AG174" s="189">
        <v>44572</v>
      </c>
      <c r="AH174" s="188"/>
      <c r="AI174" s="188"/>
      <c r="AJ174" s="43" t="s">
        <v>1494</v>
      </c>
      <c r="AO174" s="41"/>
      <c r="AP174" s="41"/>
      <c r="AQ174" s="43" t="s">
        <v>711</v>
      </c>
      <c r="AR174" s="131">
        <v>44579</v>
      </c>
      <c r="AT174" s="43" t="s">
        <v>712</v>
      </c>
      <c r="AU174" s="340" t="s">
        <v>1495</v>
      </c>
      <c r="AV174" s="43" t="s">
        <v>713</v>
      </c>
      <c r="AW174" s="232"/>
    </row>
    <row r="175" spans="1:50" s="87" customFormat="1" ht="60.6" customHeight="1" thickBot="1" x14ac:dyDescent="0.3">
      <c r="A175" s="348">
        <f t="shared" si="2"/>
        <v>173</v>
      </c>
      <c r="B175" s="167">
        <v>116145</v>
      </c>
      <c r="C175" s="127">
        <v>137594</v>
      </c>
      <c r="D175" s="88" t="s">
        <v>1209</v>
      </c>
      <c r="E175" s="83">
        <v>407</v>
      </c>
      <c r="F175" s="83">
        <v>15</v>
      </c>
      <c r="G175" s="83">
        <v>0</v>
      </c>
      <c r="H175" s="83">
        <v>1</v>
      </c>
      <c r="I175" s="83">
        <v>1</v>
      </c>
      <c r="J175" s="83" t="s">
        <v>1496</v>
      </c>
      <c r="K175" s="84" t="s">
        <v>1497</v>
      </c>
      <c r="L175" s="84" t="s">
        <v>927</v>
      </c>
      <c r="M175" s="84" t="str">
        <f>+L175</f>
        <v>SUBDIRECCIÓN DE IDENTIFICACIÓN, CARACTERIZACIÓN E INTEGRACIÓN</v>
      </c>
      <c r="N175" s="86" t="s">
        <v>1498</v>
      </c>
      <c r="O175" s="85">
        <v>1447</v>
      </c>
      <c r="P175" s="86">
        <v>1</v>
      </c>
      <c r="Q175" s="86">
        <v>80743381</v>
      </c>
      <c r="R175" s="86" t="s">
        <v>181</v>
      </c>
      <c r="S175" s="86">
        <v>3197022542</v>
      </c>
      <c r="T175" s="86" t="s">
        <v>1499</v>
      </c>
      <c r="U175" s="86" t="s">
        <v>1500</v>
      </c>
      <c r="V175" s="86" t="s">
        <v>718</v>
      </c>
      <c r="W175" s="86" t="s">
        <v>719</v>
      </c>
      <c r="X175" s="87" t="s">
        <v>1411</v>
      </c>
      <c r="Y175" s="634">
        <v>6538</v>
      </c>
      <c r="Z175" s="635">
        <v>44510</v>
      </c>
      <c r="AA175" s="86" t="s">
        <v>708</v>
      </c>
      <c r="AB175" s="86">
        <v>2105</v>
      </c>
      <c r="AC175" s="310">
        <v>44537</v>
      </c>
      <c r="AE175" s="191">
        <v>44550</v>
      </c>
      <c r="AF175" s="190"/>
      <c r="AG175" s="191">
        <v>44564</v>
      </c>
      <c r="AH175" s="190"/>
      <c r="AI175" s="190"/>
      <c r="AJ175" s="87" t="s">
        <v>1501</v>
      </c>
      <c r="AO175" s="41"/>
      <c r="AP175" s="41"/>
      <c r="AQ175" s="87" t="s">
        <v>711</v>
      </c>
      <c r="AR175" s="172">
        <v>44595</v>
      </c>
      <c r="AS175" s="87">
        <v>100</v>
      </c>
      <c r="AT175" s="87" t="s">
        <v>712</v>
      </c>
      <c r="AU175" s="341" t="s">
        <v>1495</v>
      </c>
      <c r="AV175" s="87" t="s">
        <v>713</v>
      </c>
      <c r="AW175" s="235"/>
    </row>
    <row r="176" spans="1:50" s="41" customFormat="1" ht="43.5" customHeight="1" thickBot="1" x14ac:dyDescent="0.3">
      <c r="A176" s="348">
        <f t="shared" si="2"/>
        <v>174</v>
      </c>
      <c r="B176" s="118">
        <v>116147</v>
      </c>
      <c r="C176" s="123">
        <v>137595</v>
      </c>
      <c r="D176" s="49" t="s">
        <v>1209</v>
      </c>
      <c r="E176" s="49">
        <v>407</v>
      </c>
      <c r="F176" s="49">
        <v>15</v>
      </c>
      <c r="G176" s="49">
        <v>0</v>
      </c>
      <c r="H176" s="49">
        <v>3</v>
      </c>
      <c r="I176" s="49">
        <v>3</v>
      </c>
      <c r="J176" s="49" t="s">
        <v>1502</v>
      </c>
      <c r="K176" s="67" t="s">
        <v>911</v>
      </c>
      <c r="L176" s="67" t="s">
        <v>1422</v>
      </c>
      <c r="M176" s="67" t="s">
        <v>1423</v>
      </c>
      <c r="N176" s="50" t="s">
        <v>1503</v>
      </c>
      <c r="O176" s="69">
        <v>1444</v>
      </c>
      <c r="P176" s="50">
        <v>1</v>
      </c>
      <c r="Q176" s="50">
        <v>52203155</v>
      </c>
      <c r="R176" s="50" t="s">
        <v>157</v>
      </c>
      <c r="S176" s="50">
        <v>3114543197</v>
      </c>
      <c r="T176" s="50" t="s">
        <v>1504</v>
      </c>
      <c r="U176" s="50" t="s">
        <v>1505</v>
      </c>
      <c r="V176" s="50" t="s">
        <v>705</v>
      </c>
      <c r="W176" s="50" t="s">
        <v>719</v>
      </c>
      <c r="X176" s="41" t="s">
        <v>1411</v>
      </c>
      <c r="Y176" s="623">
        <v>6557</v>
      </c>
      <c r="Z176" s="624">
        <v>44510</v>
      </c>
      <c r="AA176" s="50" t="s">
        <v>708</v>
      </c>
      <c r="AB176" s="50">
        <v>2466</v>
      </c>
      <c r="AC176" s="307">
        <v>44543</v>
      </c>
      <c r="AE176" s="182">
        <v>44557</v>
      </c>
      <c r="AF176" s="181"/>
      <c r="AG176" s="182">
        <v>44573</v>
      </c>
      <c r="AH176" s="181"/>
      <c r="AI176" s="181"/>
      <c r="AJ176" s="246"/>
      <c r="AQ176" s="41" t="s">
        <v>711</v>
      </c>
      <c r="AR176" s="132">
        <v>44582</v>
      </c>
      <c r="AT176" s="41" t="s">
        <v>712</v>
      </c>
      <c r="AU176" s="342" t="s">
        <v>1036</v>
      </c>
      <c r="AV176" s="41" t="s">
        <v>713</v>
      </c>
      <c r="AW176" s="231">
        <v>44713</v>
      </c>
      <c r="AX176" s="179">
        <v>0.29166666666666669</v>
      </c>
    </row>
    <row r="177" spans="1:50" s="42" customFormat="1" ht="31.15" customHeight="1" outlineLevel="1" thickBot="1" x14ac:dyDescent="0.3">
      <c r="A177" s="348">
        <f t="shared" si="2"/>
        <v>175</v>
      </c>
      <c r="B177" s="117">
        <v>116147</v>
      </c>
      <c r="C177" s="124">
        <v>137595</v>
      </c>
      <c r="D177" s="53" t="s">
        <v>1209</v>
      </c>
      <c r="E177" s="53">
        <v>407</v>
      </c>
      <c r="F177" s="53">
        <v>15</v>
      </c>
      <c r="G177" s="53">
        <v>0</v>
      </c>
      <c r="H177" s="53">
        <v>3</v>
      </c>
      <c r="I177" s="53">
        <v>3</v>
      </c>
      <c r="J177" s="53" t="s">
        <v>1502</v>
      </c>
      <c r="K177" s="66" t="s">
        <v>911</v>
      </c>
      <c r="L177" s="77" t="s">
        <v>20</v>
      </c>
      <c r="M177" s="77" t="s">
        <v>20</v>
      </c>
      <c r="N177" s="55" t="s">
        <v>1506</v>
      </c>
      <c r="O177" s="68">
        <v>1449</v>
      </c>
      <c r="P177" s="55">
        <v>2</v>
      </c>
      <c r="Q177" s="55">
        <v>1015992635</v>
      </c>
      <c r="R177" s="55" t="s">
        <v>210</v>
      </c>
      <c r="S177" s="55">
        <v>3157687750</v>
      </c>
      <c r="T177" s="55" t="s">
        <v>1507</v>
      </c>
      <c r="U177" s="55" t="s">
        <v>1508</v>
      </c>
      <c r="V177" s="55" t="s">
        <v>705</v>
      </c>
      <c r="W177" s="55" t="s">
        <v>719</v>
      </c>
      <c r="X177" s="42" t="s">
        <v>1411</v>
      </c>
      <c r="Y177" s="608">
        <v>6557</v>
      </c>
      <c r="Z177" s="607">
        <v>44510</v>
      </c>
      <c r="AA177" s="55" t="s">
        <v>708</v>
      </c>
      <c r="AB177" s="55">
        <v>2541</v>
      </c>
      <c r="AC177" s="308">
        <v>44545</v>
      </c>
      <c r="AE177" s="184">
        <v>44552</v>
      </c>
      <c r="AF177" s="183"/>
      <c r="AG177" s="184">
        <v>44564</v>
      </c>
      <c r="AH177" s="183"/>
      <c r="AI177" s="183"/>
      <c r="AO177" s="41"/>
      <c r="AP177" s="41"/>
      <c r="AQ177" s="42" t="s">
        <v>711</v>
      </c>
      <c r="AR177" s="171">
        <v>44581</v>
      </c>
      <c r="AT177" s="42" t="s">
        <v>712</v>
      </c>
      <c r="AU177" s="337" t="s">
        <v>1509</v>
      </c>
      <c r="AV177" s="42" t="s">
        <v>713</v>
      </c>
      <c r="AW177" s="208" t="s">
        <v>771</v>
      </c>
      <c r="AX177" s="175">
        <v>0.25</v>
      </c>
    </row>
    <row r="178" spans="1:50" s="40" customFormat="1" ht="32.450000000000003" customHeight="1" outlineLevel="1" thickBot="1" x14ac:dyDescent="0.3">
      <c r="A178" s="348">
        <f t="shared" si="2"/>
        <v>176</v>
      </c>
      <c r="B178" s="244">
        <v>116147</v>
      </c>
      <c r="C178" s="125">
        <v>137595</v>
      </c>
      <c r="D178" s="60" t="s">
        <v>1209</v>
      </c>
      <c r="E178" s="60">
        <v>407</v>
      </c>
      <c r="F178" s="60">
        <v>15</v>
      </c>
      <c r="G178" s="60">
        <v>0</v>
      </c>
      <c r="H178" s="60">
        <v>3</v>
      </c>
      <c r="I178" s="60">
        <v>3</v>
      </c>
      <c r="J178" s="60" t="s">
        <v>1502</v>
      </c>
      <c r="K178" s="62" t="s">
        <v>911</v>
      </c>
      <c r="L178" s="62" t="s">
        <v>31</v>
      </c>
      <c r="M178" s="62" t="s">
        <v>31</v>
      </c>
      <c r="N178" s="61" t="s">
        <v>1510</v>
      </c>
      <c r="O178" s="74">
        <v>1445</v>
      </c>
      <c r="P178" s="61">
        <v>3</v>
      </c>
      <c r="Q178" s="61">
        <v>79221102</v>
      </c>
      <c r="R178" s="61" t="s">
        <v>259</v>
      </c>
      <c r="S178" s="61">
        <v>3214663659</v>
      </c>
      <c r="T178" s="61" t="s">
        <v>1511</v>
      </c>
      <c r="U178" s="61" t="s">
        <v>1512</v>
      </c>
      <c r="V178" s="61" t="s">
        <v>718</v>
      </c>
      <c r="W178" s="61" t="s">
        <v>719</v>
      </c>
      <c r="X178" s="40" t="s">
        <v>1411</v>
      </c>
      <c r="Y178" s="628">
        <v>6557</v>
      </c>
      <c r="Z178" s="629">
        <v>44510</v>
      </c>
      <c r="AA178" s="61" t="s">
        <v>708</v>
      </c>
      <c r="AB178" s="61">
        <v>2089</v>
      </c>
      <c r="AC178" s="326">
        <v>44537</v>
      </c>
      <c r="AD178" s="40" t="s">
        <v>764</v>
      </c>
      <c r="AE178" s="202">
        <v>44557</v>
      </c>
      <c r="AF178" s="202">
        <v>44594</v>
      </c>
      <c r="AG178" s="202">
        <v>44594</v>
      </c>
      <c r="AH178" s="195"/>
      <c r="AI178" s="195"/>
      <c r="AJ178" s="40" t="s">
        <v>1513</v>
      </c>
      <c r="AO178" s="41"/>
      <c r="AP178" s="41"/>
      <c r="AQ178" s="40" t="s">
        <v>711</v>
      </c>
      <c r="AR178" s="121">
        <v>44614</v>
      </c>
      <c r="AS178" s="40">
        <v>87.33</v>
      </c>
      <c r="AT178" s="40" t="s">
        <v>712</v>
      </c>
      <c r="AU178" s="61" t="s">
        <v>1514</v>
      </c>
      <c r="AV178" s="40" t="s">
        <v>713</v>
      </c>
      <c r="AW178" s="238" t="s">
        <v>842</v>
      </c>
      <c r="AX178" s="178">
        <v>0.29166666666666669</v>
      </c>
    </row>
    <row r="179" spans="1:50" s="93" customFormat="1" ht="32.450000000000003" customHeight="1" outlineLevel="1" thickBot="1" x14ac:dyDescent="0.3">
      <c r="A179" s="348">
        <f t="shared" si="2"/>
        <v>177</v>
      </c>
      <c r="B179" s="370">
        <v>116147</v>
      </c>
      <c r="C179" s="128" t="s">
        <v>1515</v>
      </c>
      <c r="D179" s="89" t="s">
        <v>1209</v>
      </c>
      <c r="E179" s="89">
        <v>407</v>
      </c>
      <c r="F179" s="89">
        <v>15</v>
      </c>
      <c r="G179" s="89">
        <v>0</v>
      </c>
      <c r="H179" s="89">
        <v>3</v>
      </c>
      <c r="I179" s="89">
        <v>1</v>
      </c>
      <c r="J179" s="89" t="s">
        <v>1502</v>
      </c>
      <c r="K179" s="90" t="s">
        <v>911</v>
      </c>
      <c r="L179" s="90" t="s">
        <v>1516</v>
      </c>
      <c r="M179" s="90" t="s">
        <v>1517</v>
      </c>
      <c r="N179" s="92" t="s">
        <v>1518</v>
      </c>
      <c r="O179" s="91">
        <v>1448</v>
      </c>
      <c r="P179" s="92">
        <v>4</v>
      </c>
      <c r="Q179" s="92">
        <v>1014199278</v>
      </c>
      <c r="R179" s="91" t="s">
        <v>288</v>
      </c>
      <c r="S179" s="92">
        <v>3125141313</v>
      </c>
      <c r="T179" s="458" t="s">
        <v>1519</v>
      </c>
      <c r="U179" s="92" t="s">
        <v>1520</v>
      </c>
      <c r="V179" s="92" t="s">
        <v>718</v>
      </c>
      <c r="W179" s="92" t="s">
        <v>719</v>
      </c>
      <c r="X179" s="93" t="s">
        <v>1521</v>
      </c>
      <c r="Y179" s="636">
        <v>6557</v>
      </c>
      <c r="Z179" s="637">
        <v>44510</v>
      </c>
      <c r="AA179" s="92" t="s">
        <v>708</v>
      </c>
      <c r="AB179" s="92">
        <v>1377</v>
      </c>
      <c r="AC179" s="311">
        <v>44742</v>
      </c>
      <c r="AD179" s="93" t="s">
        <v>764</v>
      </c>
      <c r="AE179" s="199">
        <v>44769</v>
      </c>
      <c r="AF179" s="199"/>
      <c r="AG179" s="199">
        <v>44783</v>
      </c>
      <c r="AH179" s="198"/>
      <c r="AI179" s="198"/>
      <c r="AJ179" s="93" t="s">
        <v>908</v>
      </c>
      <c r="AO179" s="41"/>
      <c r="AP179" s="41"/>
      <c r="AQ179" s="93" t="s">
        <v>790</v>
      </c>
      <c r="AR179" s="220"/>
      <c r="AT179" s="93" t="s">
        <v>712</v>
      </c>
      <c r="AU179" s="92"/>
      <c r="AW179" s="570"/>
      <c r="AX179" s="421"/>
    </row>
    <row r="180" spans="1:50" s="95" customFormat="1" ht="27.6" customHeight="1" thickBot="1" x14ac:dyDescent="0.3">
      <c r="A180" s="348">
        <f t="shared" si="2"/>
        <v>178</v>
      </c>
      <c r="B180" s="118">
        <v>116148</v>
      </c>
      <c r="C180" s="123">
        <v>137596</v>
      </c>
      <c r="D180" s="49" t="s">
        <v>1406</v>
      </c>
      <c r="E180" s="49">
        <v>440</v>
      </c>
      <c r="F180" s="49">
        <v>15</v>
      </c>
      <c r="G180" s="49">
        <v>0</v>
      </c>
      <c r="H180" s="49">
        <v>8</v>
      </c>
      <c r="I180" s="49">
        <v>8</v>
      </c>
      <c r="J180" s="49" t="s">
        <v>1522</v>
      </c>
      <c r="K180" s="67" t="s">
        <v>1379</v>
      </c>
      <c r="L180" s="67" t="s">
        <v>1422</v>
      </c>
      <c r="M180" s="80" t="s">
        <v>1423</v>
      </c>
      <c r="N180" s="50" t="s">
        <v>1523</v>
      </c>
      <c r="O180" s="69">
        <v>1628</v>
      </c>
      <c r="P180" s="50">
        <v>1</v>
      </c>
      <c r="Q180" s="50">
        <v>14254771</v>
      </c>
      <c r="R180" s="50" t="s">
        <v>153</v>
      </c>
      <c r="S180" s="50">
        <v>3133714181</v>
      </c>
      <c r="T180" s="50" t="s">
        <v>1524</v>
      </c>
      <c r="U180" s="50" t="s">
        <v>1525</v>
      </c>
      <c r="V180" s="50" t="s">
        <v>718</v>
      </c>
      <c r="W180" s="50" t="s">
        <v>1470</v>
      </c>
      <c r="X180" s="41" t="s">
        <v>1526</v>
      </c>
      <c r="Y180" s="623">
        <v>6533</v>
      </c>
      <c r="Z180" s="624">
        <v>44510</v>
      </c>
      <c r="AA180" s="50" t="s">
        <v>708</v>
      </c>
      <c r="AB180" s="50">
        <v>2338</v>
      </c>
      <c r="AC180" s="307">
        <v>44540</v>
      </c>
      <c r="AD180" s="41"/>
      <c r="AE180" s="182">
        <v>44550</v>
      </c>
      <c r="AF180" s="181"/>
      <c r="AG180" s="182">
        <v>44564</v>
      </c>
      <c r="AH180" s="181"/>
      <c r="AI180" s="181"/>
      <c r="AJ180" s="41"/>
      <c r="AK180" s="41"/>
      <c r="AL180" s="41"/>
      <c r="AM180" s="41"/>
      <c r="AN180" s="41"/>
      <c r="AO180" s="41"/>
      <c r="AP180" s="41"/>
      <c r="AQ180" s="41" t="s">
        <v>711</v>
      </c>
      <c r="AR180" s="132">
        <v>44582</v>
      </c>
      <c r="AS180" s="41"/>
      <c r="AT180" s="41" t="s">
        <v>712</v>
      </c>
      <c r="AU180" s="338">
        <v>44420</v>
      </c>
      <c r="AV180" s="41" t="s">
        <v>713</v>
      </c>
      <c r="AW180" s="233"/>
      <c r="AX180" s="41"/>
    </row>
    <row r="181" spans="1:50" s="94" customFormat="1" ht="28.15" customHeight="1" outlineLevel="1" thickBot="1" x14ac:dyDescent="0.3">
      <c r="A181" s="348">
        <f t="shared" si="2"/>
        <v>179</v>
      </c>
      <c r="B181" s="117">
        <v>116148</v>
      </c>
      <c r="C181" s="124">
        <v>137596</v>
      </c>
      <c r="D181" s="53" t="s">
        <v>1406</v>
      </c>
      <c r="E181" s="53">
        <v>440</v>
      </c>
      <c r="F181" s="53">
        <v>15</v>
      </c>
      <c r="G181" s="53">
        <v>0</v>
      </c>
      <c r="H181" s="53">
        <v>8</v>
      </c>
      <c r="I181" s="53">
        <v>8</v>
      </c>
      <c r="J181" s="53" t="s">
        <v>1522</v>
      </c>
      <c r="K181" s="66" t="s">
        <v>1379</v>
      </c>
      <c r="L181" s="66" t="s">
        <v>45</v>
      </c>
      <c r="M181" s="66" t="s">
        <v>45</v>
      </c>
      <c r="N181" s="55" t="s">
        <v>1527</v>
      </c>
      <c r="O181" s="68">
        <v>1632</v>
      </c>
      <c r="P181" s="55">
        <v>2</v>
      </c>
      <c r="Q181" s="55">
        <v>79869817</v>
      </c>
      <c r="R181" s="55" t="s">
        <v>214</v>
      </c>
      <c r="S181" s="55">
        <v>3202206636</v>
      </c>
      <c r="T181" s="55" t="s">
        <v>1528</v>
      </c>
      <c r="U181" s="55" t="s">
        <v>1529</v>
      </c>
      <c r="V181" s="55" t="s">
        <v>718</v>
      </c>
      <c r="W181" s="55" t="s">
        <v>1530</v>
      </c>
      <c r="X181" s="42" t="s">
        <v>1526</v>
      </c>
      <c r="Y181" s="608">
        <v>6533</v>
      </c>
      <c r="Z181" s="607">
        <v>44510</v>
      </c>
      <c r="AA181" s="55" t="s">
        <v>708</v>
      </c>
      <c r="AB181" s="55">
        <v>2336</v>
      </c>
      <c r="AC181" s="308">
        <v>44540</v>
      </c>
      <c r="AD181" s="42"/>
      <c r="AE181" s="184" t="s">
        <v>749</v>
      </c>
      <c r="AF181" s="183"/>
      <c r="AG181" s="184">
        <v>44565</v>
      </c>
      <c r="AH181" s="183"/>
      <c r="AI181" s="183"/>
      <c r="AJ181" s="42"/>
      <c r="AK181" s="42" t="s">
        <v>215</v>
      </c>
      <c r="AL181" s="42"/>
      <c r="AM181" s="42"/>
      <c r="AN181" s="42"/>
      <c r="AO181" s="41"/>
      <c r="AP181" s="41" t="s">
        <v>807</v>
      </c>
      <c r="AQ181" s="42" t="s">
        <v>790</v>
      </c>
      <c r="AR181" s="171">
        <v>44589</v>
      </c>
      <c r="AS181" s="42"/>
      <c r="AT181" s="42" t="s">
        <v>712</v>
      </c>
      <c r="AU181" s="337" t="s">
        <v>1490</v>
      </c>
      <c r="AV181" s="42" t="s">
        <v>713</v>
      </c>
      <c r="AW181" s="207">
        <v>44621</v>
      </c>
      <c r="AX181" s="175">
        <v>0.375</v>
      </c>
    </row>
    <row r="182" spans="1:50" s="94" customFormat="1" ht="27" customHeight="1" outlineLevel="1" thickBot="1" x14ac:dyDescent="0.3">
      <c r="A182" s="348">
        <f t="shared" si="2"/>
        <v>180</v>
      </c>
      <c r="B182" s="117">
        <v>116148</v>
      </c>
      <c r="C182" s="124">
        <v>137596</v>
      </c>
      <c r="D182" s="53" t="s">
        <v>1406</v>
      </c>
      <c r="E182" s="53">
        <v>440</v>
      </c>
      <c r="F182" s="53">
        <v>15</v>
      </c>
      <c r="G182" s="53">
        <v>0</v>
      </c>
      <c r="H182" s="53">
        <v>8</v>
      </c>
      <c r="I182" s="53">
        <v>8</v>
      </c>
      <c r="J182" s="53" t="s">
        <v>1522</v>
      </c>
      <c r="K182" s="66" t="s">
        <v>1379</v>
      </c>
      <c r="L182" s="66" t="s">
        <v>871</v>
      </c>
      <c r="M182" s="66" t="s">
        <v>871</v>
      </c>
      <c r="N182" s="55" t="s">
        <v>1531</v>
      </c>
      <c r="O182" s="68">
        <v>1636</v>
      </c>
      <c r="P182" s="55">
        <v>3</v>
      </c>
      <c r="Q182" s="55">
        <v>52276470</v>
      </c>
      <c r="R182" s="55" t="s">
        <v>255</v>
      </c>
      <c r="S182" s="55" t="s">
        <v>1532</v>
      </c>
      <c r="T182" s="55" t="s">
        <v>1533</v>
      </c>
      <c r="U182" s="55" t="s">
        <v>1534</v>
      </c>
      <c r="V182" s="55" t="s">
        <v>705</v>
      </c>
      <c r="W182" s="55" t="s">
        <v>719</v>
      </c>
      <c r="X182" s="42" t="s">
        <v>1526</v>
      </c>
      <c r="Y182" s="608">
        <v>6533</v>
      </c>
      <c r="Z182" s="607">
        <v>44510</v>
      </c>
      <c r="AA182" s="55" t="s">
        <v>708</v>
      </c>
      <c r="AB182" s="55">
        <v>2211</v>
      </c>
      <c r="AC182" s="308">
        <v>44539</v>
      </c>
      <c r="AD182" s="42"/>
      <c r="AE182" s="184">
        <v>44550</v>
      </c>
      <c r="AF182" s="183"/>
      <c r="AG182" s="184">
        <v>44564</v>
      </c>
      <c r="AH182" s="183"/>
      <c r="AI182" s="183"/>
      <c r="AJ182" s="42"/>
      <c r="AK182" s="42"/>
      <c r="AL182" s="42"/>
      <c r="AM182" s="42"/>
      <c r="AN182" s="42"/>
      <c r="AO182" s="41"/>
      <c r="AP182" s="41"/>
      <c r="AQ182" s="42" t="s">
        <v>711</v>
      </c>
      <c r="AR182" s="171">
        <v>44600</v>
      </c>
      <c r="AS182" s="42">
        <v>100</v>
      </c>
      <c r="AT182" s="42" t="s">
        <v>712</v>
      </c>
      <c r="AU182" s="337" t="s">
        <v>1535</v>
      </c>
      <c r="AV182" s="42" t="s">
        <v>713</v>
      </c>
      <c r="AW182" s="208"/>
      <c r="AX182" s="42"/>
    </row>
    <row r="183" spans="1:50" s="94" customFormat="1" ht="24.6" customHeight="1" outlineLevel="1" thickBot="1" x14ac:dyDescent="0.3">
      <c r="A183" s="348">
        <f t="shared" si="2"/>
        <v>181</v>
      </c>
      <c r="B183" s="117">
        <v>116148</v>
      </c>
      <c r="C183" s="124">
        <v>137596</v>
      </c>
      <c r="D183" s="53" t="s">
        <v>1406</v>
      </c>
      <c r="E183" s="53">
        <v>440</v>
      </c>
      <c r="F183" s="53">
        <v>15</v>
      </c>
      <c r="G183" s="53">
        <v>0</v>
      </c>
      <c r="H183" s="53">
        <v>8</v>
      </c>
      <c r="I183" s="53">
        <v>8</v>
      </c>
      <c r="J183" s="53" t="s">
        <v>1522</v>
      </c>
      <c r="K183" s="66" t="s">
        <v>1379</v>
      </c>
      <c r="L183" s="54" t="s">
        <v>1106</v>
      </c>
      <c r="M183" s="54" t="s">
        <v>1106</v>
      </c>
      <c r="N183" s="55" t="s">
        <v>1536</v>
      </c>
      <c r="O183" s="68">
        <v>1639</v>
      </c>
      <c r="P183" s="55">
        <v>4</v>
      </c>
      <c r="Q183" s="55">
        <v>80919612</v>
      </c>
      <c r="R183" s="55" t="s">
        <v>305</v>
      </c>
      <c r="S183" s="55">
        <v>3144500467</v>
      </c>
      <c r="T183" s="55" t="s">
        <v>1537</v>
      </c>
      <c r="U183" s="55" t="s">
        <v>1538</v>
      </c>
      <c r="V183" s="55" t="s">
        <v>718</v>
      </c>
      <c r="W183" s="55" t="s">
        <v>719</v>
      </c>
      <c r="X183" s="42" t="s">
        <v>1526</v>
      </c>
      <c r="Y183" s="608">
        <v>6533</v>
      </c>
      <c r="Z183" s="607">
        <v>44510</v>
      </c>
      <c r="AA183" s="55" t="s">
        <v>708</v>
      </c>
      <c r="AB183" s="55">
        <v>2345</v>
      </c>
      <c r="AC183" s="308">
        <v>44540</v>
      </c>
      <c r="AD183" s="42"/>
      <c r="AE183" s="184">
        <v>44550</v>
      </c>
      <c r="AF183" s="183"/>
      <c r="AG183" s="184">
        <v>44564</v>
      </c>
      <c r="AH183" s="183"/>
      <c r="AI183" s="183"/>
      <c r="AJ183" s="42"/>
      <c r="AK183" s="42"/>
      <c r="AL183" s="42"/>
      <c r="AM183" s="42"/>
      <c r="AN183" s="42"/>
      <c r="AO183" s="41"/>
      <c r="AP183" s="41"/>
      <c r="AQ183" s="42" t="s">
        <v>711</v>
      </c>
      <c r="AR183" s="171">
        <v>44581</v>
      </c>
      <c r="AS183" s="42">
        <v>100</v>
      </c>
      <c r="AT183" s="42" t="s">
        <v>712</v>
      </c>
      <c r="AU183" s="297">
        <v>44451</v>
      </c>
      <c r="AV183" s="42" t="s">
        <v>713</v>
      </c>
      <c r="AW183" s="208"/>
      <c r="AX183" s="42"/>
    </row>
    <row r="184" spans="1:50" s="94" customFormat="1" ht="24.6" customHeight="1" outlineLevel="1" thickBot="1" x14ac:dyDescent="0.3">
      <c r="A184" s="348">
        <f t="shared" si="2"/>
        <v>182</v>
      </c>
      <c r="B184" s="117">
        <v>116148</v>
      </c>
      <c r="C184" s="124">
        <v>137596</v>
      </c>
      <c r="D184" s="53" t="s">
        <v>1406</v>
      </c>
      <c r="E184" s="53">
        <v>440</v>
      </c>
      <c r="F184" s="53">
        <v>15</v>
      </c>
      <c r="G184" s="53">
        <v>0</v>
      </c>
      <c r="H184" s="53">
        <v>8</v>
      </c>
      <c r="I184" s="53">
        <v>8</v>
      </c>
      <c r="J184" s="53" t="s">
        <v>1522</v>
      </c>
      <c r="K184" s="66" t="s">
        <v>1379</v>
      </c>
      <c r="L184" s="66" t="s">
        <v>46</v>
      </c>
      <c r="M184" s="66" t="s">
        <v>46</v>
      </c>
      <c r="N184" s="55" t="s">
        <v>1539</v>
      </c>
      <c r="O184" s="68">
        <v>1640</v>
      </c>
      <c r="P184" s="55">
        <v>5</v>
      </c>
      <c r="Q184" s="55">
        <v>79273255</v>
      </c>
      <c r="R184" s="55" t="s">
        <v>330</v>
      </c>
      <c r="S184" s="55">
        <v>3187902366.4531202</v>
      </c>
      <c r="T184" s="55" t="s">
        <v>1540</v>
      </c>
      <c r="U184" s="55" t="s">
        <v>1541</v>
      </c>
      <c r="V184" s="55" t="s">
        <v>718</v>
      </c>
      <c r="W184" s="55" t="s">
        <v>719</v>
      </c>
      <c r="X184" s="42" t="s">
        <v>1526</v>
      </c>
      <c r="Y184" s="608">
        <v>6533</v>
      </c>
      <c r="Z184" s="607">
        <v>44510</v>
      </c>
      <c r="AA184" s="55" t="s">
        <v>708</v>
      </c>
      <c r="AB184" s="55">
        <v>2337</v>
      </c>
      <c r="AC184" s="308">
        <v>44540</v>
      </c>
      <c r="AD184" s="42"/>
      <c r="AE184" s="184">
        <v>44557</v>
      </c>
      <c r="AF184" s="183"/>
      <c r="AG184" s="184">
        <v>44572</v>
      </c>
      <c r="AH184" s="183"/>
      <c r="AI184" s="183"/>
      <c r="AJ184" s="42"/>
      <c r="AK184" s="42"/>
      <c r="AL184" s="42"/>
      <c r="AM184" s="42"/>
      <c r="AN184" s="42"/>
      <c r="AO184" s="41"/>
      <c r="AP184" s="41"/>
      <c r="AQ184" s="42" t="s">
        <v>711</v>
      </c>
      <c r="AR184" s="171">
        <v>44588</v>
      </c>
      <c r="AS184" s="42"/>
      <c r="AT184" s="42" t="s">
        <v>712</v>
      </c>
      <c r="AU184" s="297">
        <v>44451</v>
      </c>
      <c r="AV184" s="42" t="s">
        <v>713</v>
      </c>
      <c r="AW184" s="207">
        <v>44652</v>
      </c>
      <c r="AX184" s="175">
        <v>0.29166666666666669</v>
      </c>
    </row>
    <row r="185" spans="1:50" s="94" customFormat="1" ht="22.9" customHeight="1" outlineLevel="1" thickBot="1" x14ac:dyDescent="0.3">
      <c r="A185" s="348">
        <f t="shared" si="2"/>
        <v>183</v>
      </c>
      <c r="B185" s="117">
        <v>116148</v>
      </c>
      <c r="C185" s="124">
        <v>137596</v>
      </c>
      <c r="D185" s="53" t="s">
        <v>1406</v>
      </c>
      <c r="E185" s="53">
        <v>440</v>
      </c>
      <c r="F185" s="53">
        <v>15</v>
      </c>
      <c r="G185" s="53">
        <v>0</v>
      </c>
      <c r="H185" s="53">
        <v>8</v>
      </c>
      <c r="I185" s="53">
        <v>8</v>
      </c>
      <c r="J185" s="53" t="s">
        <v>1522</v>
      </c>
      <c r="K185" s="66" t="s">
        <v>1379</v>
      </c>
      <c r="L185" s="383" t="s">
        <v>1542</v>
      </c>
      <c r="M185" s="66" t="s">
        <v>1542</v>
      </c>
      <c r="N185" s="55" t="s">
        <v>1543</v>
      </c>
      <c r="O185" s="68">
        <v>1642</v>
      </c>
      <c r="P185" s="55">
        <v>6</v>
      </c>
      <c r="Q185" s="55">
        <v>79809250</v>
      </c>
      <c r="R185" s="55" t="s">
        <v>344</v>
      </c>
      <c r="S185" s="55">
        <v>3112100404</v>
      </c>
      <c r="T185" s="55" t="s">
        <v>1544</v>
      </c>
      <c r="U185" s="55" t="s">
        <v>1545</v>
      </c>
      <c r="V185" s="55" t="s">
        <v>718</v>
      </c>
      <c r="W185" s="55" t="s">
        <v>719</v>
      </c>
      <c r="X185" s="42" t="s">
        <v>1526</v>
      </c>
      <c r="Y185" s="608">
        <v>6533</v>
      </c>
      <c r="Z185" s="607">
        <v>44510</v>
      </c>
      <c r="AA185" s="55" t="s">
        <v>708</v>
      </c>
      <c r="AB185" s="55">
        <v>2215</v>
      </c>
      <c r="AC185" s="308">
        <v>44539</v>
      </c>
      <c r="AD185" s="42"/>
      <c r="AE185" s="184">
        <v>44552</v>
      </c>
      <c r="AF185" s="227">
        <v>44683</v>
      </c>
      <c r="AG185" s="184">
        <v>44683</v>
      </c>
      <c r="AH185" s="183"/>
      <c r="AI185" s="183"/>
      <c r="AJ185" s="42" t="s">
        <v>1546</v>
      </c>
      <c r="AK185" s="42"/>
      <c r="AL185" s="42"/>
      <c r="AM185" s="42"/>
      <c r="AN185" s="42"/>
      <c r="AO185" s="41"/>
      <c r="AP185" s="41"/>
      <c r="AQ185" s="42" t="s">
        <v>742</v>
      </c>
      <c r="AR185" s="171"/>
      <c r="AS185" s="42"/>
      <c r="AT185" s="42" t="s">
        <v>712</v>
      </c>
      <c r="AU185" s="337" t="s">
        <v>1547</v>
      </c>
      <c r="AV185" s="42" t="s">
        <v>713</v>
      </c>
      <c r="AW185" s="207" t="s">
        <v>985</v>
      </c>
      <c r="AX185" s="175" t="s">
        <v>986</v>
      </c>
    </row>
    <row r="186" spans="1:50" s="94" customFormat="1" ht="21" customHeight="1" outlineLevel="1" thickBot="1" x14ac:dyDescent="0.3">
      <c r="A186" s="348">
        <f t="shared" si="2"/>
        <v>184</v>
      </c>
      <c r="B186" s="117">
        <v>116148</v>
      </c>
      <c r="C186" s="124">
        <v>137596</v>
      </c>
      <c r="D186" s="53" t="s">
        <v>1406</v>
      </c>
      <c r="E186" s="53">
        <v>440</v>
      </c>
      <c r="F186" s="53">
        <v>15</v>
      </c>
      <c r="G186" s="53">
        <v>0</v>
      </c>
      <c r="H186" s="53">
        <v>8</v>
      </c>
      <c r="I186" s="53">
        <v>8</v>
      </c>
      <c r="J186" s="53" t="s">
        <v>1522</v>
      </c>
      <c r="K186" s="66" t="s">
        <v>1379</v>
      </c>
      <c r="L186" s="66" t="s">
        <v>57</v>
      </c>
      <c r="M186" s="66" t="s">
        <v>57</v>
      </c>
      <c r="N186" s="55" t="s">
        <v>1548</v>
      </c>
      <c r="O186" s="68">
        <v>1638</v>
      </c>
      <c r="P186" s="55">
        <v>7</v>
      </c>
      <c r="Q186" s="55">
        <v>80725397</v>
      </c>
      <c r="R186" s="55" t="s">
        <v>357</v>
      </c>
      <c r="S186" s="55">
        <v>3142647091</v>
      </c>
      <c r="T186" s="55" t="s">
        <v>1549</v>
      </c>
      <c r="U186" s="55" t="s">
        <v>1550</v>
      </c>
      <c r="V186" s="55" t="s">
        <v>718</v>
      </c>
      <c r="W186" s="55" t="s">
        <v>719</v>
      </c>
      <c r="X186" s="42" t="s">
        <v>1526</v>
      </c>
      <c r="Y186" s="608">
        <v>6533</v>
      </c>
      <c r="Z186" s="607">
        <v>44510</v>
      </c>
      <c r="AA186" s="55" t="s">
        <v>708</v>
      </c>
      <c r="AB186" s="55">
        <v>2208</v>
      </c>
      <c r="AC186" s="308">
        <v>44539</v>
      </c>
      <c r="AD186" s="42"/>
      <c r="AE186" s="183" t="s">
        <v>749</v>
      </c>
      <c r="AF186" s="183"/>
      <c r="AG186" s="183"/>
      <c r="AH186" s="183"/>
      <c r="AI186" s="183"/>
      <c r="AJ186" s="42" t="s">
        <v>1551</v>
      </c>
      <c r="AK186" s="42"/>
      <c r="AL186" s="42" t="s">
        <v>358</v>
      </c>
      <c r="AM186" s="42"/>
      <c r="AN186" s="42"/>
      <c r="AO186" s="41"/>
      <c r="AP186" s="41" t="s">
        <v>751</v>
      </c>
      <c r="AQ186" s="42"/>
      <c r="AR186" s="171"/>
      <c r="AS186" s="42"/>
      <c r="AT186" s="42" t="s">
        <v>712</v>
      </c>
      <c r="AU186" s="55" t="s">
        <v>1552</v>
      </c>
      <c r="AV186" s="42" t="s">
        <v>754</v>
      </c>
      <c r="AW186" s="207" t="s">
        <v>755</v>
      </c>
      <c r="AX186" s="42"/>
    </row>
    <row r="187" spans="1:50" s="94" customFormat="1" ht="22.9" customHeight="1" outlineLevel="1" thickBot="1" x14ac:dyDescent="0.3">
      <c r="A187" s="348">
        <f t="shared" si="2"/>
        <v>185</v>
      </c>
      <c r="B187" s="117">
        <v>116148</v>
      </c>
      <c r="C187" s="124">
        <v>137596</v>
      </c>
      <c r="D187" s="53" t="s">
        <v>1406</v>
      </c>
      <c r="E187" s="53">
        <v>440</v>
      </c>
      <c r="F187" s="53">
        <v>15</v>
      </c>
      <c r="G187" s="53">
        <v>0</v>
      </c>
      <c r="H187" s="53">
        <v>8</v>
      </c>
      <c r="I187" s="53">
        <v>8</v>
      </c>
      <c r="J187" s="53" t="s">
        <v>1522</v>
      </c>
      <c r="K187" s="66" t="s">
        <v>1379</v>
      </c>
      <c r="L187" s="66" t="s">
        <v>43</v>
      </c>
      <c r="M187" s="66" t="s">
        <v>43</v>
      </c>
      <c r="N187" s="55" t="s">
        <v>1553</v>
      </c>
      <c r="O187" s="68">
        <v>1633</v>
      </c>
      <c r="P187" s="55">
        <v>8</v>
      </c>
      <c r="Q187" s="55">
        <v>79525604</v>
      </c>
      <c r="R187" s="55" t="s">
        <v>380</v>
      </c>
      <c r="S187" s="55">
        <v>4692075</v>
      </c>
      <c r="T187" s="55" t="s">
        <v>1554</v>
      </c>
      <c r="U187" s="55" t="s">
        <v>1555</v>
      </c>
      <c r="V187" s="55" t="s">
        <v>718</v>
      </c>
      <c r="W187" s="55" t="s">
        <v>719</v>
      </c>
      <c r="X187" s="42" t="s">
        <v>1526</v>
      </c>
      <c r="Y187" s="608">
        <v>6533</v>
      </c>
      <c r="Z187" s="607">
        <v>44510</v>
      </c>
      <c r="AA187" s="55" t="s">
        <v>708</v>
      </c>
      <c r="AB187" s="55">
        <v>2214</v>
      </c>
      <c r="AC187" s="308">
        <v>44539</v>
      </c>
      <c r="AD187" s="42"/>
      <c r="AE187" s="184">
        <v>44550</v>
      </c>
      <c r="AF187" s="183"/>
      <c r="AG187" s="184">
        <v>44564</v>
      </c>
      <c r="AH187" s="183"/>
      <c r="AI187" s="183"/>
      <c r="AJ187" s="42"/>
      <c r="AK187" s="42"/>
      <c r="AL187" s="42"/>
      <c r="AM187" s="42"/>
      <c r="AN187" s="42"/>
      <c r="AO187" s="41"/>
      <c r="AP187" s="41"/>
      <c r="AQ187" s="42" t="s">
        <v>711</v>
      </c>
      <c r="AR187" s="171">
        <v>44609</v>
      </c>
      <c r="AS187" s="42"/>
      <c r="AT187" s="42" t="s">
        <v>712</v>
      </c>
      <c r="AU187" s="55" t="s">
        <v>1556</v>
      </c>
      <c r="AV187" s="42" t="s">
        <v>713</v>
      </c>
      <c r="AW187" s="208"/>
      <c r="AX187" s="42"/>
    </row>
    <row r="188" spans="1:50" s="94" customFormat="1" ht="22.9" customHeight="1" outlineLevel="1" thickBot="1" x14ac:dyDescent="0.3">
      <c r="A188" s="348">
        <f t="shared" si="2"/>
        <v>186</v>
      </c>
      <c r="B188" s="117"/>
      <c r="C188" s="124">
        <v>137596</v>
      </c>
      <c r="D188" s="53" t="s">
        <v>1406</v>
      </c>
      <c r="E188" s="53">
        <v>440</v>
      </c>
      <c r="F188" s="53">
        <v>15</v>
      </c>
      <c r="G188" s="53">
        <v>0</v>
      </c>
      <c r="H188" s="53">
        <v>8</v>
      </c>
      <c r="I188" s="53">
        <v>8</v>
      </c>
      <c r="J188" s="53" t="s">
        <v>1522</v>
      </c>
      <c r="K188" s="66" t="s">
        <v>1379</v>
      </c>
      <c r="L188" s="66"/>
      <c r="M188" s="66"/>
      <c r="N188" s="55"/>
      <c r="O188" s="68"/>
      <c r="P188" s="55">
        <v>10</v>
      </c>
      <c r="Q188" s="55">
        <v>24713364</v>
      </c>
      <c r="R188" s="55" t="s">
        <v>408</v>
      </c>
      <c r="S188" s="55">
        <v>24713364</v>
      </c>
      <c r="T188" s="293" t="s">
        <v>1557</v>
      </c>
      <c r="U188" s="55" t="s">
        <v>1558</v>
      </c>
      <c r="V188" s="55" t="s">
        <v>705</v>
      </c>
      <c r="W188" s="55" t="s">
        <v>719</v>
      </c>
      <c r="X188" s="42"/>
      <c r="Y188" s="608">
        <v>6533</v>
      </c>
      <c r="Z188" s="607">
        <v>44510</v>
      </c>
      <c r="AA188" s="55" t="s">
        <v>708</v>
      </c>
      <c r="AB188" s="55">
        <v>2489</v>
      </c>
      <c r="AC188" s="308">
        <v>44833</v>
      </c>
      <c r="AD188" s="42"/>
      <c r="AE188" s="184"/>
      <c r="AF188" s="183"/>
      <c r="AG188" s="184"/>
      <c r="AH188" s="183"/>
      <c r="AI188" s="183"/>
      <c r="AJ188" s="42" t="s">
        <v>1559</v>
      </c>
      <c r="AK188" s="42"/>
      <c r="AL188" s="42"/>
      <c r="AM188" s="55" t="s">
        <v>214</v>
      </c>
      <c r="AN188" s="42"/>
      <c r="AO188" s="41"/>
      <c r="AP188" s="41"/>
      <c r="AQ188" s="42"/>
      <c r="AR188" s="171"/>
      <c r="AS188" s="42"/>
      <c r="AT188" s="42"/>
      <c r="AU188" s="55"/>
      <c r="AV188" s="42"/>
      <c r="AW188" s="208"/>
      <c r="AX188" s="42"/>
    </row>
    <row r="189" spans="1:50" s="96" customFormat="1" ht="22.9" customHeight="1" outlineLevel="1" thickBot="1" x14ac:dyDescent="0.3">
      <c r="A189" s="348">
        <f t="shared" si="2"/>
        <v>187</v>
      </c>
      <c r="B189" s="158">
        <v>116148</v>
      </c>
      <c r="C189" s="126" t="s">
        <v>1560</v>
      </c>
      <c r="D189" s="57" t="s">
        <v>1406</v>
      </c>
      <c r="E189" s="57">
        <v>440</v>
      </c>
      <c r="F189" s="57">
        <v>15</v>
      </c>
      <c r="G189" s="57">
        <v>0</v>
      </c>
      <c r="H189" s="57">
        <v>8</v>
      </c>
      <c r="I189" s="57">
        <v>8</v>
      </c>
      <c r="J189" s="57" t="s">
        <v>1522</v>
      </c>
      <c r="K189" s="70" t="s">
        <v>1379</v>
      </c>
      <c r="L189" s="70" t="s">
        <v>1561</v>
      </c>
      <c r="M189" s="70" t="s">
        <v>1561</v>
      </c>
      <c r="N189" s="58" t="s">
        <v>1562</v>
      </c>
      <c r="O189" s="71">
        <v>1635</v>
      </c>
      <c r="P189" s="58">
        <v>9</v>
      </c>
      <c r="Q189" s="58">
        <v>52849086</v>
      </c>
      <c r="R189" s="71" t="s">
        <v>397</v>
      </c>
      <c r="S189" s="58">
        <v>3115976920</v>
      </c>
      <c r="T189" s="417" t="s">
        <v>1563</v>
      </c>
      <c r="U189" s="58" t="s">
        <v>1564</v>
      </c>
      <c r="V189" s="58" t="s">
        <v>705</v>
      </c>
      <c r="W189" s="58"/>
      <c r="X189" s="43" t="s">
        <v>1521</v>
      </c>
      <c r="Y189" s="630">
        <v>6533</v>
      </c>
      <c r="Z189" s="631">
        <v>44510</v>
      </c>
      <c r="AA189" s="58" t="s">
        <v>708</v>
      </c>
      <c r="AB189" s="58">
        <v>1359</v>
      </c>
      <c r="AC189" s="309">
        <v>44742</v>
      </c>
      <c r="AD189" s="43"/>
      <c r="AE189" s="189">
        <v>44769</v>
      </c>
      <c r="AF189" s="188"/>
      <c r="AG189" s="189">
        <v>44783</v>
      </c>
      <c r="AH189" s="188"/>
      <c r="AI189" s="188"/>
      <c r="AJ189" s="43" t="s">
        <v>908</v>
      </c>
      <c r="AK189" s="43"/>
      <c r="AL189" s="43"/>
      <c r="AM189" s="43"/>
      <c r="AN189" s="43"/>
      <c r="AO189" s="41"/>
      <c r="AP189" s="41"/>
      <c r="AQ189" s="43" t="s">
        <v>790</v>
      </c>
      <c r="AR189" s="131"/>
      <c r="AS189" s="43"/>
      <c r="AT189" s="43" t="s">
        <v>712</v>
      </c>
      <c r="AU189" s="58"/>
      <c r="AV189" s="43"/>
      <c r="AW189" s="232"/>
      <c r="AX189" s="43"/>
    </row>
    <row r="190" spans="1:50" s="358" customFormat="1" ht="24" customHeight="1" thickBot="1" x14ac:dyDescent="0.3">
      <c r="A190" s="348">
        <f t="shared" si="2"/>
        <v>188</v>
      </c>
      <c r="B190" s="349">
        <v>116192</v>
      </c>
      <c r="C190" s="350">
        <v>137597</v>
      </c>
      <c r="D190" s="571" t="s">
        <v>1209</v>
      </c>
      <c r="E190" s="351">
        <v>407</v>
      </c>
      <c r="F190" s="351">
        <v>13</v>
      </c>
      <c r="G190" s="351">
        <v>0</v>
      </c>
      <c r="H190" s="351">
        <v>3</v>
      </c>
      <c r="I190" s="351">
        <v>3</v>
      </c>
      <c r="J190" s="351" t="s">
        <v>1565</v>
      </c>
      <c r="K190" s="352" t="s">
        <v>1566</v>
      </c>
      <c r="L190" s="352" t="s">
        <v>1422</v>
      </c>
      <c r="M190" s="572" t="s">
        <v>1423</v>
      </c>
      <c r="N190" s="355" t="s">
        <v>1567</v>
      </c>
      <c r="O190" s="354">
        <v>1460</v>
      </c>
      <c r="P190" s="355">
        <v>1</v>
      </c>
      <c r="Q190" s="355">
        <v>1070750989</v>
      </c>
      <c r="R190" s="355" t="s">
        <v>110</v>
      </c>
      <c r="S190" s="355">
        <v>3178787478</v>
      </c>
      <c r="T190" s="355" t="s">
        <v>1568</v>
      </c>
      <c r="U190" s="355" t="s">
        <v>1569</v>
      </c>
      <c r="V190" s="355" t="s">
        <v>705</v>
      </c>
      <c r="W190" s="355" t="s">
        <v>1470</v>
      </c>
      <c r="X190" s="358" t="s">
        <v>1062</v>
      </c>
      <c r="Y190" s="632">
        <v>6565</v>
      </c>
      <c r="Z190" s="633">
        <v>44510</v>
      </c>
      <c r="AA190" s="355" t="s">
        <v>708</v>
      </c>
      <c r="AB190" s="355">
        <v>2346</v>
      </c>
      <c r="AC190" s="425">
        <v>44540</v>
      </c>
      <c r="AE190" s="360">
        <v>44550</v>
      </c>
      <c r="AF190" s="359"/>
      <c r="AG190" s="360">
        <v>44564</v>
      </c>
      <c r="AH190" s="359"/>
      <c r="AI190" s="359"/>
      <c r="AO190" s="41"/>
      <c r="AP190" s="41"/>
      <c r="AQ190" s="358" t="s">
        <v>711</v>
      </c>
      <c r="AR190" s="361">
        <v>44585</v>
      </c>
      <c r="AT190" s="358" t="s">
        <v>712</v>
      </c>
      <c r="AU190" s="355" t="s">
        <v>1556</v>
      </c>
      <c r="AV190" s="358" t="s">
        <v>713</v>
      </c>
      <c r="AW190" s="434"/>
    </row>
    <row r="191" spans="1:50" s="42" customFormat="1" ht="25.9" customHeight="1" outlineLevel="1" thickBot="1" x14ac:dyDescent="0.3">
      <c r="A191" s="348">
        <f t="shared" si="2"/>
        <v>189</v>
      </c>
      <c r="B191" s="117">
        <v>116192</v>
      </c>
      <c r="C191" s="124">
        <v>137597</v>
      </c>
      <c r="D191" s="64" t="s">
        <v>1209</v>
      </c>
      <c r="E191" s="53">
        <v>407</v>
      </c>
      <c r="F191" s="53">
        <v>13</v>
      </c>
      <c r="G191" s="53">
        <v>0</v>
      </c>
      <c r="H191" s="53">
        <v>3</v>
      </c>
      <c r="I191" s="53">
        <v>3</v>
      </c>
      <c r="J191" s="53" t="s">
        <v>1565</v>
      </c>
      <c r="K191" s="66" t="s">
        <v>1566</v>
      </c>
      <c r="L191" s="66" t="s">
        <v>26</v>
      </c>
      <c r="M191" s="66" t="s">
        <v>26</v>
      </c>
      <c r="N191" s="55" t="s">
        <v>1570</v>
      </c>
      <c r="O191" s="68">
        <v>1505</v>
      </c>
      <c r="P191" s="55">
        <v>2</v>
      </c>
      <c r="Q191" s="55">
        <v>63498867</v>
      </c>
      <c r="R191" s="55" t="s">
        <v>190</v>
      </c>
      <c r="S191" s="55" t="s">
        <v>1571</v>
      </c>
      <c r="T191" s="55" t="s">
        <v>1572</v>
      </c>
      <c r="U191" s="55" t="s">
        <v>1573</v>
      </c>
      <c r="V191" s="55" t="s">
        <v>705</v>
      </c>
      <c r="W191" s="55" t="s">
        <v>1574</v>
      </c>
      <c r="X191" s="42" t="s">
        <v>1062</v>
      </c>
      <c r="Y191" s="608">
        <v>6565</v>
      </c>
      <c r="Z191" s="607">
        <v>44510</v>
      </c>
      <c r="AA191" s="55" t="s">
        <v>708</v>
      </c>
      <c r="AB191" s="55">
        <v>2334</v>
      </c>
      <c r="AC191" s="308">
        <v>44540</v>
      </c>
      <c r="AE191" s="184">
        <v>44550</v>
      </c>
      <c r="AF191" s="183"/>
      <c r="AG191" s="184">
        <v>44564</v>
      </c>
      <c r="AH191" s="183"/>
      <c r="AI191" s="183"/>
      <c r="AO191" s="41"/>
      <c r="AP191" s="41"/>
      <c r="AQ191" s="42" t="s">
        <v>711</v>
      </c>
      <c r="AR191" s="171">
        <v>44585</v>
      </c>
      <c r="AT191" s="42" t="s">
        <v>712</v>
      </c>
      <c r="AU191" s="55" t="s">
        <v>1575</v>
      </c>
      <c r="AV191" s="42" t="s">
        <v>713</v>
      </c>
      <c r="AW191" s="208"/>
    </row>
    <row r="192" spans="1:50" s="43" customFormat="1" ht="25.15" customHeight="1" outlineLevel="1" thickBot="1" x14ac:dyDescent="0.3">
      <c r="A192" s="348">
        <f t="shared" si="2"/>
        <v>190</v>
      </c>
      <c r="B192" s="158">
        <v>116192</v>
      </c>
      <c r="C192" s="126">
        <v>137597</v>
      </c>
      <c r="D192" s="65" t="s">
        <v>1209</v>
      </c>
      <c r="E192" s="57">
        <v>407</v>
      </c>
      <c r="F192" s="57">
        <v>13</v>
      </c>
      <c r="G192" s="57">
        <v>0</v>
      </c>
      <c r="H192" s="57">
        <v>3</v>
      </c>
      <c r="I192" s="57">
        <v>3</v>
      </c>
      <c r="J192" s="57" t="s">
        <v>1565</v>
      </c>
      <c r="K192" s="70" t="s">
        <v>1566</v>
      </c>
      <c r="L192" s="70" t="s">
        <v>27</v>
      </c>
      <c r="M192" s="70" t="s">
        <v>27</v>
      </c>
      <c r="N192" s="58" t="s">
        <v>1576</v>
      </c>
      <c r="O192" s="71">
        <v>1506</v>
      </c>
      <c r="P192" s="58">
        <v>3</v>
      </c>
      <c r="Q192" s="58">
        <v>52853550</v>
      </c>
      <c r="R192" s="58" t="s">
        <v>278</v>
      </c>
      <c r="S192" s="58">
        <v>3002161087</v>
      </c>
      <c r="T192" s="58" t="s">
        <v>1577</v>
      </c>
      <c r="U192" s="58" t="s">
        <v>1578</v>
      </c>
      <c r="V192" s="58" t="s">
        <v>705</v>
      </c>
      <c r="W192" s="58" t="s">
        <v>719</v>
      </c>
      <c r="X192" s="43" t="s">
        <v>1062</v>
      </c>
      <c r="Y192" s="630">
        <v>6565</v>
      </c>
      <c r="Z192" s="631">
        <v>44510</v>
      </c>
      <c r="AA192" s="58" t="s">
        <v>708</v>
      </c>
      <c r="AB192" s="58">
        <v>2226</v>
      </c>
      <c r="AC192" s="309">
        <v>44539</v>
      </c>
      <c r="AE192" s="189">
        <v>44557</v>
      </c>
      <c r="AF192" s="188"/>
      <c r="AG192" s="189">
        <v>44572</v>
      </c>
      <c r="AH192" s="188"/>
      <c r="AI192" s="188"/>
      <c r="AO192" s="41"/>
      <c r="AP192" s="41"/>
      <c r="AQ192" s="43" t="s">
        <v>711</v>
      </c>
      <c r="AR192" s="131">
        <v>44575</v>
      </c>
      <c r="AS192" s="43">
        <v>100</v>
      </c>
      <c r="AT192" s="43" t="s">
        <v>712</v>
      </c>
      <c r="AU192" s="58" t="s">
        <v>1509</v>
      </c>
      <c r="AV192" s="43" t="s">
        <v>713</v>
      </c>
      <c r="AW192" s="234">
        <v>44652</v>
      </c>
      <c r="AX192" s="177">
        <v>0.25</v>
      </c>
    </row>
    <row r="193" spans="1:50" s="87" customFormat="1" ht="43.5" customHeight="1" thickBot="1" x14ac:dyDescent="0.3">
      <c r="A193" s="348">
        <f t="shared" si="2"/>
        <v>191</v>
      </c>
      <c r="B193" s="167">
        <v>116193</v>
      </c>
      <c r="C193" s="127">
        <v>137598</v>
      </c>
      <c r="D193" s="83" t="s">
        <v>1209</v>
      </c>
      <c r="E193" s="83">
        <v>407</v>
      </c>
      <c r="F193" s="83">
        <v>13</v>
      </c>
      <c r="G193" s="83">
        <v>0</v>
      </c>
      <c r="H193" s="83">
        <v>1</v>
      </c>
      <c r="I193" s="83">
        <v>1</v>
      </c>
      <c r="J193" s="83" t="s">
        <v>1579</v>
      </c>
      <c r="K193" s="84" t="s">
        <v>55</v>
      </c>
      <c r="L193" s="84" t="s">
        <v>55</v>
      </c>
      <c r="M193" s="84" t="str">
        <f>+L193</f>
        <v>OFICINA ASESORA JURÍDICA</v>
      </c>
      <c r="N193" s="86" t="s">
        <v>1580</v>
      </c>
      <c r="O193" s="85">
        <v>1515</v>
      </c>
      <c r="P193" s="86">
        <v>1</v>
      </c>
      <c r="Q193" s="86">
        <v>91282521</v>
      </c>
      <c r="R193" s="86" t="s">
        <v>185</v>
      </c>
      <c r="S193" s="86" t="s">
        <v>1581</v>
      </c>
      <c r="T193" s="86" t="s">
        <v>1582</v>
      </c>
      <c r="U193" s="86" t="s">
        <v>1583</v>
      </c>
      <c r="V193" s="86" t="s">
        <v>718</v>
      </c>
      <c r="W193" s="86" t="s">
        <v>719</v>
      </c>
      <c r="X193" s="87" t="s">
        <v>1062</v>
      </c>
      <c r="Y193" s="634">
        <v>10130</v>
      </c>
      <c r="Z193" s="635">
        <v>44511</v>
      </c>
      <c r="AA193" s="86" t="s">
        <v>708</v>
      </c>
      <c r="AB193" s="86">
        <v>2224</v>
      </c>
      <c r="AC193" s="310">
        <v>44539</v>
      </c>
      <c r="AE193" s="191">
        <v>44550</v>
      </c>
      <c r="AF193" s="190"/>
      <c r="AG193" s="191">
        <v>44564</v>
      </c>
      <c r="AH193" s="190"/>
      <c r="AI193" s="190"/>
      <c r="AJ193" s="87" t="s">
        <v>1584</v>
      </c>
      <c r="AO193" s="41"/>
      <c r="AP193" s="41"/>
      <c r="AQ193" s="87" t="s">
        <v>711</v>
      </c>
      <c r="AR193" s="172">
        <v>44587</v>
      </c>
      <c r="AS193" s="87">
        <v>100</v>
      </c>
      <c r="AT193" s="87" t="s">
        <v>712</v>
      </c>
      <c r="AU193" s="341" t="s">
        <v>1036</v>
      </c>
      <c r="AV193" s="87" t="s">
        <v>713</v>
      </c>
      <c r="AW193" s="235"/>
    </row>
    <row r="194" spans="1:50" s="41" customFormat="1" ht="38.450000000000003" customHeight="1" thickBot="1" x14ac:dyDescent="0.3">
      <c r="A194" s="348">
        <f t="shared" si="2"/>
        <v>192</v>
      </c>
      <c r="B194" s="118">
        <v>116195</v>
      </c>
      <c r="C194" s="123">
        <v>137599</v>
      </c>
      <c r="D194" s="49" t="s">
        <v>1209</v>
      </c>
      <c r="E194" s="49">
        <v>407</v>
      </c>
      <c r="F194" s="49">
        <v>13</v>
      </c>
      <c r="G194" s="49">
        <v>0</v>
      </c>
      <c r="H194" s="49">
        <v>18</v>
      </c>
      <c r="I194" s="49">
        <v>18</v>
      </c>
      <c r="J194" s="49" t="s">
        <v>1440</v>
      </c>
      <c r="K194" s="67" t="s">
        <v>1441</v>
      </c>
      <c r="L194" s="73" t="s">
        <v>23</v>
      </c>
      <c r="M194" s="73" t="s">
        <v>749</v>
      </c>
      <c r="N194" s="50" t="s">
        <v>1585</v>
      </c>
      <c r="O194" s="69">
        <v>1454</v>
      </c>
      <c r="P194" s="50">
        <v>1</v>
      </c>
      <c r="Q194" s="50">
        <v>1030594148</v>
      </c>
      <c r="R194" s="50" t="s">
        <v>121</v>
      </c>
      <c r="S194" s="50" t="s">
        <v>1586</v>
      </c>
      <c r="T194" s="50" t="s">
        <v>1587</v>
      </c>
      <c r="U194" s="50" t="s">
        <v>1588</v>
      </c>
      <c r="V194" s="50" t="s">
        <v>705</v>
      </c>
      <c r="W194" s="50" t="s">
        <v>719</v>
      </c>
      <c r="X194" s="41" t="s">
        <v>1062</v>
      </c>
      <c r="Y194" s="623">
        <v>10922</v>
      </c>
      <c r="Z194" s="624">
        <v>44517</v>
      </c>
      <c r="AA194" s="50" t="s">
        <v>708</v>
      </c>
      <c r="AB194" s="50"/>
      <c r="AC194" s="50"/>
      <c r="AE194" s="181" t="s">
        <v>749</v>
      </c>
      <c r="AF194" s="181"/>
      <c r="AG194" s="181"/>
      <c r="AH194" s="181"/>
      <c r="AI194" s="181"/>
      <c r="AJ194" s="41" t="s">
        <v>1589</v>
      </c>
      <c r="AL194" s="41" t="s">
        <v>122</v>
      </c>
      <c r="AP194" s="41" t="s">
        <v>751</v>
      </c>
      <c r="AR194" s="132"/>
      <c r="AT194" s="41" t="s">
        <v>1268</v>
      </c>
      <c r="AU194" s="50" t="s">
        <v>1590</v>
      </c>
      <c r="AV194" s="41" t="s">
        <v>754</v>
      </c>
      <c r="AW194" s="231" t="s">
        <v>755</v>
      </c>
    </row>
    <row r="195" spans="1:50" s="42" customFormat="1" ht="25.9" customHeight="1" outlineLevel="1" thickBot="1" x14ac:dyDescent="0.3">
      <c r="A195" s="348">
        <f t="shared" si="2"/>
        <v>193</v>
      </c>
      <c r="B195" s="117">
        <v>116195</v>
      </c>
      <c r="C195" s="124">
        <v>137599</v>
      </c>
      <c r="D195" s="53" t="s">
        <v>1209</v>
      </c>
      <c r="E195" s="53">
        <v>407</v>
      </c>
      <c r="F195" s="53">
        <v>13</v>
      </c>
      <c r="G195" s="53">
        <v>0</v>
      </c>
      <c r="H195" s="53">
        <v>18</v>
      </c>
      <c r="I195" s="53">
        <v>18</v>
      </c>
      <c r="J195" s="53" t="s">
        <v>1440</v>
      </c>
      <c r="K195" s="66" t="s">
        <v>1441</v>
      </c>
      <c r="L195" s="66" t="s">
        <v>17</v>
      </c>
      <c r="M195" s="66" t="s">
        <v>17</v>
      </c>
      <c r="N195" s="55" t="s">
        <v>1591</v>
      </c>
      <c r="O195" s="68">
        <v>1456</v>
      </c>
      <c r="P195" s="55">
        <v>2</v>
      </c>
      <c r="Q195" s="55">
        <v>1031145304</v>
      </c>
      <c r="R195" s="55" t="s">
        <v>213</v>
      </c>
      <c r="S195" s="55">
        <v>8171394</v>
      </c>
      <c r="T195" s="55" t="s">
        <v>1592</v>
      </c>
      <c r="U195" s="55" t="s">
        <v>1593</v>
      </c>
      <c r="V195" s="55" t="s">
        <v>718</v>
      </c>
      <c r="W195" s="55" t="s">
        <v>719</v>
      </c>
      <c r="X195" s="42" t="s">
        <v>1062</v>
      </c>
      <c r="Y195" s="608">
        <v>10922</v>
      </c>
      <c r="Z195" s="607">
        <v>44517</v>
      </c>
      <c r="AA195" s="55" t="s">
        <v>708</v>
      </c>
      <c r="AB195" s="55">
        <v>2158</v>
      </c>
      <c r="AC195" s="308">
        <v>44539</v>
      </c>
      <c r="AE195" s="375">
        <v>44551</v>
      </c>
      <c r="AF195" s="184">
        <v>44594</v>
      </c>
      <c r="AG195" s="184">
        <v>44594</v>
      </c>
      <c r="AH195" s="183"/>
      <c r="AI195" s="183"/>
      <c r="AJ195" s="42" t="s">
        <v>1594</v>
      </c>
      <c r="AO195" s="41"/>
      <c r="AP195" s="41"/>
      <c r="AQ195" s="42" t="s">
        <v>711</v>
      </c>
      <c r="AR195" s="171">
        <v>44603</v>
      </c>
      <c r="AS195" s="42">
        <v>100</v>
      </c>
      <c r="AT195" s="42" t="s">
        <v>712</v>
      </c>
      <c r="AU195" s="55" t="s">
        <v>1495</v>
      </c>
      <c r="AV195" s="42" t="s">
        <v>713</v>
      </c>
      <c r="AW195" s="207" t="s">
        <v>791</v>
      </c>
      <c r="AX195" s="175">
        <v>0.29166666666666669</v>
      </c>
    </row>
    <row r="196" spans="1:50" s="42" customFormat="1" ht="30" customHeight="1" outlineLevel="1" thickBot="1" x14ac:dyDescent="0.3">
      <c r="A196" s="348">
        <f t="shared" si="2"/>
        <v>194</v>
      </c>
      <c r="B196" s="117">
        <v>116195</v>
      </c>
      <c r="C196" s="124">
        <v>137599</v>
      </c>
      <c r="D196" s="53" t="s">
        <v>1209</v>
      </c>
      <c r="E196" s="53">
        <v>407</v>
      </c>
      <c r="F196" s="53">
        <v>13</v>
      </c>
      <c r="G196" s="53">
        <v>0</v>
      </c>
      <c r="H196" s="53">
        <v>18</v>
      </c>
      <c r="I196" s="53">
        <v>18</v>
      </c>
      <c r="J196" s="53" t="s">
        <v>1440</v>
      </c>
      <c r="K196" s="66" t="s">
        <v>1441</v>
      </c>
      <c r="L196" s="56" t="s">
        <v>23</v>
      </c>
      <c r="M196" s="56" t="s">
        <v>23</v>
      </c>
      <c r="N196" s="55" t="s">
        <v>1595</v>
      </c>
      <c r="O196" s="68">
        <v>1458</v>
      </c>
      <c r="P196" s="55">
        <v>3</v>
      </c>
      <c r="Q196" s="55">
        <v>1022350482</v>
      </c>
      <c r="R196" s="55" t="s">
        <v>241</v>
      </c>
      <c r="S196" s="55">
        <v>3183895311.31321</v>
      </c>
      <c r="T196" s="55" t="s">
        <v>1596</v>
      </c>
      <c r="U196" s="55" t="s">
        <v>1597</v>
      </c>
      <c r="V196" s="55" t="s">
        <v>705</v>
      </c>
      <c r="W196" s="55" t="s">
        <v>1470</v>
      </c>
      <c r="X196" s="42" t="s">
        <v>1062</v>
      </c>
      <c r="Y196" s="608">
        <v>10922</v>
      </c>
      <c r="Z196" s="607">
        <v>44517</v>
      </c>
      <c r="AA196" s="55" t="s">
        <v>708</v>
      </c>
      <c r="AB196" s="55">
        <v>2207</v>
      </c>
      <c r="AC196" s="308">
        <v>44539</v>
      </c>
      <c r="AE196" s="375">
        <v>44551</v>
      </c>
      <c r="AF196" s="184">
        <v>44593</v>
      </c>
      <c r="AG196" s="184">
        <v>44593</v>
      </c>
      <c r="AH196" s="183"/>
      <c r="AI196" s="183"/>
      <c r="AJ196" s="42" t="s">
        <v>1598</v>
      </c>
      <c r="AO196" s="41"/>
      <c r="AP196" s="41"/>
      <c r="AQ196" s="42" t="s">
        <v>711</v>
      </c>
      <c r="AR196" s="171">
        <v>44621</v>
      </c>
      <c r="AS196" s="42">
        <v>100</v>
      </c>
      <c r="AT196" s="42" t="s">
        <v>712</v>
      </c>
      <c r="AU196" s="55"/>
      <c r="AV196" s="42" t="s">
        <v>713</v>
      </c>
      <c r="AW196" s="207" t="s">
        <v>791</v>
      </c>
      <c r="AX196" s="175">
        <v>0.29166666666666669</v>
      </c>
    </row>
    <row r="197" spans="1:50" s="42" customFormat="1" ht="27.6" customHeight="1" outlineLevel="1" thickBot="1" x14ac:dyDescent="0.3">
      <c r="A197" s="348">
        <f t="shared" si="2"/>
        <v>195</v>
      </c>
      <c r="B197" s="117">
        <v>116195</v>
      </c>
      <c r="C197" s="124">
        <v>137599</v>
      </c>
      <c r="D197" s="53" t="s">
        <v>1209</v>
      </c>
      <c r="E197" s="53">
        <v>407</v>
      </c>
      <c r="F197" s="53">
        <v>13</v>
      </c>
      <c r="G197" s="53">
        <v>0</v>
      </c>
      <c r="H197" s="53">
        <v>18</v>
      </c>
      <c r="I197" s="53">
        <v>18</v>
      </c>
      <c r="J197" s="53" t="s">
        <v>1440</v>
      </c>
      <c r="K197" s="66" t="s">
        <v>1441</v>
      </c>
      <c r="L197" s="66" t="s">
        <v>31</v>
      </c>
      <c r="M197" s="66" t="s">
        <v>31</v>
      </c>
      <c r="N197" s="55" t="s">
        <v>1599</v>
      </c>
      <c r="O197" s="68">
        <v>1459</v>
      </c>
      <c r="P197" s="55">
        <v>4</v>
      </c>
      <c r="Q197" s="55">
        <v>1032428180</v>
      </c>
      <c r="R197" s="55" t="s">
        <v>296</v>
      </c>
      <c r="S197" s="55">
        <v>3212193278</v>
      </c>
      <c r="T197" s="55" t="s">
        <v>1600</v>
      </c>
      <c r="U197" s="55" t="s">
        <v>1601</v>
      </c>
      <c r="V197" s="55" t="s">
        <v>705</v>
      </c>
      <c r="W197" s="55" t="s">
        <v>719</v>
      </c>
      <c r="X197" s="42" t="s">
        <v>1062</v>
      </c>
      <c r="Y197" s="608">
        <v>10922</v>
      </c>
      <c r="Z197" s="607">
        <v>44517</v>
      </c>
      <c r="AA197" s="55" t="s">
        <v>708</v>
      </c>
      <c r="AB197" s="55">
        <v>2486</v>
      </c>
      <c r="AC197" s="308">
        <v>44544</v>
      </c>
      <c r="AE197" s="375">
        <v>44551</v>
      </c>
      <c r="AF197" s="183"/>
      <c r="AG197" s="184">
        <v>44565</v>
      </c>
      <c r="AH197" s="183"/>
      <c r="AI197" s="183"/>
      <c r="AO197" s="41"/>
      <c r="AP197" s="41"/>
      <c r="AQ197" s="42" t="s">
        <v>711</v>
      </c>
      <c r="AR197" s="171">
        <v>44581</v>
      </c>
      <c r="AT197" s="42" t="s">
        <v>712</v>
      </c>
      <c r="AU197" s="55"/>
      <c r="AV197" s="42" t="s">
        <v>713</v>
      </c>
      <c r="AW197" s="208"/>
    </row>
    <row r="198" spans="1:50" s="42" customFormat="1" ht="31.9" customHeight="1" outlineLevel="1" thickBot="1" x14ac:dyDescent="0.3">
      <c r="A198" s="348">
        <f t="shared" si="2"/>
        <v>196</v>
      </c>
      <c r="B198" s="117">
        <v>116195</v>
      </c>
      <c r="C198" s="124">
        <v>137599</v>
      </c>
      <c r="D198" s="53" t="s">
        <v>1209</v>
      </c>
      <c r="E198" s="53">
        <v>407</v>
      </c>
      <c r="F198" s="53">
        <v>13</v>
      </c>
      <c r="G198" s="53">
        <v>0</v>
      </c>
      <c r="H198" s="53">
        <v>18</v>
      </c>
      <c r="I198" s="53">
        <v>18</v>
      </c>
      <c r="J198" s="53" t="s">
        <v>1440</v>
      </c>
      <c r="K198" s="66" t="s">
        <v>1441</v>
      </c>
      <c r="L198" s="66" t="s">
        <v>30</v>
      </c>
      <c r="M198" s="66" t="s">
        <v>30</v>
      </c>
      <c r="N198" s="55" t="s">
        <v>1602</v>
      </c>
      <c r="O198" s="68">
        <v>1461</v>
      </c>
      <c r="P198" s="55">
        <v>5</v>
      </c>
      <c r="Q198" s="55">
        <v>1026252444</v>
      </c>
      <c r="R198" s="55" t="s">
        <v>332</v>
      </c>
      <c r="S198" s="55">
        <v>3214458816</v>
      </c>
      <c r="T198" s="55" t="s">
        <v>1603</v>
      </c>
      <c r="U198" s="55" t="s">
        <v>1604</v>
      </c>
      <c r="V198" s="55" t="s">
        <v>705</v>
      </c>
      <c r="W198" s="55" t="s">
        <v>719</v>
      </c>
      <c r="X198" s="42" t="s">
        <v>1062</v>
      </c>
      <c r="Y198" s="608">
        <v>10922</v>
      </c>
      <c r="Z198" s="607">
        <v>44517</v>
      </c>
      <c r="AA198" s="55" t="s">
        <v>708</v>
      </c>
      <c r="AB198" s="55">
        <v>2469</v>
      </c>
      <c r="AC198" s="308">
        <v>44543</v>
      </c>
      <c r="AE198" s="184">
        <v>44557</v>
      </c>
      <c r="AF198" s="183"/>
      <c r="AG198" s="184">
        <v>44573</v>
      </c>
      <c r="AH198" s="183"/>
      <c r="AI198" s="183"/>
      <c r="AO198" s="41"/>
      <c r="AP198" s="41"/>
      <c r="AQ198" s="42" t="s">
        <v>711</v>
      </c>
      <c r="AR198" s="171">
        <v>44592</v>
      </c>
      <c r="AT198" s="42" t="s">
        <v>712</v>
      </c>
      <c r="AU198" s="55"/>
      <c r="AV198" s="42" t="s">
        <v>713</v>
      </c>
      <c r="AW198" s="207">
        <v>44743</v>
      </c>
      <c r="AX198" s="175">
        <v>0.29166666666666669</v>
      </c>
    </row>
    <row r="199" spans="1:50" s="42" customFormat="1" ht="27" customHeight="1" outlineLevel="1" thickBot="1" x14ac:dyDescent="0.3">
      <c r="A199" s="348">
        <f t="shared" si="2"/>
        <v>197</v>
      </c>
      <c r="B199" s="117">
        <v>116195</v>
      </c>
      <c r="C199" s="124">
        <v>137599</v>
      </c>
      <c r="D199" s="53" t="s">
        <v>1209</v>
      </c>
      <c r="E199" s="53">
        <v>407</v>
      </c>
      <c r="F199" s="53">
        <v>13</v>
      </c>
      <c r="G199" s="53">
        <v>0</v>
      </c>
      <c r="H199" s="53">
        <v>18</v>
      </c>
      <c r="I199" s="53">
        <v>18</v>
      </c>
      <c r="J199" s="53" t="s">
        <v>1440</v>
      </c>
      <c r="K199" s="66" t="s">
        <v>1441</v>
      </c>
      <c r="L199" s="66" t="s">
        <v>19</v>
      </c>
      <c r="M199" s="66" t="str">
        <f>+M226</f>
        <v>SUBDIRECCIÓN LOCAL DE MARTIRES</v>
      </c>
      <c r="N199" s="55" t="s">
        <v>1605</v>
      </c>
      <c r="O199" s="68">
        <v>1462</v>
      </c>
      <c r="P199" s="55">
        <v>6</v>
      </c>
      <c r="Q199" s="55">
        <v>52215970</v>
      </c>
      <c r="R199" s="55" t="s">
        <v>338</v>
      </c>
      <c r="S199" s="55">
        <v>3102155736</v>
      </c>
      <c r="T199" s="55" t="s">
        <v>1606</v>
      </c>
      <c r="U199" s="55" t="s">
        <v>1607</v>
      </c>
      <c r="V199" s="55" t="s">
        <v>705</v>
      </c>
      <c r="W199" s="55" t="s">
        <v>719</v>
      </c>
      <c r="X199" s="42" t="s">
        <v>1062</v>
      </c>
      <c r="Y199" s="608">
        <v>10922</v>
      </c>
      <c r="Z199" s="607">
        <v>44517</v>
      </c>
      <c r="AA199" s="55" t="s">
        <v>708</v>
      </c>
      <c r="AB199" s="55">
        <v>2159</v>
      </c>
      <c r="AC199" s="308">
        <v>44539</v>
      </c>
      <c r="AD199" s="42" t="s">
        <v>764</v>
      </c>
      <c r="AE199" s="184">
        <v>44560</v>
      </c>
      <c r="AF199" s="184">
        <v>44594</v>
      </c>
      <c r="AG199" s="184">
        <v>44594</v>
      </c>
      <c r="AH199" s="183"/>
      <c r="AI199" s="183"/>
      <c r="AJ199" s="42" t="s">
        <v>1594</v>
      </c>
      <c r="AO199" s="41"/>
      <c r="AP199" s="41"/>
      <c r="AQ199" s="42" t="s">
        <v>711</v>
      </c>
      <c r="AR199" s="171">
        <v>44622</v>
      </c>
      <c r="AS199" s="42">
        <v>100</v>
      </c>
      <c r="AT199" s="42" t="s">
        <v>712</v>
      </c>
      <c r="AU199" s="337" t="s">
        <v>1514</v>
      </c>
      <c r="AV199" s="42" t="s">
        <v>713</v>
      </c>
      <c r="AW199" s="207" t="s">
        <v>791</v>
      </c>
      <c r="AX199" s="175">
        <v>0.25</v>
      </c>
    </row>
    <row r="200" spans="1:50" s="42" customFormat="1" ht="26.45" customHeight="1" outlineLevel="1" thickBot="1" x14ac:dyDescent="0.3">
      <c r="A200" s="348">
        <f t="shared" si="2"/>
        <v>198</v>
      </c>
      <c r="B200" s="117">
        <v>116195</v>
      </c>
      <c r="C200" s="124">
        <v>137599</v>
      </c>
      <c r="D200" s="53" t="s">
        <v>1209</v>
      </c>
      <c r="E200" s="53">
        <v>407</v>
      </c>
      <c r="F200" s="53">
        <v>13</v>
      </c>
      <c r="G200" s="53">
        <v>0</v>
      </c>
      <c r="H200" s="53">
        <v>18</v>
      </c>
      <c r="I200" s="53">
        <v>18</v>
      </c>
      <c r="J200" s="53" t="s">
        <v>1440</v>
      </c>
      <c r="K200" s="66" t="s">
        <v>1441</v>
      </c>
      <c r="L200" s="66" t="s">
        <v>20</v>
      </c>
      <c r="M200" s="66" t="s">
        <v>20</v>
      </c>
      <c r="N200" s="55" t="s">
        <v>1608</v>
      </c>
      <c r="O200" s="68">
        <v>1500</v>
      </c>
      <c r="P200" s="55">
        <v>7</v>
      </c>
      <c r="Q200" s="55">
        <v>52887657</v>
      </c>
      <c r="R200" s="55" t="s">
        <v>365</v>
      </c>
      <c r="S200" s="55">
        <v>3209636643</v>
      </c>
      <c r="T200" s="55" t="s">
        <v>1609</v>
      </c>
      <c r="U200" s="55" t="s">
        <v>1610</v>
      </c>
      <c r="V200" s="55" t="s">
        <v>705</v>
      </c>
      <c r="W200" s="55" t="s">
        <v>719</v>
      </c>
      <c r="X200" s="42" t="s">
        <v>1062</v>
      </c>
      <c r="Y200" s="608">
        <v>10922</v>
      </c>
      <c r="Z200" s="607">
        <v>44517</v>
      </c>
      <c r="AA200" s="55" t="s">
        <v>708</v>
      </c>
      <c r="AB200" s="55">
        <v>2542</v>
      </c>
      <c r="AC200" s="308">
        <v>44545</v>
      </c>
      <c r="AE200" s="375">
        <v>44551</v>
      </c>
      <c r="AF200" s="183"/>
      <c r="AG200" s="184">
        <v>44565</v>
      </c>
      <c r="AH200" s="183"/>
      <c r="AI200" s="183"/>
      <c r="AO200" s="41"/>
      <c r="AP200" s="41"/>
      <c r="AQ200" s="42" t="s">
        <v>711</v>
      </c>
      <c r="AR200" s="171">
        <v>44581</v>
      </c>
      <c r="AT200" s="42" t="s">
        <v>712</v>
      </c>
      <c r="AU200" s="55"/>
      <c r="AV200" s="42" t="s">
        <v>713</v>
      </c>
      <c r="AW200" s="208"/>
    </row>
    <row r="201" spans="1:50" s="42" customFormat="1" ht="27" customHeight="1" outlineLevel="1" thickBot="1" x14ac:dyDescent="0.3">
      <c r="A201" s="348">
        <f t="shared" si="2"/>
        <v>199</v>
      </c>
      <c r="B201" s="117">
        <v>116195</v>
      </c>
      <c r="C201" s="124">
        <v>137599</v>
      </c>
      <c r="D201" s="53" t="s">
        <v>1209</v>
      </c>
      <c r="E201" s="53">
        <v>407</v>
      </c>
      <c r="F201" s="53">
        <v>13</v>
      </c>
      <c r="G201" s="53">
        <v>0</v>
      </c>
      <c r="H201" s="53">
        <v>18</v>
      </c>
      <c r="I201" s="53">
        <v>18</v>
      </c>
      <c r="J201" s="53" t="s">
        <v>1440</v>
      </c>
      <c r="K201" s="66" t="s">
        <v>1441</v>
      </c>
      <c r="L201" s="66" t="s">
        <v>26</v>
      </c>
      <c r="M201" s="66" t="s">
        <v>1611</v>
      </c>
      <c r="N201" s="55" t="s">
        <v>1612</v>
      </c>
      <c r="O201" s="68">
        <v>1465</v>
      </c>
      <c r="P201" s="55">
        <v>8</v>
      </c>
      <c r="Q201" s="55">
        <v>1098656319</v>
      </c>
      <c r="R201" s="55" t="s">
        <v>378</v>
      </c>
      <c r="S201" s="55">
        <v>3168222994</v>
      </c>
      <c r="T201" s="55" t="s">
        <v>1613</v>
      </c>
      <c r="U201" s="55" t="s">
        <v>1614</v>
      </c>
      <c r="V201" s="55" t="s">
        <v>718</v>
      </c>
      <c r="W201" s="55" t="s">
        <v>719</v>
      </c>
      <c r="X201" s="42" t="s">
        <v>1062</v>
      </c>
      <c r="Y201" s="608">
        <v>10922</v>
      </c>
      <c r="Z201" s="607">
        <v>44517</v>
      </c>
      <c r="AA201" s="55" t="s">
        <v>708</v>
      </c>
      <c r="AB201" s="55">
        <v>2191</v>
      </c>
      <c r="AC201" s="308">
        <v>44539</v>
      </c>
      <c r="AE201" s="184" t="s">
        <v>749</v>
      </c>
      <c r="AF201" s="184"/>
      <c r="AG201" s="184"/>
      <c r="AH201" s="183"/>
      <c r="AI201" s="183"/>
      <c r="AJ201" s="42" t="s">
        <v>1615</v>
      </c>
      <c r="AL201" s="42" t="s">
        <v>379</v>
      </c>
      <c r="AO201" s="41"/>
      <c r="AP201" s="41" t="s">
        <v>751</v>
      </c>
      <c r="AR201" s="171"/>
      <c r="AT201" s="42" t="s">
        <v>1268</v>
      </c>
      <c r="AU201" s="55"/>
      <c r="AV201" s="42" t="s">
        <v>754</v>
      </c>
      <c r="AW201" s="231" t="s">
        <v>755</v>
      </c>
    </row>
    <row r="202" spans="1:50" s="42" customFormat="1" ht="30.6" customHeight="1" outlineLevel="1" thickBot="1" x14ac:dyDescent="0.3">
      <c r="A202" s="348">
        <f t="shared" si="2"/>
        <v>200</v>
      </c>
      <c r="B202" s="117">
        <v>116195</v>
      </c>
      <c r="C202" s="124">
        <v>137599</v>
      </c>
      <c r="D202" s="53" t="s">
        <v>1209</v>
      </c>
      <c r="E202" s="53">
        <v>407</v>
      </c>
      <c r="F202" s="53">
        <v>13</v>
      </c>
      <c r="G202" s="53">
        <v>0</v>
      </c>
      <c r="H202" s="53">
        <v>18</v>
      </c>
      <c r="I202" s="53">
        <v>18</v>
      </c>
      <c r="J202" s="53" t="s">
        <v>1440</v>
      </c>
      <c r="K202" s="66" t="s">
        <v>1441</v>
      </c>
      <c r="L202" s="66" t="s">
        <v>25</v>
      </c>
      <c r="M202" s="66" t="s">
        <v>25</v>
      </c>
      <c r="N202" s="55" t="s">
        <v>1616</v>
      </c>
      <c r="O202" s="68">
        <v>1466</v>
      </c>
      <c r="P202" s="55">
        <v>9</v>
      </c>
      <c r="Q202" s="55">
        <v>52319646</v>
      </c>
      <c r="R202" s="55" t="s">
        <v>400</v>
      </c>
      <c r="S202" s="55">
        <v>3219286621</v>
      </c>
      <c r="T202" s="55" t="s">
        <v>1617</v>
      </c>
      <c r="U202" s="55" t="s">
        <v>1618</v>
      </c>
      <c r="V202" s="55" t="s">
        <v>705</v>
      </c>
      <c r="W202" s="55" t="s">
        <v>719</v>
      </c>
      <c r="X202" s="42" t="s">
        <v>1062</v>
      </c>
      <c r="Y202" s="608">
        <v>10922</v>
      </c>
      <c r="Z202" s="607">
        <v>44517</v>
      </c>
      <c r="AA202" s="55" t="s">
        <v>708</v>
      </c>
      <c r="AB202" s="55">
        <v>2110</v>
      </c>
      <c r="AC202" s="308">
        <v>44537</v>
      </c>
      <c r="AE202" s="184">
        <v>44552</v>
      </c>
      <c r="AF202" s="183"/>
      <c r="AG202" s="184">
        <v>44565</v>
      </c>
      <c r="AH202" s="183"/>
      <c r="AI202" s="183"/>
      <c r="AO202" s="41"/>
      <c r="AP202" s="41"/>
      <c r="AQ202" s="42" t="s">
        <v>711</v>
      </c>
      <c r="AR202" s="171">
        <v>44585</v>
      </c>
      <c r="AS202" s="42">
        <v>100</v>
      </c>
      <c r="AT202" s="42" t="s">
        <v>712</v>
      </c>
      <c r="AU202" s="55"/>
      <c r="AV202" s="42" t="s">
        <v>713</v>
      </c>
      <c r="AW202" s="208" t="s">
        <v>1073</v>
      </c>
      <c r="AX202" s="208" t="s">
        <v>1619</v>
      </c>
    </row>
    <row r="203" spans="1:50" s="42" customFormat="1" ht="27" customHeight="1" outlineLevel="1" thickBot="1" x14ac:dyDescent="0.3">
      <c r="A203" s="348">
        <f t="shared" si="2"/>
        <v>201</v>
      </c>
      <c r="B203" s="117">
        <v>116195</v>
      </c>
      <c r="C203" s="124">
        <v>137599</v>
      </c>
      <c r="D203" s="53" t="s">
        <v>1209</v>
      </c>
      <c r="E203" s="53">
        <v>407</v>
      </c>
      <c r="F203" s="53">
        <v>13</v>
      </c>
      <c r="G203" s="53">
        <v>0</v>
      </c>
      <c r="H203" s="53">
        <v>18</v>
      </c>
      <c r="I203" s="53">
        <v>18</v>
      </c>
      <c r="J203" s="53" t="s">
        <v>1440</v>
      </c>
      <c r="K203" s="66" t="s">
        <v>1441</v>
      </c>
      <c r="L203" s="77" t="s">
        <v>30</v>
      </c>
      <c r="M203" s="77" t="s">
        <v>30</v>
      </c>
      <c r="N203" s="55" t="s">
        <v>1620</v>
      </c>
      <c r="O203" s="68">
        <v>1472</v>
      </c>
      <c r="P203" s="55">
        <v>10</v>
      </c>
      <c r="Q203" s="55">
        <v>53166728</v>
      </c>
      <c r="R203" s="55" t="s">
        <v>412</v>
      </c>
      <c r="S203" s="55">
        <v>3112953247</v>
      </c>
      <c r="T203" s="55" t="s">
        <v>1621</v>
      </c>
      <c r="U203" s="55" t="s">
        <v>1622</v>
      </c>
      <c r="V203" s="55" t="s">
        <v>705</v>
      </c>
      <c r="W203" s="55" t="s">
        <v>719</v>
      </c>
      <c r="X203" s="42" t="s">
        <v>1062</v>
      </c>
      <c r="Y203" s="608">
        <v>10922</v>
      </c>
      <c r="Z203" s="607">
        <v>44517</v>
      </c>
      <c r="AA203" s="55" t="s">
        <v>708</v>
      </c>
      <c r="AB203" s="55">
        <v>2193</v>
      </c>
      <c r="AC203" s="308">
        <v>44539</v>
      </c>
      <c r="AE203" s="184">
        <v>44550</v>
      </c>
      <c r="AF203" s="183"/>
      <c r="AG203" s="184">
        <v>44565</v>
      </c>
      <c r="AH203" s="183"/>
      <c r="AI203" s="183"/>
      <c r="AO203" s="41"/>
      <c r="AP203" s="41"/>
      <c r="AQ203" s="42" t="s">
        <v>711</v>
      </c>
      <c r="AR203" s="171">
        <v>44587</v>
      </c>
      <c r="AT203" s="42" t="s">
        <v>712</v>
      </c>
      <c r="AU203" s="55"/>
      <c r="AV203" s="42" t="s">
        <v>713</v>
      </c>
      <c r="AW203" s="208"/>
    </row>
    <row r="204" spans="1:50" s="42" customFormat="1" ht="29.45" customHeight="1" outlineLevel="1" thickBot="1" x14ac:dyDescent="0.3">
      <c r="A204" s="348">
        <f t="shared" si="2"/>
        <v>202</v>
      </c>
      <c r="B204" s="117">
        <v>116195</v>
      </c>
      <c r="C204" s="124">
        <v>137599</v>
      </c>
      <c r="D204" s="53" t="s">
        <v>1209</v>
      </c>
      <c r="E204" s="53">
        <v>407</v>
      </c>
      <c r="F204" s="53">
        <v>13</v>
      </c>
      <c r="G204" s="53">
        <v>0</v>
      </c>
      <c r="H204" s="53">
        <v>18</v>
      </c>
      <c r="I204" s="53">
        <v>18</v>
      </c>
      <c r="J204" s="53" t="s">
        <v>1440</v>
      </c>
      <c r="K204" s="66" t="s">
        <v>1441</v>
      </c>
      <c r="L204" s="66" t="s">
        <v>28</v>
      </c>
      <c r="M204" s="66" t="s">
        <v>28</v>
      </c>
      <c r="N204" s="55" t="s">
        <v>1623</v>
      </c>
      <c r="O204" s="68">
        <v>1476</v>
      </c>
      <c r="P204" s="55">
        <v>11</v>
      </c>
      <c r="Q204" s="55">
        <v>80378417</v>
      </c>
      <c r="R204" s="55" t="s">
        <v>427</v>
      </c>
      <c r="S204" s="55">
        <v>3133017893</v>
      </c>
      <c r="T204" s="55" t="s">
        <v>1624</v>
      </c>
      <c r="U204" s="55" t="s">
        <v>1625</v>
      </c>
      <c r="V204" s="55" t="s">
        <v>718</v>
      </c>
      <c r="W204" s="55" t="s">
        <v>1626</v>
      </c>
      <c r="X204" s="42" t="s">
        <v>1062</v>
      </c>
      <c r="Y204" s="608">
        <v>10922</v>
      </c>
      <c r="Z204" s="607">
        <v>44517</v>
      </c>
      <c r="AA204" s="55" t="s">
        <v>708</v>
      </c>
      <c r="AB204" s="55">
        <v>2390</v>
      </c>
      <c r="AC204" s="308">
        <v>44541</v>
      </c>
      <c r="AE204" s="184">
        <v>44550</v>
      </c>
      <c r="AF204" s="183"/>
      <c r="AG204" s="184">
        <v>44565</v>
      </c>
      <c r="AH204" s="183"/>
      <c r="AI204" s="183"/>
      <c r="AO204" s="41"/>
      <c r="AP204" s="41"/>
      <c r="AQ204" s="42" t="s">
        <v>711</v>
      </c>
      <c r="AR204" s="171">
        <v>44581</v>
      </c>
      <c r="AT204" s="42" t="s">
        <v>712</v>
      </c>
      <c r="AU204" s="55"/>
      <c r="AV204" s="42" t="s">
        <v>713</v>
      </c>
      <c r="AW204" s="208"/>
    </row>
    <row r="205" spans="1:50" s="42" customFormat="1" ht="23.45" customHeight="1" outlineLevel="1" thickBot="1" x14ac:dyDescent="0.3">
      <c r="A205" s="348">
        <f t="shared" si="2"/>
        <v>203</v>
      </c>
      <c r="B205" s="117">
        <v>116195</v>
      </c>
      <c r="C205" s="124">
        <v>137599</v>
      </c>
      <c r="D205" s="53" t="s">
        <v>1209</v>
      </c>
      <c r="E205" s="53">
        <v>407</v>
      </c>
      <c r="F205" s="53">
        <v>13</v>
      </c>
      <c r="G205" s="53">
        <v>0</v>
      </c>
      <c r="H205" s="53">
        <v>18</v>
      </c>
      <c r="I205" s="53">
        <v>18</v>
      </c>
      <c r="J205" s="53" t="s">
        <v>1440</v>
      </c>
      <c r="K205" s="66" t="s">
        <v>1441</v>
      </c>
      <c r="L205" s="66" t="s">
        <v>26</v>
      </c>
      <c r="M205" s="66" t="s">
        <v>26</v>
      </c>
      <c r="N205" s="55" t="s">
        <v>1627</v>
      </c>
      <c r="O205" s="68">
        <v>1481</v>
      </c>
      <c r="P205" s="55">
        <v>12</v>
      </c>
      <c r="Q205" s="55">
        <v>1010181664</v>
      </c>
      <c r="R205" s="55" t="s">
        <v>434</v>
      </c>
      <c r="S205" s="55">
        <v>3208289495</v>
      </c>
      <c r="T205" s="55" t="s">
        <v>1628</v>
      </c>
      <c r="U205" s="55" t="s">
        <v>1629</v>
      </c>
      <c r="V205" s="55" t="s">
        <v>705</v>
      </c>
      <c r="W205" s="55" t="s">
        <v>719</v>
      </c>
      <c r="X205" s="42" t="s">
        <v>1062</v>
      </c>
      <c r="Y205" s="608">
        <v>10922</v>
      </c>
      <c r="Z205" s="607">
        <v>44517</v>
      </c>
      <c r="AA205" s="55" t="s">
        <v>708</v>
      </c>
      <c r="AB205" s="55">
        <v>2093</v>
      </c>
      <c r="AC205" s="308">
        <v>44537</v>
      </c>
      <c r="AE205" s="184">
        <v>44550</v>
      </c>
      <c r="AF205" s="183"/>
      <c r="AG205" s="184">
        <v>44565</v>
      </c>
      <c r="AH205" s="183"/>
      <c r="AI205" s="183"/>
      <c r="AO205" s="41"/>
      <c r="AP205" s="41"/>
      <c r="AQ205" s="42" t="s">
        <v>711</v>
      </c>
      <c r="AR205" s="171">
        <v>44586</v>
      </c>
      <c r="AT205" s="42" t="s">
        <v>712</v>
      </c>
      <c r="AU205" s="55"/>
      <c r="AV205" s="42" t="s">
        <v>713</v>
      </c>
      <c r="AW205" s="208"/>
    </row>
    <row r="206" spans="1:50" s="42" customFormat="1" ht="29.45" customHeight="1" outlineLevel="1" thickBot="1" x14ac:dyDescent="0.3">
      <c r="A206" s="348">
        <f t="shared" si="2"/>
        <v>204</v>
      </c>
      <c r="B206" s="117">
        <v>116195</v>
      </c>
      <c r="C206" s="124">
        <v>137599</v>
      </c>
      <c r="D206" s="53" t="s">
        <v>1209</v>
      </c>
      <c r="E206" s="53">
        <v>407</v>
      </c>
      <c r="F206" s="53">
        <v>13</v>
      </c>
      <c r="G206" s="53">
        <v>0</v>
      </c>
      <c r="H206" s="53">
        <v>18</v>
      </c>
      <c r="I206" s="53">
        <v>18</v>
      </c>
      <c r="J206" s="53" t="s">
        <v>1440</v>
      </c>
      <c r="K206" s="66" t="s">
        <v>1441</v>
      </c>
      <c r="L206" s="66" t="s">
        <v>26</v>
      </c>
      <c r="M206" s="66" t="s">
        <v>26</v>
      </c>
      <c r="N206" s="55" t="s">
        <v>1630</v>
      </c>
      <c r="O206" s="68">
        <v>1483</v>
      </c>
      <c r="P206" s="55">
        <v>13</v>
      </c>
      <c r="Q206" s="55">
        <v>1053337918</v>
      </c>
      <c r="R206" s="55" t="s">
        <v>450</v>
      </c>
      <c r="S206" s="55" t="s">
        <v>1631</v>
      </c>
      <c r="T206" s="55" t="s">
        <v>1632</v>
      </c>
      <c r="U206" s="55" t="s">
        <v>1633</v>
      </c>
      <c r="V206" s="55" t="s">
        <v>718</v>
      </c>
      <c r="W206" s="55" t="s">
        <v>719</v>
      </c>
      <c r="X206" s="42" t="s">
        <v>1062</v>
      </c>
      <c r="Y206" s="608">
        <v>10922</v>
      </c>
      <c r="Z206" s="607">
        <v>44517</v>
      </c>
      <c r="AA206" s="55" t="s">
        <v>708</v>
      </c>
      <c r="AB206" s="55">
        <v>2195</v>
      </c>
      <c r="AC206" s="308">
        <v>44539</v>
      </c>
      <c r="AE206" s="184">
        <v>44550</v>
      </c>
      <c r="AF206" s="183"/>
      <c r="AG206" s="184">
        <v>44565</v>
      </c>
      <c r="AH206" s="183"/>
      <c r="AI206" s="183"/>
      <c r="AO206" s="41"/>
      <c r="AP206" s="41"/>
      <c r="AQ206" s="42" t="s">
        <v>711</v>
      </c>
      <c r="AR206" s="171">
        <v>44586</v>
      </c>
      <c r="AT206" s="42" t="s">
        <v>712</v>
      </c>
      <c r="AU206" s="55"/>
      <c r="AV206" s="42" t="s">
        <v>713</v>
      </c>
      <c r="AW206" s="208" t="s">
        <v>1073</v>
      </c>
      <c r="AX206" s="208" t="s">
        <v>1634</v>
      </c>
    </row>
    <row r="207" spans="1:50" s="42" customFormat="1" ht="26.45" customHeight="1" outlineLevel="1" thickBot="1" x14ac:dyDescent="0.3">
      <c r="A207" s="348">
        <f t="shared" si="2"/>
        <v>205</v>
      </c>
      <c r="B207" s="117">
        <v>116195</v>
      </c>
      <c r="C207" s="124">
        <v>137599</v>
      </c>
      <c r="D207" s="53" t="s">
        <v>1209</v>
      </c>
      <c r="E207" s="53">
        <v>407</v>
      </c>
      <c r="F207" s="53">
        <v>13</v>
      </c>
      <c r="G207" s="53">
        <v>0</v>
      </c>
      <c r="H207" s="53">
        <v>18</v>
      </c>
      <c r="I207" s="53">
        <v>18</v>
      </c>
      <c r="J207" s="53" t="s">
        <v>1440</v>
      </c>
      <c r="K207" s="66" t="s">
        <v>1441</v>
      </c>
      <c r="L207" s="66" t="s">
        <v>23</v>
      </c>
      <c r="M207" s="66" t="s">
        <v>23</v>
      </c>
      <c r="N207" s="55" t="s">
        <v>1635</v>
      </c>
      <c r="O207" s="68">
        <v>1492</v>
      </c>
      <c r="P207" s="55">
        <v>14</v>
      </c>
      <c r="Q207" s="55">
        <v>79601642</v>
      </c>
      <c r="R207" s="55" t="s">
        <v>462</v>
      </c>
      <c r="S207" s="55">
        <v>3208978326</v>
      </c>
      <c r="T207" s="55" t="s">
        <v>1636</v>
      </c>
      <c r="U207" s="55" t="s">
        <v>1637</v>
      </c>
      <c r="V207" s="55" t="s">
        <v>718</v>
      </c>
      <c r="W207" s="55" t="s">
        <v>1470</v>
      </c>
      <c r="X207" s="42" t="s">
        <v>1062</v>
      </c>
      <c r="Y207" s="608">
        <v>10922</v>
      </c>
      <c r="Z207" s="607">
        <v>44517</v>
      </c>
      <c r="AA207" s="55" t="s">
        <v>708</v>
      </c>
      <c r="AB207" s="55">
        <v>2160</v>
      </c>
      <c r="AC207" s="308">
        <v>44539</v>
      </c>
      <c r="AE207" s="184">
        <v>44550</v>
      </c>
      <c r="AF207" s="183"/>
      <c r="AG207" s="184">
        <v>44565</v>
      </c>
      <c r="AH207" s="183"/>
      <c r="AI207" s="183"/>
      <c r="AO207" s="41"/>
      <c r="AP207" s="41"/>
      <c r="AQ207" s="42" t="s">
        <v>711</v>
      </c>
      <c r="AR207" s="171">
        <v>44585</v>
      </c>
      <c r="AS207" s="42">
        <v>100</v>
      </c>
      <c r="AT207" s="42" t="s">
        <v>712</v>
      </c>
      <c r="AU207" s="55"/>
      <c r="AV207" s="42" t="s">
        <v>713</v>
      </c>
      <c r="AW207" s="208"/>
    </row>
    <row r="208" spans="1:50" s="42" customFormat="1" ht="29.45" customHeight="1" outlineLevel="1" thickBot="1" x14ac:dyDescent="0.3">
      <c r="A208" s="348">
        <f t="shared" si="2"/>
        <v>206</v>
      </c>
      <c r="B208" s="117">
        <v>116195</v>
      </c>
      <c r="C208" s="124">
        <v>137599</v>
      </c>
      <c r="D208" s="53" t="s">
        <v>1209</v>
      </c>
      <c r="E208" s="53">
        <v>407</v>
      </c>
      <c r="F208" s="53">
        <v>13</v>
      </c>
      <c r="G208" s="53">
        <v>0</v>
      </c>
      <c r="H208" s="53">
        <v>18</v>
      </c>
      <c r="I208" s="53">
        <v>18</v>
      </c>
      <c r="J208" s="53" t="s">
        <v>1440</v>
      </c>
      <c r="K208" s="66" t="s">
        <v>1441</v>
      </c>
      <c r="L208" s="66" t="s">
        <v>25</v>
      </c>
      <c r="M208" s="66" t="s">
        <v>25</v>
      </c>
      <c r="N208" s="55" t="s">
        <v>1638</v>
      </c>
      <c r="O208" s="68">
        <v>1493</v>
      </c>
      <c r="P208" s="55">
        <v>15</v>
      </c>
      <c r="Q208" s="55">
        <v>1096483475</v>
      </c>
      <c r="R208" s="55" t="s">
        <v>469</v>
      </c>
      <c r="S208" s="55">
        <v>3102894957</v>
      </c>
      <c r="T208" s="55" t="s">
        <v>1639</v>
      </c>
      <c r="U208" s="55" t="s">
        <v>1640</v>
      </c>
      <c r="V208" s="55" t="s">
        <v>705</v>
      </c>
      <c r="W208" s="55" t="s">
        <v>1641</v>
      </c>
      <c r="X208" s="42" t="s">
        <v>1062</v>
      </c>
      <c r="Y208" s="608">
        <v>10922</v>
      </c>
      <c r="Z208" s="607">
        <v>44517</v>
      </c>
      <c r="AA208" s="55" t="s">
        <v>708</v>
      </c>
      <c r="AB208" s="55">
        <v>2097</v>
      </c>
      <c r="AC208" s="308">
        <v>44537</v>
      </c>
      <c r="AE208" s="184">
        <v>44550</v>
      </c>
      <c r="AF208" s="183"/>
      <c r="AG208" s="184">
        <v>44565</v>
      </c>
      <c r="AH208" s="183"/>
      <c r="AI208" s="183"/>
      <c r="AO208" s="41"/>
      <c r="AP208" s="41"/>
      <c r="AQ208" s="42" t="s">
        <v>711</v>
      </c>
      <c r="AR208" s="171">
        <v>44585</v>
      </c>
      <c r="AS208" s="42">
        <v>100</v>
      </c>
      <c r="AT208" s="42" t="s">
        <v>712</v>
      </c>
      <c r="AU208" s="55"/>
      <c r="AV208" s="42" t="s">
        <v>713</v>
      </c>
      <c r="AW208" s="208"/>
    </row>
    <row r="209" spans="1:50" s="42" customFormat="1" ht="30.6" customHeight="1" outlineLevel="1" thickBot="1" x14ac:dyDescent="0.3">
      <c r="A209" s="348">
        <f t="shared" si="2"/>
        <v>207</v>
      </c>
      <c r="B209" s="117">
        <v>116195</v>
      </c>
      <c r="C209" s="124">
        <v>137599</v>
      </c>
      <c r="D209" s="53" t="s">
        <v>1209</v>
      </c>
      <c r="E209" s="53">
        <v>407</v>
      </c>
      <c r="F209" s="53">
        <v>13</v>
      </c>
      <c r="G209" s="53">
        <v>0</v>
      </c>
      <c r="H209" s="53">
        <v>18</v>
      </c>
      <c r="I209" s="53">
        <v>18</v>
      </c>
      <c r="J209" s="53" t="s">
        <v>1440</v>
      </c>
      <c r="K209" s="66" t="s">
        <v>1441</v>
      </c>
      <c r="L209" s="66" t="s">
        <v>23</v>
      </c>
      <c r="M209" s="66" t="s">
        <v>1642</v>
      </c>
      <c r="N209" s="55" t="s">
        <v>1643</v>
      </c>
      <c r="O209" s="68">
        <v>1497</v>
      </c>
      <c r="P209" s="55">
        <v>16</v>
      </c>
      <c r="Q209" s="55">
        <v>35602434</v>
      </c>
      <c r="R209" s="55" t="s">
        <v>481</v>
      </c>
      <c r="S209" s="55">
        <v>3031537.3204469299</v>
      </c>
      <c r="T209" s="55" t="s">
        <v>1644</v>
      </c>
      <c r="U209" s="55" t="s">
        <v>1645</v>
      </c>
      <c r="V209" s="55" t="s">
        <v>705</v>
      </c>
      <c r="W209" s="55" t="s">
        <v>719</v>
      </c>
      <c r="X209" s="42" t="s">
        <v>1062</v>
      </c>
      <c r="Y209" s="608">
        <v>10922</v>
      </c>
      <c r="Z209" s="607">
        <v>44517</v>
      </c>
      <c r="AA209" s="55" t="s">
        <v>708</v>
      </c>
      <c r="AB209" s="55">
        <v>2221</v>
      </c>
      <c r="AC209" s="308">
        <v>44539</v>
      </c>
      <c r="AE209" s="184">
        <v>44550</v>
      </c>
      <c r="AF209" s="183"/>
      <c r="AG209" s="184">
        <v>44565</v>
      </c>
      <c r="AH209" s="183"/>
      <c r="AI209" s="183"/>
      <c r="AO209" s="41"/>
      <c r="AP209" s="41"/>
      <c r="AQ209" s="42" t="s">
        <v>711</v>
      </c>
      <c r="AR209" s="171">
        <v>44585</v>
      </c>
      <c r="AS209" s="42">
        <v>100</v>
      </c>
      <c r="AT209" s="42" t="s">
        <v>712</v>
      </c>
      <c r="AU209" s="55"/>
      <c r="AV209" s="42" t="s">
        <v>713</v>
      </c>
      <c r="AW209" s="208" t="s">
        <v>771</v>
      </c>
      <c r="AX209" s="208" t="s">
        <v>1634</v>
      </c>
    </row>
    <row r="210" spans="1:50" s="42" customFormat="1" ht="24.6" customHeight="1" outlineLevel="1" thickBot="1" x14ac:dyDescent="0.3">
      <c r="A210" s="348">
        <f t="shared" si="2"/>
        <v>208</v>
      </c>
      <c r="B210" s="117">
        <v>116195</v>
      </c>
      <c r="C210" s="124">
        <v>137599</v>
      </c>
      <c r="D210" s="53" t="s">
        <v>1209</v>
      </c>
      <c r="E210" s="53">
        <v>407</v>
      </c>
      <c r="F210" s="53">
        <v>13</v>
      </c>
      <c r="G210" s="53">
        <v>0</v>
      </c>
      <c r="H210" s="53">
        <v>18</v>
      </c>
      <c r="I210" s="53">
        <v>18</v>
      </c>
      <c r="J210" s="53" t="s">
        <v>1440</v>
      </c>
      <c r="K210" s="66" t="s">
        <v>1441</v>
      </c>
      <c r="L210" s="66" t="s">
        <v>19</v>
      </c>
      <c r="M210" s="66" t="str">
        <f>+L210</f>
        <v>SUBDIRECCIÓN LOCAL DE MARTIRES</v>
      </c>
      <c r="N210" s="55" t="s">
        <v>1646</v>
      </c>
      <c r="O210" s="68">
        <v>1501</v>
      </c>
      <c r="P210" s="55">
        <v>17</v>
      </c>
      <c r="Q210" s="55">
        <v>52397877</v>
      </c>
      <c r="R210" s="55" t="s">
        <v>483</v>
      </c>
      <c r="S210" s="55" t="s">
        <v>1647</v>
      </c>
      <c r="T210" s="55" t="s">
        <v>1648</v>
      </c>
      <c r="U210" s="55" t="s">
        <v>1649</v>
      </c>
      <c r="V210" s="55" t="s">
        <v>705</v>
      </c>
      <c r="W210" s="55" t="s">
        <v>719</v>
      </c>
      <c r="X210" s="42" t="s">
        <v>1062</v>
      </c>
      <c r="Y210" s="608">
        <v>10922</v>
      </c>
      <c r="Z210" s="607">
        <v>44517</v>
      </c>
      <c r="AA210" s="55" t="s">
        <v>708</v>
      </c>
      <c r="AB210" s="55">
        <v>2187</v>
      </c>
      <c r="AC210" s="308">
        <v>44539</v>
      </c>
      <c r="AE210" s="184">
        <v>44550</v>
      </c>
      <c r="AF210" s="183"/>
      <c r="AG210" s="184">
        <v>44565</v>
      </c>
      <c r="AH210" s="183"/>
      <c r="AI210" s="183"/>
      <c r="AO210" s="41"/>
      <c r="AP210" s="41"/>
      <c r="AQ210" s="42" t="s">
        <v>711</v>
      </c>
      <c r="AR210" s="171">
        <v>44585</v>
      </c>
      <c r="AS210" s="42">
        <v>100</v>
      </c>
      <c r="AT210" s="42" t="s">
        <v>712</v>
      </c>
      <c r="AU210" s="55"/>
      <c r="AV210" s="42" t="s">
        <v>713</v>
      </c>
      <c r="AW210" s="208"/>
    </row>
    <row r="211" spans="1:50" s="40" customFormat="1" ht="26.45" customHeight="1" outlineLevel="1" thickBot="1" x14ac:dyDescent="0.3">
      <c r="A211" s="348">
        <f t="shared" si="2"/>
        <v>209</v>
      </c>
      <c r="B211" s="244">
        <v>116195</v>
      </c>
      <c r="C211" s="125">
        <v>137599</v>
      </c>
      <c r="D211" s="60" t="s">
        <v>1209</v>
      </c>
      <c r="E211" s="60">
        <v>407</v>
      </c>
      <c r="F211" s="60">
        <v>13</v>
      </c>
      <c r="G211" s="60">
        <v>0</v>
      </c>
      <c r="H211" s="60">
        <v>18</v>
      </c>
      <c r="I211" s="60">
        <v>18</v>
      </c>
      <c r="J211" s="60" t="s">
        <v>1440</v>
      </c>
      <c r="K211" s="62" t="s">
        <v>1441</v>
      </c>
      <c r="L211" s="62" t="s">
        <v>1422</v>
      </c>
      <c r="M211" s="75" t="s">
        <v>1423</v>
      </c>
      <c r="N211" s="61" t="s">
        <v>1650</v>
      </c>
      <c r="O211" s="74">
        <v>1502</v>
      </c>
      <c r="P211" s="61">
        <v>18</v>
      </c>
      <c r="Q211" s="61">
        <v>52342295</v>
      </c>
      <c r="R211" s="61" t="s">
        <v>496</v>
      </c>
      <c r="S211" s="61">
        <v>3502885296</v>
      </c>
      <c r="T211" s="61" t="s">
        <v>1651</v>
      </c>
      <c r="U211" s="61" t="s">
        <v>1652</v>
      </c>
      <c r="V211" s="61" t="s">
        <v>705</v>
      </c>
      <c r="W211" s="61" t="s">
        <v>719</v>
      </c>
      <c r="X211" s="40" t="s">
        <v>1062</v>
      </c>
      <c r="Y211" s="628">
        <v>10922</v>
      </c>
      <c r="Z211" s="629">
        <v>44517</v>
      </c>
      <c r="AA211" s="61" t="s">
        <v>708</v>
      </c>
      <c r="AB211" s="61">
        <v>2216</v>
      </c>
      <c r="AC211" s="326">
        <v>44539</v>
      </c>
      <c r="AE211" s="202">
        <v>44550</v>
      </c>
      <c r="AF211" s="195"/>
      <c r="AG211" s="202">
        <v>44565</v>
      </c>
      <c r="AH211" s="195"/>
      <c r="AI211" s="195"/>
      <c r="AO211" s="41"/>
      <c r="AP211" s="41"/>
      <c r="AQ211" s="40" t="s">
        <v>711</v>
      </c>
      <c r="AR211" s="121">
        <v>44582</v>
      </c>
      <c r="AT211" s="40" t="s">
        <v>712</v>
      </c>
      <c r="AU211" s="61"/>
      <c r="AV211" s="40" t="s">
        <v>713</v>
      </c>
      <c r="AW211" s="238"/>
    </row>
    <row r="212" spans="1:50" s="41" customFormat="1" ht="26.45" customHeight="1" outlineLevel="1" thickBot="1" x14ac:dyDescent="0.3">
      <c r="A212" s="348">
        <f t="shared" si="2"/>
        <v>210</v>
      </c>
      <c r="B212" s="118">
        <v>116195</v>
      </c>
      <c r="C212" s="123" t="s">
        <v>1653</v>
      </c>
      <c r="D212" s="49" t="s">
        <v>1209</v>
      </c>
      <c r="E212" s="49">
        <v>407</v>
      </c>
      <c r="F212" s="49">
        <v>13</v>
      </c>
      <c r="G212" s="49">
        <v>0</v>
      </c>
      <c r="H212" s="49">
        <v>3</v>
      </c>
      <c r="I212" s="49">
        <v>3</v>
      </c>
      <c r="J212" s="49" t="s">
        <v>1440</v>
      </c>
      <c r="K212" s="67" t="s">
        <v>1441</v>
      </c>
      <c r="L212" s="67" t="s">
        <v>1654</v>
      </c>
      <c r="M212" s="73" t="s">
        <v>1655</v>
      </c>
      <c r="N212" s="50" t="s">
        <v>1656</v>
      </c>
      <c r="O212" s="69">
        <v>1514</v>
      </c>
      <c r="P212" s="50">
        <v>19</v>
      </c>
      <c r="Q212" s="50">
        <v>53010856</v>
      </c>
      <c r="R212" s="69" t="s">
        <v>502</v>
      </c>
      <c r="S212" s="50">
        <v>3197496897</v>
      </c>
      <c r="T212" s="429" t="s">
        <v>1657</v>
      </c>
      <c r="U212" s="50" t="s">
        <v>1658</v>
      </c>
      <c r="V212" s="50" t="s">
        <v>705</v>
      </c>
      <c r="W212" s="50" t="s">
        <v>719</v>
      </c>
      <c r="X212" s="41" t="s">
        <v>1521</v>
      </c>
      <c r="Y212" s="623">
        <v>10922</v>
      </c>
      <c r="Z212" s="624">
        <v>44517</v>
      </c>
      <c r="AA212" s="50" t="s">
        <v>708</v>
      </c>
      <c r="AB212" s="50">
        <v>1383</v>
      </c>
      <c r="AC212" s="307">
        <v>44742</v>
      </c>
      <c r="AE212" s="182">
        <v>44769</v>
      </c>
      <c r="AF212" s="181"/>
      <c r="AG212" s="182">
        <v>44783</v>
      </c>
      <c r="AH212" s="181"/>
      <c r="AI212" s="181"/>
      <c r="AJ212" s="41" t="s">
        <v>1027</v>
      </c>
      <c r="AQ212" s="41" t="s">
        <v>790</v>
      </c>
      <c r="AR212" s="132"/>
      <c r="AT212" s="41" t="s">
        <v>712</v>
      </c>
      <c r="AU212" s="50"/>
      <c r="AW212" s="233"/>
    </row>
    <row r="213" spans="1:50" s="42" customFormat="1" ht="26.45" customHeight="1" outlineLevel="1" thickBot="1" x14ac:dyDescent="0.3">
      <c r="A213" s="348">
        <f t="shared" si="2"/>
        <v>211</v>
      </c>
      <c r="B213" s="117">
        <v>116195</v>
      </c>
      <c r="C213" s="124" t="s">
        <v>1653</v>
      </c>
      <c r="D213" s="53" t="s">
        <v>1209</v>
      </c>
      <c r="E213" s="53">
        <v>407</v>
      </c>
      <c r="F213" s="53">
        <v>13</v>
      </c>
      <c r="G213" s="53">
        <v>0</v>
      </c>
      <c r="H213" s="53">
        <v>3</v>
      </c>
      <c r="I213" s="53">
        <v>3</v>
      </c>
      <c r="J213" s="53" t="s">
        <v>1440</v>
      </c>
      <c r="K213" s="66" t="s">
        <v>1441</v>
      </c>
      <c r="L213" s="66" t="s">
        <v>1659</v>
      </c>
      <c r="M213" s="56" t="s">
        <v>1660</v>
      </c>
      <c r="N213" s="55" t="s">
        <v>1661</v>
      </c>
      <c r="O213" s="68">
        <v>1498</v>
      </c>
      <c r="P213" s="55">
        <v>20</v>
      </c>
      <c r="Q213" s="55">
        <v>1014275963</v>
      </c>
      <c r="R213" s="68" t="s">
        <v>505</v>
      </c>
      <c r="S213" s="55">
        <v>3144670769</v>
      </c>
      <c r="T213" s="293" t="s">
        <v>1662</v>
      </c>
      <c r="U213" s="55" t="s">
        <v>1663</v>
      </c>
      <c r="V213" s="55" t="s">
        <v>705</v>
      </c>
      <c r="W213" s="55" t="s">
        <v>719</v>
      </c>
      <c r="X213" s="42" t="s">
        <v>1521</v>
      </c>
      <c r="Y213" s="608">
        <v>10922</v>
      </c>
      <c r="Z213" s="607">
        <v>44517</v>
      </c>
      <c r="AA213" s="55" t="s">
        <v>708</v>
      </c>
      <c r="AB213" s="55">
        <v>1405</v>
      </c>
      <c r="AC213" s="308">
        <v>44742</v>
      </c>
      <c r="AE213" s="184">
        <v>44769</v>
      </c>
      <c r="AF213" s="183"/>
      <c r="AG213" s="184">
        <v>44783</v>
      </c>
      <c r="AH213" s="183"/>
      <c r="AI213" s="183"/>
      <c r="AJ213" s="42" t="s">
        <v>908</v>
      </c>
      <c r="AO213" s="41"/>
      <c r="AP213" s="41"/>
      <c r="AQ213" s="42" t="s">
        <v>790</v>
      </c>
      <c r="AR213" s="171"/>
      <c r="AT213" s="42" t="s">
        <v>712</v>
      </c>
      <c r="AU213" s="55"/>
      <c r="AW213" s="208"/>
    </row>
    <row r="214" spans="1:50" s="43" customFormat="1" ht="26.45" customHeight="1" outlineLevel="1" thickBot="1" x14ac:dyDescent="0.3">
      <c r="A214" s="348">
        <f t="shared" si="2"/>
        <v>212</v>
      </c>
      <c r="B214" s="158">
        <v>116195</v>
      </c>
      <c r="C214" s="126" t="s">
        <v>1653</v>
      </c>
      <c r="D214" s="57" t="s">
        <v>1209</v>
      </c>
      <c r="E214" s="57">
        <v>407</v>
      </c>
      <c r="F214" s="57">
        <v>13</v>
      </c>
      <c r="G214" s="57">
        <v>0</v>
      </c>
      <c r="H214" s="57">
        <v>3</v>
      </c>
      <c r="I214" s="57">
        <v>3</v>
      </c>
      <c r="J214" s="57" t="s">
        <v>1440</v>
      </c>
      <c r="K214" s="70" t="s">
        <v>1441</v>
      </c>
      <c r="L214" s="70" t="s">
        <v>1096</v>
      </c>
      <c r="M214" s="72" t="s">
        <v>1097</v>
      </c>
      <c r="N214" s="58" t="s">
        <v>1664</v>
      </c>
      <c r="O214" s="71">
        <v>1490</v>
      </c>
      <c r="P214" s="58">
        <v>21</v>
      </c>
      <c r="Q214" s="58">
        <v>52290304</v>
      </c>
      <c r="R214" s="71" t="s">
        <v>517</v>
      </c>
      <c r="S214" s="58">
        <v>3118329509</v>
      </c>
      <c r="T214" s="417" t="s">
        <v>1665</v>
      </c>
      <c r="U214" s="58" t="s">
        <v>1666</v>
      </c>
      <c r="V214" s="58" t="s">
        <v>705</v>
      </c>
      <c r="W214" s="58" t="s">
        <v>719</v>
      </c>
      <c r="X214" s="43" t="s">
        <v>1521</v>
      </c>
      <c r="Y214" s="630">
        <v>10922</v>
      </c>
      <c r="Z214" s="631">
        <v>44517</v>
      </c>
      <c r="AA214" s="58" t="s">
        <v>708</v>
      </c>
      <c r="AB214" s="58">
        <v>1358</v>
      </c>
      <c r="AC214" s="309">
        <v>44742</v>
      </c>
      <c r="AE214" s="189">
        <v>44769</v>
      </c>
      <c r="AF214" s="188"/>
      <c r="AG214" s="189">
        <v>44783</v>
      </c>
      <c r="AH214" s="188"/>
      <c r="AI214" s="188"/>
      <c r="AJ214" s="43" t="s">
        <v>908</v>
      </c>
      <c r="AO214" s="41"/>
      <c r="AP214" s="41"/>
      <c r="AQ214" s="43" t="s">
        <v>790</v>
      </c>
      <c r="AR214" s="131"/>
      <c r="AT214" s="43" t="s">
        <v>712</v>
      </c>
      <c r="AU214" s="58"/>
      <c r="AW214" s="232"/>
    </row>
    <row r="215" spans="1:50" s="362" customFormat="1" ht="22.9" customHeight="1" thickBot="1" x14ac:dyDescent="0.3">
      <c r="A215" s="348">
        <f t="shared" si="2"/>
        <v>213</v>
      </c>
      <c r="B215" s="349">
        <v>116197</v>
      </c>
      <c r="C215" s="350">
        <v>137600</v>
      </c>
      <c r="D215" s="351" t="s">
        <v>1209</v>
      </c>
      <c r="E215" s="351">
        <v>407</v>
      </c>
      <c r="F215" s="351">
        <v>13</v>
      </c>
      <c r="G215" s="351">
        <v>0</v>
      </c>
      <c r="H215" s="351">
        <v>15</v>
      </c>
      <c r="I215" s="351">
        <v>15</v>
      </c>
      <c r="J215" s="351" t="s">
        <v>1667</v>
      </c>
      <c r="K215" s="352" t="s">
        <v>1379</v>
      </c>
      <c r="L215" s="353" t="s">
        <v>1393</v>
      </c>
      <c r="M215" s="353" t="s">
        <v>1394</v>
      </c>
      <c r="N215" s="355" t="s">
        <v>1668</v>
      </c>
      <c r="O215" s="354">
        <v>1464</v>
      </c>
      <c r="P215" s="355">
        <v>1</v>
      </c>
      <c r="Q215" s="355">
        <v>52493461</v>
      </c>
      <c r="R215" s="355" t="s">
        <v>178</v>
      </c>
      <c r="S215" s="355">
        <v>3212498894</v>
      </c>
      <c r="T215" s="355" t="s">
        <v>1669</v>
      </c>
      <c r="U215" s="355" t="s">
        <v>1670</v>
      </c>
      <c r="V215" s="355" t="s">
        <v>705</v>
      </c>
      <c r="W215" s="355" t="s">
        <v>719</v>
      </c>
      <c r="X215" s="358" t="s">
        <v>1062</v>
      </c>
      <c r="Y215" s="632">
        <v>11139</v>
      </c>
      <c r="Z215" s="633">
        <v>44517</v>
      </c>
      <c r="AA215" s="355" t="s">
        <v>708</v>
      </c>
      <c r="AB215" s="432">
        <v>2196</v>
      </c>
      <c r="AC215" s="433">
        <v>44539</v>
      </c>
      <c r="AD215" s="358"/>
      <c r="AE215" s="360">
        <v>44550</v>
      </c>
      <c r="AF215" s="359"/>
      <c r="AG215" s="360">
        <v>44564</v>
      </c>
      <c r="AH215" s="359"/>
      <c r="AI215" s="359"/>
      <c r="AJ215" s="358"/>
      <c r="AK215" s="358"/>
      <c r="AL215" s="358"/>
      <c r="AM215" s="358"/>
      <c r="AN215" s="358"/>
      <c r="AO215" s="41"/>
      <c r="AP215" s="41"/>
      <c r="AQ215" s="358" t="s">
        <v>711</v>
      </c>
      <c r="AR215" s="361">
        <v>44613</v>
      </c>
      <c r="AS215" s="358">
        <v>99.59</v>
      </c>
      <c r="AT215" s="358" t="s">
        <v>712</v>
      </c>
      <c r="AU215" s="355"/>
      <c r="AV215" s="358" t="s">
        <v>713</v>
      </c>
      <c r="AW215" s="434"/>
    </row>
    <row r="216" spans="1:50" s="94" customFormat="1" ht="30.75" customHeight="1" outlineLevel="1" thickBot="1" x14ac:dyDescent="0.3">
      <c r="A216" s="348">
        <f t="shared" si="2"/>
        <v>214</v>
      </c>
      <c r="B216" s="117">
        <v>116197</v>
      </c>
      <c r="C216" s="124">
        <v>137600</v>
      </c>
      <c r="D216" s="53" t="s">
        <v>1209</v>
      </c>
      <c r="E216" s="53">
        <v>407</v>
      </c>
      <c r="F216" s="53">
        <v>13</v>
      </c>
      <c r="G216" s="53">
        <v>0</v>
      </c>
      <c r="H216" s="53">
        <v>15</v>
      </c>
      <c r="I216" s="53">
        <v>15</v>
      </c>
      <c r="J216" s="53" t="s">
        <v>1667</v>
      </c>
      <c r="K216" s="66" t="s">
        <v>1379</v>
      </c>
      <c r="L216" s="54" t="s">
        <v>45</v>
      </c>
      <c r="M216" s="54" t="s">
        <v>45</v>
      </c>
      <c r="N216" s="55" t="s">
        <v>1671</v>
      </c>
      <c r="O216" s="68">
        <v>1487</v>
      </c>
      <c r="P216" s="55">
        <v>2</v>
      </c>
      <c r="Q216" s="55">
        <v>79803540</v>
      </c>
      <c r="R216" s="55" t="s">
        <v>198</v>
      </c>
      <c r="S216" s="55">
        <v>3175009486</v>
      </c>
      <c r="T216" s="55" t="s">
        <v>1672</v>
      </c>
      <c r="U216" s="55" t="s">
        <v>1673</v>
      </c>
      <c r="V216" s="55" t="s">
        <v>718</v>
      </c>
      <c r="W216" s="55" t="s">
        <v>1021</v>
      </c>
      <c r="X216" s="42" t="s">
        <v>1062</v>
      </c>
      <c r="Y216" s="608">
        <v>11139</v>
      </c>
      <c r="Z216" s="607">
        <v>44517</v>
      </c>
      <c r="AA216" s="55" t="s">
        <v>708</v>
      </c>
      <c r="AB216" s="324">
        <v>2188</v>
      </c>
      <c r="AC216" s="325">
        <v>44539</v>
      </c>
      <c r="AD216" s="42"/>
      <c r="AE216" s="184">
        <v>44561</v>
      </c>
      <c r="AF216" s="183"/>
      <c r="AG216" s="184">
        <v>44574</v>
      </c>
      <c r="AH216" s="183"/>
      <c r="AI216" s="183"/>
      <c r="AJ216" s="42"/>
      <c r="AK216" s="42"/>
      <c r="AL216" s="42"/>
      <c r="AM216" s="42"/>
      <c r="AN216" s="42"/>
      <c r="AO216" s="41"/>
      <c r="AP216" s="41"/>
      <c r="AQ216" s="42" t="s">
        <v>711</v>
      </c>
      <c r="AR216" s="171">
        <v>44611</v>
      </c>
      <c r="AS216" s="42">
        <v>100</v>
      </c>
      <c r="AT216" s="42" t="s">
        <v>712</v>
      </c>
      <c r="AU216" s="55"/>
      <c r="AV216" s="42" t="s">
        <v>713</v>
      </c>
      <c r="AW216" s="207">
        <v>44866</v>
      </c>
      <c r="AX216" s="175">
        <v>0.29166666666666669</v>
      </c>
    </row>
    <row r="217" spans="1:50" s="94" customFormat="1" ht="19.149999999999999" customHeight="1" outlineLevel="1" thickBot="1" x14ac:dyDescent="0.3">
      <c r="A217" s="348">
        <f t="shared" si="2"/>
        <v>215</v>
      </c>
      <c r="B217" s="116">
        <v>116197</v>
      </c>
      <c r="C217" s="124">
        <v>137600</v>
      </c>
      <c r="D217" s="53" t="s">
        <v>1209</v>
      </c>
      <c r="E217" s="53">
        <v>407</v>
      </c>
      <c r="F217" s="53">
        <v>13</v>
      </c>
      <c r="G217" s="53">
        <v>0</v>
      </c>
      <c r="H217" s="53">
        <v>15</v>
      </c>
      <c r="I217" s="53">
        <v>15</v>
      </c>
      <c r="J217" s="53" t="s">
        <v>1667</v>
      </c>
      <c r="K217" s="66" t="s">
        <v>1379</v>
      </c>
      <c r="L217" s="56" t="s">
        <v>17</v>
      </c>
      <c r="M217" s="56" t="s">
        <v>17</v>
      </c>
      <c r="N217" s="55" t="s">
        <v>1674</v>
      </c>
      <c r="O217" s="68">
        <v>1468</v>
      </c>
      <c r="P217" s="55">
        <v>3</v>
      </c>
      <c r="Q217" s="55">
        <v>52123996</v>
      </c>
      <c r="R217" s="55" t="s">
        <v>239</v>
      </c>
      <c r="S217" s="55">
        <v>6551878</v>
      </c>
      <c r="T217" s="55" t="s">
        <v>1675</v>
      </c>
      <c r="U217" s="55" t="s">
        <v>1676</v>
      </c>
      <c r="V217" s="55" t="s">
        <v>705</v>
      </c>
      <c r="W217" s="55" t="s">
        <v>719</v>
      </c>
      <c r="X217" s="42" t="s">
        <v>1062</v>
      </c>
      <c r="Y217" s="608">
        <v>11139</v>
      </c>
      <c r="Z217" s="607">
        <v>44517</v>
      </c>
      <c r="AA217" s="55" t="s">
        <v>708</v>
      </c>
      <c r="AB217" s="324">
        <v>2185</v>
      </c>
      <c r="AC217" s="325">
        <v>44539</v>
      </c>
      <c r="AD217" s="42" t="s">
        <v>764</v>
      </c>
      <c r="AE217" s="375">
        <v>44551</v>
      </c>
      <c r="AF217" s="183"/>
      <c r="AG217" s="184">
        <v>44572</v>
      </c>
      <c r="AH217" s="183"/>
      <c r="AI217" s="183"/>
      <c r="AJ217" s="42" t="s">
        <v>1677</v>
      </c>
      <c r="AK217" s="42"/>
      <c r="AL217" s="42"/>
      <c r="AM217" s="42"/>
      <c r="AN217" s="42"/>
      <c r="AO217" s="41"/>
      <c r="AP217" s="41"/>
      <c r="AQ217" s="42" t="s">
        <v>711</v>
      </c>
      <c r="AR217" s="171">
        <v>44588</v>
      </c>
      <c r="AS217" s="42">
        <v>100</v>
      </c>
      <c r="AT217" s="42" t="s">
        <v>712</v>
      </c>
      <c r="AU217" s="337" t="s">
        <v>1036</v>
      </c>
      <c r="AV217" s="42" t="s">
        <v>713</v>
      </c>
      <c r="AW217" s="208" t="s">
        <v>771</v>
      </c>
      <c r="AX217" s="175">
        <v>0.60416666666666663</v>
      </c>
    </row>
    <row r="218" spans="1:50" s="94" customFormat="1" ht="31.5" customHeight="1" outlineLevel="1" thickBot="1" x14ac:dyDescent="0.3">
      <c r="A218" s="348">
        <f t="shared" si="2"/>
        <v>216</v>
      </c>
      <c r="B218" s="116">
        <v>116197</v>
      </c>
      <c r="C218" s="124">
        <v>137600</v>
      </c>
      <c r="D218" s="53" t="s">
        <v>1209</v>
      </c>
      <c r="E218" s="53">
        <v>407</v>
      </c>
      <c r="F218" s="53">
        <v>13</v>
      </c>
      <c r="G218" s="53">
        <v>0</v>
      </c>
      <c r="H218" s="53">
        <v>15</v>
      </c>
      <c r="I218" s="53">
        <v>15</v>
      </c>
      <c r="J218" s="53" t="s">
        <v>1667</v>
      </c>
      <c r="K218" s="66" t="s">
        <v>1379</v>
      </c>
      <c r="L218" s="56" t="s">
        <v>45</v>
      </c>
      <c r="M218" s="56" t="s">
        <v>45</v>
      </c>
      <c r="N218" s="55" t="s">
        <v>1678</v>
      </c>
      <c r="O218" s="68">
        <v>1469</v>
      </c>
      <c r="P218" s="55">
        <v>3</v>
      </c>
      <c r="Q218" s="55">
        <v>1014195379</v>
      </c>
      <c r="R218" s="55" t="s">
        <v>244</v>
      </c>
      <c r="S218" s="55">
        <v>3106261670</v>
      </c>
      <c r="T218" s="55" t="s">
        <v>1679</v>
      </c>
      <c r="U218" s="55" t="s">
        <v>1680</v>
      </c>
      <c r="V218" s="55" t="s">
        <v>718</v>
      </c>
      <c r="W218" s="55" t="s">
        <v>719</v>
      </c>
      <c r="X218" s="42" t="s">
        <v>1062</v>
      </c>
      <c r="Y218" s="608">
        <v>11139</v>
      </c>
      <c r="Z218" s="607">
        <v>44517</v>
      </c>
      <c r="AA218" s="55" t="s">
        <v>708</v>
      </c>
      <c r="AB218" s="324">
        <v>2189</v>
      </c>
      <c r="AC218" s="325">
        <v>44539</v>
      </c>
      <c r="AD218" s="42"/>
      <c r="AE218" s="184">
        <v>44557</v>
      </c>
      <c r="AF218" s="183"/>
      <c r="AG218" s="184">
        <v>44574</v>
      </c>
      <c r="AH218" s="183"/>
      <c r="AI218" s="183"/>
      <c r="AJ218" s="42"/>
      <c r="AK218" s="42"/>
      <c r="AL218" s="42"/>
      <c r="AM218" s="42"/>
      <c r="AN218" s="42"/>
      <c r="AO218" s="41"/>
      <c r="AP218" s="41"/>
      <c r="AQ218" s="42" t="s">
        <v>711</v>
      </c>
      <c r="AR218" s="171">
        <v>44611</v>
      </c>
      <c r="AS218" s="42">
        <v>100</v>
      </c>
      <c r="AT218" s="42" t="s">
        <v>712</v>
      </c>
      <c r="AU218" s="55"/>
      <c r="AV218" s="42" t="s">
        <v>713</v>
      </c>
      <c r="AW218" s="227">
        <v>44568</v>
      </c>
      <c r="AX218" s="175">
        <v>0.33333333333333331</v>
      </c>
    </row>
    <row r="219" spans="1:50" s="94" customFormat="1" ht="22.15" customHeight="1" outlineLevel="1" thickBot="1" x14ac:dyDescent="0.3">
      <c r="A219" s="348">
        <f t="shared" si="2"/>
        <v>217</v>
      </c>
      <c r="B219" s="116">
        <v>116197</v>
      </c>
      <c r="C219" s="124">
        <v>137600</v>
      </c>
      <c r="D219" s="53" t="s">
        <v>1209</v>
      </c>
      <c r="E219" s="53">
        <v>407</v>
      </c>
      <c r="F219" s="53">
        <v>13</v>
      </c>
      <c r="G219" s="53">
        <v>0</v>
      </c>
      <c r="H219" s="53">
        <v>15</v>
      </c>
      <c r="I219" s="53">
        <v>15</v>
      </c>
      <c r="J219" s="53" t="s">
        <v>1667</v>
      </c>
      <c r="K219" s="66" t="s">
        <v>1379</v>
      </c>
      <c r="L219" s="56" t="s">
        <v>39</v>
      </c>
      <c r="M219" s="56" t="s">
        <v>39</v>
      </c>
      <c r="N219" s="55" t="s">
        <v>1681</v>
      </c>
      <c r="O219" s="68">
        <v>1470</v>
      </c>
      <c r="P219" s="55">
        <v>4</v>
      </c>
      <c r="Q219" s="55">
        <v>52582026</v>
      </c>
      <c r="R219" s="55" t="s">
        <v>281</v>
      </c>
      <c r="S219" s="55">
        <v>3123959100</v>
      </c>
      <c r="T219" s="55" t="s">
        <v>1682</v>
      </c>
      <c r="U219" s="55" t="s">
        <v>1683</v>
      </c>
      <c r="V219" s="55" t="s">
        <v>705</v>
      </c>
      <c r="W219" s="55" t="s">
        <v>1470</v>
      </c>
      <c r="X219" s="42" t="s">
        <v>1062</v>
      </c>
      <c r="Y219" s="608">
        <v>11139</v>
      </c>
      <c r="Z219" s="607">
        <v>44517</v>
      </c>
      <c r="AA219" s="55" t="s">
        <v>708</v>
      </c>
      <c r="AB219" s="324">
        <v>2186</v>
      </c>
      <c r="AC219" s="325">
        <v>44539</v>
      </c>
      <c r="AD219" s="42"/>
      <c r="AE219" s="184">
        <v>44550</v>
      </c>
      <c r="AF219" s="183"/>
      <c r="AG219" s="184">
        <v>44564</v>
      </c>
      <c r="AH219" s="183"/>
      <c r="AI219" s="183"/>
      <c r="AJ219" s="42"/>
      <c r="AK219" s="42"/>
      <c r="AL219" s="42"/>
      <c r="AM219" s="42"/>
      <c r="AN219" s="42"/>
      <c r="AO219" s="41"/>
      <c r="AP219" s="41"/>
      <c r="AQ219" s="42" t="s">
        <v>711</v>
      </c>
      <c r="AR219" s="171">
        <v>44593</v>
      </c>
      <c r="AS219" s="42"/>
      <c r="AT219" s="42" t="s">
        <v>712</v>
      </c>
      <c r="AU219" s="55"/>
      <c r="AV219" s="42" t="s">
        <v>713</v>
      </c>
      <c r="AW219" s="208"/>
      <c r="AX219" s="42"/>
    </row>
    <row r="220" spans="1:50" s="94" customFormat="1" ht="25.15" customHeight="1" outlineLevel="1" thickBot="1" x14ac:dyDescent="0.3">
      <c r="A220" s="348">
        <f t="shared" si="2"/>
        <v>218</v>
      </c>
      <c r="B220" s="116">
        <v>116197</v>
      </c>
      <c r="C220" s="124">
        <v>137600</v>
      </c>
      <c r="D220" s="53" t="s">
        <v>1209</v>
      </c>
      <c r="E220" s="53">
        <v>407</v>
      </c>
      <c r="F220" s="53">
        <v>13</v>
      </c>
      <c r="G220" s="53">
        <v>0</v>
      </c>
      <c r="H220" s="53">
        <v>15</v>
      </c>
      <c r="I220" s="53">
        <v>15</v>
      </c>
      <c r="J220" s="53" t="s">
        <v>1667</v>
      </c>
      <c r="K220" s="66" t="s">
        <v>1379</v>
      </c>
      <c r="L220" s="82" t="s">
        <v>60</v>
      </c>
      <c r="M220" s="82" t="s">
        <v>60</v>
      </c>
      <c r="N220" s="55" t="s">
        <v>1684</v>
      </c>
      <c r="O220" s="68">
        <v>1486</v>
      </c>
      <c r="P220" s="55">
        <v>5</v>
      </c>
      <c r="Q220" s="55">
        <v>1102042521</v>
      </c>
      <c r="R220" s="55" t="s">
        <v>315</v>
      </c>
      <c r="S220" s="55">
        <v>3204544252</v>
      </c>
      <c r="T220" s="55" t="s">
        <v>1685</v>
      </c>
      <c r="U220" s="55" t="s">
        <v>1686</v>
      </c>
      <c r="V220" s="55" t="s">
        <v>705</v>
      </c>
      <c r="W220" s="55" t="s">
        <v>1470</v>
      </c>
      <c r="X220" s="42" t="s">
        <v>1062</v>
      </c>
      <c r="Y220" s="608">
        <v>11139</v>
      </c>
      <c r="Z220" s="607">
        <v>44517</v>
      </c>
      <c r="AA220" s="55" t="s">
        <v>708</v>
      </c>
      <c r="AB220" s="324">
        <v>2464</v>
      </c>
      <c r="AC220" s="325">
        <v>44543</v>
      </c>
      <c r="AD220" s="42"/>
      <c r="AE220" s="375">
        <v>44551</v>
      </c>
      <c r="AF220" s="184">
        <v>44593</v>
      </c>
      <c r="AG220" s="184">
        <v>44593</v>
      </c>
      <c r="AH220" s="183"/>
      <c r="AI220" s="183"/>
      <c r="AJ220" s="42" t="s">
        <v>1687</v>
      </c>
      <c r="AK220" s="42"/>
      <c r="AL220" s="42"/>
      <c r="AM220" s="42"/>
      <c r="AN220" s="42"/>
      <c r="AO220" s="41"/>
      <c r="AP220" s="41"/>
      <c r="AQ220" s="42" t="s">
        <v>711</v>
      </c>
      <c r="AR220" s="171">
        <v>44621</v>
      </c>
      <c r="AS220" s="42">
        <v>96.64</v>
      </c>
      <c r="AT220" s="42" t="s">
        <v>712</v>
      </c>
      <c r="AU220" s="55"/>
      <c r="AV220" s="42" t="s">
        <v>713</v>
      </c>
      <c r="AW220" s="208" t="s">
        <v>842</v>
      </c>
      <c r="AX220" s="175">
        <v>0.375</v>
      </c>
    </row>
    <row r="221" spans="1:50" s="94" customFormat="1" ht="22.9" customHeight="1" outlineLevel="1" thickBot="1" x14ac:dyDescent="0.3">
      <c r="A221" s="348">
        <f t="shared" si="2"/>
        <v>219</v>
      </c>
      <c r="B221" s="116">
        <v>116197</v>
      </c>
      <c r="C221" s="124">
        <v>137600</v>
      </c>
      <c r="D221" s="53" t="s">
        <v>1209</v>
      </c>
      <c r="E221" s="53">
        <v>407</v>
      </c>
      <c r="F221" s="53">
        <v>13</v>
      </c>
      <c r="G221" s="53">
        <v>0</v>
      </c>
      <c r="H221" s="53">
        <v>15</v>
      </c>
      <c r="I221" s="53">
        <v>15</v>
      </c>
      <c r="J221" s="53" t="s">
        <v>1667</v>
      </c>
      <c r="K221" s="66" t="s">
        <v>1379</v>
      </c>
      <c r="L221" s="66" t="s">
        <v>1688</v>
      </c>
      <c r="M221" s="66" t="s">
        <v>1688</v>
      </c>
      <c r="N221" s="55" t="s">
        <v>1689</v>
      </c>
      <c r="O221" s="68">
        <v>1489</v>
      </c>
      <c r="P221" s="55">
        <v>6</v>
      </c>
      <c r="Q221" s="55">
        <v>23622602</v>
      </c>
      <c r="R221" s="55" t="s">
        <v>346</v>
      </c>
      <c r="S221" s="55">
        <v>3204246509</v>
      </c>
      <c r="T221" s="55" t="s">
        <v>1690</v>
      </c>
      <c r="U221" s="55" t="s">
        <v>1691</v>
      </c>
      <c r="V221" s="55" t="s">
        <v>705</v>
      </c>
      <c r="W221" s="55" t="s">
        <v>719</v>
      </c>
      <c r="X221" s="42" t="s">
        <v>1062</v>
      </c>
      <c r="Y221" s="608">
        <v>11139</v>
      </c>
      <c r="Z221" s="607">
        <v>44517</v>
      </c>
      <c r="AA221" s="55" t="s">
        <v>708</v>
      </c>
      <c r="AB221" s="324">
        <v>2467</v>
      </c>
      <c r="AC221" s="325">
        <v>44543</v>
      </c>
      <c r="AD221" s="42"/>
      <c r="AE221" s="184">
        <v>44557</v>
      </c>
      <c r="AF221" s="183"/>
      <c r="AG221" s="184">
        <v>44572</v>
      </c>
      <c r="AH221" s="183"/>
      <c r="AI221" s="183"/>
      <c r="AJ221" s="42" t="s">
        <v>1692</v>
      </c>
      <c r="AK221" s="42"/>
      <c r="AL221" s="42"/>
      <c r="AM221" s="42"/>
      <c r="AN221" s="42"/>
      <c r="AO221" s="41"/>
      <c r="AP221" s="41"/>
      <c r="AQ221" s="42" t="s">
        <v>711</v>
      </c>
      <c r="AR221" s="171">
        <v>44589</v>
      </c>
      <c r="AS221" s="42"/>
      <c r="AT221" s="42" t="s">
        <v>712</v>
      </c>
      <c r="AU221" s="55"/>
      <c r="AV221" s="42" t="s">
        <v>713</v>
      </c>
      <c r="AW221" s="207">
        <v>44743</v>
      </c>
      <c r="AX221" s="175">
        <v>0.25</v>
      </c>
    </row>
    <row r="222" spans="1:50" s="94" customFormat="1" ht="21" customHeight="1" outlineLevel="1" thickBot="1" x14ac:dyDescent="0.3">
      <c r="A222" s="348">
        <f t="shared" si="2"/>
        <v>220</v>
      </c>
      <c r="B222" s="116">
        <v>116197</v>
      </c>
      <c r="C222" s="124">
        <v>137600</v>
      </c>
      <c r="D222" s="53" t="s">
        <v>1209</v>
      </c>
      <c r="E222" s="53">
        <v>407</v>
      </c>
      <c r="F222" s="53">
        <v>13</v>
      </c>
      <c r="G222" s="53">
        <v>0</v>
      </c>
      <c r="H222" s="53">
        <v>15</v>
      </c>
      <c r="I222" s="53">
        <v>15</v>
      </c>
      <c r="J222" s="53" t="s">
        <v>1667</v>
      </c>
      <c r="K222" s="66" t="s">
        <v>1379</v>
      </c>
      <c r="L222" s="56" t="s">
        <v>871</v>
      </c>
      <c r="M222" s="56" t="s">
        <v>871</v>
      </c>
      <c r="N222" s="55" t="s">
        <v>1693</v>
      </c>
      <c r="O222" s="68">
        <v>1491</v>
      </c>
      <c r="P222" s="55">
        <v>7</v>
      </c>
      <c r="Q222" s="55">
        <v>1023861396</v>
      </c>
      <c r="R222" s="55" t="s">
        <v>354</v>
      </c>
      <c r="S222" s="55">
        <v>3112956983</v>
      </c>
      <c r="T222" s="55" t="s">
        <v>1694</v>
      </c>
      <c r="U222" s="55" t="s">
        <v>1695</v>
      </c>
      <c r="V222" s="55" t="s">
        <v>705</v>
      </c>
      <c r="W222" s="55" t="s">
        <v>719</v>
      </c>
      <c r="X222" s="42" t="s">
        <v>1062</v>
      </c>
      <c r="Y222" s="608">
        <v>11139</v>
      </c>
      <c r="Z222" s="607">
        <v>44517</v>
      </c>
      <c r="AA222" s="55" t="s">
        <v>708</v>
      </c>
      <c r="AB222" s="324">
        <v>2476</v>
      </c>
      <c r="AC222" s="325">
        <v>44544</v>
      </c>
      <c r="AD222" s="42"/>
      <c r="AE222" s="375">
        <v>44551</v>
      </c>
      <c r="AF222" s="183"/>
      <c r="AG222" s="184">
        <v>44593</v>
      </c>
      <c r="AH222" s="183"/>
      <c r="AI222" s="183"/>
      <c r="AJ222" s="42" t="s">
        <v>1696</v>
      </c>
      <c r="AK222" s="42"/>
      <c r="AL222" s="42"/>
      <c r="AM222" s="42"/>
      <c r="AN222" s="42"/>
      <c r="AO222" s="41"/>
      <c r="AP222" s="41"/>
      <c r="AQ222" s="42" t="s">
        <v>711</v>
      </c>
      <c r="AR222" s="171">
        <v>44621</v>
      </c>
      <c r="AS222" s="42"/>
      <c r="AT222" s="42" t="s">
        <v>712</v>
      </c>
      <c r="AU222" s="55"/>
      <c r="AV222" s="42" t="s">
        <v>713</v>
      </c>
      <c r="AW222" s="208"/>
      <c r="AX222" s="42"/>
    </row>
    <row r="223" spans="1:50" s="94" customFormat="1" ht="19.899999999999999" customHeight="1" outlineLevel="1" thickBot="1" x14ac:dyDescent="0.3">
      <c r="A223" s="348">
        <f t="shared" si="2"/>
        <v>221</v>
      </c>
      <c r="B223" s="116">
        <v>116197</v>
      </c>
      <c r="C223" s="124">
        <v>137600</v>
      </c>
      <c r="D223" s="53" t="s">
        <v>1209</v>
      </c>
      <c r="E223" s="53">
        <v>407</v>
      </c>
      <c r="F223" s="53">
        <v>13</v>
      </c>
      <c r="G223" s="53">
        <v>0</v>
      </c>
      <c r="H223" s="53">
        <v>15</v>
      </c>
      <c r="I223" s="53">
        <v>15</v>
      </c>
      <c r="J223" s="53" t="s">
        <v>1667</v>
      </c>
      <c r="K223" s="66" t="s">
        <v>1379</v>
      </c>
      <c r="L223" s="66" t="s">
        <v>46</v>
      </c>
      <c r="M223" s="66" t="s">
        <v>1697</v>
      </c>
      <c r="N223" s="55" t="s">
        <v>1698</v>
      </c>
      <c r="O223" s="68">
        <v>1478</v>
      </c>
      <c r="P223" s="55">
        <v>8</v>
      </c>
      <c r="Q223" s="55">
        <v>1049795421</v>
      </c>
      <c r="R223" s="55" t="s">
        <v>382</v>
      </c>
      <c r="S223" s="55">
        <v>3142710882</v>
      </c>
      <c r="T223" s="55" t="s">
        <v>1699</v>
      </c>
      <c r="U223" s="55" t="s">
        <v>1700</v>
      </c>
      <c r="V223" s="55" t="s">
        <v>705</v>
      </c>
      <c r="W223" s="55" t="s">
        <v>1701</v>
      </c>
      <c r="X223" s="42" t="s">
        <v>1062</v>
      </c>
      <c r="Y223" s="608">
        <v>11139</v>
      </c>
      <c r="Z223" s="607">
        <v>44517</v>
      </c>
      <c r="AA223" s="55" t="s">
        <v>708</v>
      </c>
      <c r="AB223" s="324">
        <v>2194</v>
      </c>
      <c r="AC223" s="325">
        <v>44539</v>
      </c>
      <c r="AD223" s="42"/>
      <c r="AE223" s="183" t="s">
        <v>749</v>
      </c>
      <c r="AF223" s="183"/>
      <c r="AG223" s="183"/>
      <c r="AH223" s="183"/>
      <c r="AI223" s="183"/>
      <c r="AJ223" s="42" t="s">
        <v>749</v>
      </c>
      <c r="AK223" s="42"/>
      <c r="AL223" s="42" t="s">
        <v>383</v>
      </c>
      <c r="AM223" s="42"/>
      <c r="AN223" s="42"/>
      <c r="AO223" s="41"/>
      <c r="AP223" s="41" t="s">
        <v>751</v>
      </c>
      <c r="AQ223" s="42"/>
      <c r="AR223" s="171"/>
      <c r="AS223" s="42"/>
      <c r="AT223" s="42" t="s">
        <v>712</v>
      </c>
      <c r="AU223" s="55"/>
      <c r="AV223" s="42" t="s">
        <v>754</v>
      </c>
      <c r="AW223" s="231" t="s">
        <v>755</v>
      </c>
      <c r="AX223" s="42"/>
    </row>
    <row r="224" spans="1:50" s="94" customFormat="1" ht="22.15" customHeight="1" outlineLevel="1" thickBot="1" x14ac:dyDescent="0.3">
      <c r="A224" s="348">
        <f t="shared" ref="A224:A287" si="3">+A223+1</f>
        <v>222</v>
      </c>
      <c r="B224" s="116">
        <v>116197</v>
      </c>
      <c r="C224" s="124">
        <v>137600</v>
      </c>
      <c r="D224" s="53" t="s">
        <v>1209</v>
      </c>
      <c r="E224" s="53">
        <v>407</v>
      </c>
      <c r="F224" s="53">
        <v>13</v>
      </c>
      <c r="G224" s="53">
        <v>0</v>
      </c>
      <c r="H224" s="53">
        <v>15</v>
      </c>
      <c r="I224" s="53">
        <v>15</v>
      </c>
      <c r="J224" s="53" t="s">
        <v>1667</v>
      </c>
      <c r="K224" s="66" t="s">
        <v>1379</v>
      </c>
      <c r="L224" s="66" t="s">
        <v>46</v>
      </c>
      <c r="M224" s="66" t="s">
        <v>1697</v>
      </c>
      <c r="N224" s="55" t="s">
        <v>1702</v>
      </c>
      <c r="O224" s="68">
        <v>1496</v>
      </c>
      <c r="P224" s="55">
        <v>9</v>
      </c>
      <c r="Q224" s="55">
        <v>88244509</v>
      </c>
      <c r="R224" s="55" t="s">
        <v>392</v>
      </c>
      <c r="S224" s="55">
        <v>3138236643</v>
      </c>
      <c r="T224" s="55" t="s">
        <v>1703</v>
      </c>
      <c r="U224" s="55" t="s">
        <v>1704</v>
      </c>
      <c r="V224" s="55" t="s">
        <v>718</v>
      </c>
      <c r="W224" s="55" t="s">
        <v>719</v>
      </c>
      <c r="X224" s="42" t="s">
        <v>1062</v>
      </c>
      <c r="Y224" s="608">
        <v>11139</v>
      </c>
      <c r="Z224" s="607">
        <v>44517</v>
      </c>
      <c r="AA224" s="55" t="s">
        <v>708</v>
      </c>
      <c r="AB224" s="324">
        <v>2192</v>
      </c>
      <c r="AC224" s="325">
        <v>44539</v>
      </c>
      <c r="AD224" s="42"/>
      <c r="AE224" s="184">
        <v>44550</v>
      </c>
      <c r="AF224" s="183"/>
      <c r="AG224" s="184">
        <v>44564</v>
      </c>
      <c r="AH224" s="183"/>
      <c r="AI224" s="183"/>
      <c r="AJ224" s="42"/>
      <c r="AK224" s="42"/>
      <c r="AL224" s="42"/>
      <c r="AM224" s="42"/>
      <c r="AN224" s="42"/>
      <c r="AO224" s="41"/>
      <c r="AP224" s="41"/>
      <c r="AQ224" s="42" t="s">
        <v>711</v>
      </c>
      <c r="AR224" s="171">
        <v>44582</v>
      </c>
      <c r="AS224" s="42"/>
      <c r="AT224" s="42" t="s">
        <v>712</v>
      </c>
      <c r="AU224" s="55"/>
      <c r="AV224" s="42" t="s">
        <v>713</v>
      </c>
      <c r="AW224" s="208"/>
      <c r="AX224" s="42"/>
    </row>
    <row r="225" spans="1:50" s="94" customFormat="1" ht="25.9" customHeight="1" outlineLevel="1" thickBot="1" x14ac:dyDescent="0.3">
      <c r="A225" s="348">
        <f t="shared" si="3"/>
        <v>223</v>
      </c>
      <c r="B225" s="116">
        <v>116197</v>
      </c>
      <c r="C225" s="124">
        <v>137600</v>
      </c>
      <c r="D225" s="53" t="s">
        <v>1209</v>
      </c>
      <c r="E225" s="53">
        <v>407</v>
      </c>
      <c r="F225" s="53">
        <v>13</v>
      </c>
      <c r="G225" s="53">
        <v>0</v>
      </c>
      <c r="H225" s="53">
        <v>15</v>
      </c>
      <c r="I225" s="53">
        <v>15</v>
      </c>
      <c r="J225" s="53" t="s">
        <v>1667</v>
      </c>
      <c r="K225" s="66" t="s">
        <v>1379</v>
      </c>
      <c r="L225" s="66" t="s">
        <v>50</v>
      </c>
      <c r="M225" s="66" t="s">
        <v>50</v>
      </c>
      <c r="N225" s="55" t="s">
        <v>1705</v>
      </c>
      <c r="O225" s="68">
        <v>1504</v>
      </c>
      <c r="P225" s="55">
        <v>10</v>
      </c>
      <c r="Q225" s="55">
        <v>79783539</v>
      </c>
      <c r="R225" s="55" t="s">
        <v>416</v>
      </c>
      <c r="S225" s="55">
        <v>3066658</v>
      </c>
      <c r="T225" s="55" t="s">
        <v>1706</v>
      </c>
      <c r="U225" s="55" t="s">
        <v>1707</v>
      </c>
      <c r="V225" s="55" t="s">
        <v>718</v>
      </c>
      <c r="W225" s="55" t="s">
        <v>719</v>
      </c>
      <c r="X225" s="42" t="s">
        <v>1062</v>
      </c>
      <c r="Y225" s="608">
        <v>11139</v>
      </c>
      <c r="Z225" s="607">
        <v>44517</v>
      </c>
      <c r="AA225" s="55" t="s">
        <v>708</v>
      </c>
      <c r="AB225" s="324">
        <v>2250</v>
      </c>
      <c r="AC225" s="325">
        <v>44540</v>
      </c>
      <c r="AD225" s="42"/>
      <c r="AE225" s="184">
        <v>44550</v>
      </c>
      <c r="AF225" s="183"/>
      <c r="AG225" s="184">
        <v>44564</v>
      </c>
      <c r="AH225" s="183"/>
      <c r="AI225" s="183"/>
      <c r="AJ225" s="42"/>
      <c r="AK225" s="42"/>
      <c r="AL225" s="42"/>
      <c r="AM225" s="42"/>
      <c r="AN225" s="42"/>
      <c r="AO225" s="41"/>
      <c r="AP225" s="41"/>
      <c r="AQ225" s="42" t="s">
        <v>711</v>
      </c>
      <c r="AR225" s="171">
        <v>44587</v>
      </c>
      <c r="AS225" s="42"/>
      <c r="AT225" s="42" t="s">
        <v>712</v>
      </c>
      <c r="AU225" s="55"/>
      <c r="AV225" s="42" t="s">
        <v>713</v>
      </c>
      <c r="AW225" s="208" t="s">
        <v>771</v>
      </c>
      <c r="AX225" s="208" t="s">
        <v>1708</v>
      </c>
    </row>
    <row r="226" spans="1:50" s="94" customFormat="1" ht="24.6" customHeight="1" outlineLevel="1" thickBot="1" x14ac:dyDescent="0.3">
      <c r="A226" s="348">
        <f t="shared" si="3"/>
        <v>224</v>
      </c>
      <c r="B226" s="116">
        <v>116197</v>
      </c>
      <c r="C226" s="124">
        <v>137600</v>
      </c>
      <c r="D226" s="53" t="s">
        <v>1209</v>
      </c>
      <c r="E226" s="53">
        <v>407</v>
      </c>
      <c r="F226" s="53">
        <v>13</v>
      </c>
      <c r="G226" s="53">
        <v>0</v>
      </c>
      <c r="H226" s="53">
        <v>15</v>
      </c>
      <c r="I226" s="53">
        <v>15</v>
      </c>
      <c r="J226" s="53" t="s">
        <v>1667</v>
      </c>
      <c r="K226" s="66" t="s">
        <v>1379</v>
      </c>
      <c r="L226" s="66" t="s">
        <v>19</v>
      </c>
      <c r="M226" s="66" t="str">
        <f>+L226</f>
        <v>SUBDIRECCIÓN LOCAL DE MARTIRES</v>
      </c>
      <c r="N226" s="55" t="s">
        <v>1709</v>
      </c>
      <c r="O226" s="68">
        <v>1508</v>
      </c>
      <c r="P226" s="55">
        <v>11</v>
      </c>
      <c r="Q226" s="55">
        <v>20485067</v>
      </c>
      <c r="R226" s="55" t="s">
        <v>422</v>
      </c>
      <c r="S226" s="55">
        <v>3108610653</v>
      </c>
      <c r="T226" s="55" t="s">
        <v>1710</v>
      </c>
      <c r="U226" s="55" t="s">
        <v>1711</v>
      </c>
      <c r="V226" s="55" t="s">
        <v>705</v>
      </c>
      <c r="W226" s="55" t="s">
        <v>719</v>
      </c>
      <c r="X226" s="42" t="s">
        <v>1062</v>
      </c>
      <c r="Y226" s="608">
        <v>11139</v>
      </c>
      <c r="Z226" s="607">
        <v>44517</v>
      </c>
      <c r="AA226" s="55" t="s">
        <v>708</v>
      </c>
      <c r="AB226" s="324">
        <v>2190</v>
      </c>
      <c r="AC226" s="325">
        <v>44539</v>
      </c>
      <c r="AD226" s="42"/>
      <c r="AE226" s="184">
        <v>44560</v>
      </c>
      <c r="AF226" s="183"/>
      <c r="AG226" s="184">
        <v>44574</v>
      </c>
      <c r="AH226" s="183"/>
      <c r="AI226" s="183"/>
      <c r="AJ226" s="42"/>
      <c r="AK226" s="42"/>
      <c r="AL226" s="42"/>
      <c r="AM226" s="42"/>
      <c r="AN226" s="42"/>
      <c r="AO226" s="41"/>
      <c r="AP226" s="41"/>
      <c r="AQ226" s="42" t="s">
        <v>711</v>
      </c>
      <c r="AR226" s="171">
        <v>44588</v>
      </c>
      <c r="AS226" s="42">
        <v>100</v>
      </c>
      <c r="AT226" s="42" t="s">
        <v>712</v>
      </c>
      <c r="AU226" s="308">
        <v>44481</v>
      </c>
      <c r="AV226" s="42" t="s">
        <v>713</v>
      </c>
      <c r="AW226" s="207">
        <v>44743</v>
      </c>
      <c r="AX226" s="175">
        <v>0.29166666666666669</v>
      </c>
    </row>
    <row r="227" spans="1:50" s="94" customFormat="1" ht="63.75" customHeight="1" outlineLevel="1" thickBot="1" x14ac:dyDescent="0.3">
      <c r="A227" s="348">
        <f t="shared" si="3"/>
        <v>225</v>
      </c>
      <c r="B227" s="116">
        <v>116197</v>
      </c>
      <c r="C227" s="124">
        <v>137600</v>
      </c>
      <c r="D227" s="53" t="s">
        <v>1209</v>
      </c>
      <c r="E227" s="53">
        <v>407</v>
      </c>
      <c r="F227" s="53">
        <v>13</v>
      </c>
      <c r="G227" s="53">
        <v>0</v>
      </c>
      <c r="H227" s="53">
        <v>15</v>
      </c>
      <c r="I227" s="53">
        <v>15</v>
      </c>
      <c r="J227" s="53" t="s">
        <v>1667</v>
      </c>
      <c r="K227" s="66" t="s">
        <v>1379</v>
      </c>
      <c r="L227" s="66" t="s">
        <v>927</v>
      </c>
      <c r="M227" s="66" t="s">
        <v>927</v>
      </c>
      <c r="N227" s="55" t="s">
        <v>1712</v>
      </c>
      <c r="O227" s="68">
        <v>1509</v>
      </c>
      <c r="P227" s="55">
        <v>12</v>
      </c>
      <c r="Q227" s="55">
        <v>52870038</v>
      </c>
      <c r="R227" s="55" t="s">
        <v>440</v>
      </c>
      <c r="S227" s="55">
        <v>3157508453.51648</v>
      </c>
      <c r="T227" s="55" t="s">
        <v>1713</v>
      </c>
      <c r="U227" s="55" t="s">
        <v>1714</v>
      </c>
      <c r="V227" s="55" t="s">
        <v>705</v>
      </c>
      <c r="W227" s="55" t="s">
        <v>719</v>
      </c>
      <c r="X227" s="42" t="s">
        <v>1062</v>
      </c>
      <c r="Y227" s="608">
        <v>11139</v>
      </c>
      <c r="Z227" s="607">
        <v>44517</v>
      </c>
      <c r="AA227" s="55" t="s">
        <v>708</v>
      </c>
      <c r="AB227" s="324">
        <v>2197</v>
      </c>
      <c r="AC227" s="325">
        <v>44539</v>
      </c>
      <c r="AD227" s="42"/>
      <c r="AE227" s="184">
        <v>44559</v>
      </c>
      <c r="AF227" s="183"/>
      <c r="AG227" s="184">
        <v>44574</v>
      </c>
      <c r="AH227" s="183"/>
      <c r="AI227" s="228">
        <v>79488221</v>
      </c>
      <c r="AJ227" s="42" t="s">
        <v>1715</v>
      </c>
      <c r="AK227" s="42"/>
      <c r="AL227" s="42"/>
      <c r="AM227" s="42"/>
      <c r="AN227" s="42"/>
      <c r="AO227" s="41"/>
      <c r="AP227" s="41"/>
      <c r="AQ227" s="42" t="s">
        <v>711</v>
      </c>
      <c r="AR227" s="171">
        <v>44595</v>
      </c>
      <c r="AS227" s="42">
        <v>100</v>
      </c>
      <c r="AT227" s="42" t="s">
        <v>712</v>
      </c>
      <c r="AU227" s="308" t="s">
        <v>1004</v>
      </c>
      <c r="AV227" s="42" t="s">
        <v>713</v>
      </c>
      <c r="AW227" s="207">
        <v>44713</v>
      </c>
      <c r="AX227" s="175">
        <v>0.33333333333333331</v>
      </c>
    </row>
    <row r="228" spans="1:50" s="94" customFormat="1" ht="21.6" customHeight="1" outlineLevel="1" thickBot="1" x14ac:dyDescent="0.3">
      <c r="A228" s="348">
        <f t="shared" si="3"/>
        <v>226</v>
      </c>
      <c r="B228" s="116">
        <v>116197</v>
      </c>
      <c r="C228" s="124">
        <v>137600</v>
      </c>
      <c r="D228" s="53" t="s">
        <v>1209</v>
      </c>
      <c r="E228" s="53">
        <v>407</v>
      </c>
      <c r="F228" s="53">
        <v>13</v>
      </c>
      <c r="G228" s="53">
        <v>0</v>
      </c>
      <c r="H228" s="53">
        <v>15</v>
      </c>
      <c r="I228" s="53">
        <v>15</v>
      </c>
      <c r="J228" s="53" t="s">
        <v>1667</v>
      </c>
      <c r="K228" s="66" t="s">
        <v>1379</v>
      </c>
      <c r="L228" s="54" t="s">
        <v>37</v>
      </c>
      <c r="M228" s="54" t="s">
        <v>1009</v>
      </c>
      <c r="N228" s="55" t="s">
        <v>1716</v>
      </c>
      <c r="O228" s="68">
        <v>1511</v>
      </c>
      <c r="P228" s="55">
        <v>13</v>
      </c>
      <c r="Q228" s="55">
        <v>52109350</v>
      </c>
      <c r="R228" s="55" t="s">
        <v>447</v>
      </c>
      <c r="S228" s="55">
        <v>3133821536</v>
      </c>
      <c r="T228" s="55" t="s">
        <v>1717</v>
      </c>
      <c r="U228" s="55" t="s">
        <v>1718</v>
      </c>
      <c r="V228" s="55" t="s">
        <v>705</v>
      </c>
      <c r="W228" s="55" t="s">
        <v>719</v>
      </c>
      <c r="X228" s="42" t="s">
        <v>1062</v>
      </c>
      <c r="Y228" s="608">
        <v>11139</v>
      </c>
      <c r="Z228" s="607">
        <v>44517</v>
      </c>
      <c r="AA228" s="55" t="s">
        <v>708</v>
      </c>
      <c r="AB228" s="324">
        <v>2203</v>
      </c>
      <c r="AC228" s="325">
        <v>44539</v>
      </c>
      <c r="AD228" s="42"/>
      <c r="AE228" s="184">
        <v>44550</v>
      </c>
      <c r="AF228" s="184">
        <v>44683</v>
      </c>
      <c r="AG228" s="184">
        <v>44679</v>
      </c>
      <c r="AH228" s="183"/>
      <c r="AI228" s="183"/>
      <c r="AJ228" s="42" t="s">
        <v>1719</v>
      </c>
      <c r="AK228" s="42"/>
      <c r="AL228" s="42"/>
      <c r="AM228" s="42"/>
      <c r="AN228" s="42"/>
      <c r="AO228" s="41"/>
      <c r="AP228" s="41"/>
      <c r="AQ228" s="42" t="s">
        <v>790</v>
      </c>
      <c r="AR228" s="171"/>
      <c r="AS228" s="42"/>
      <c r="AT228" s="42" t="s">
        <v>712</v>
      </c>
      <c r="AU228" s="308">
        <v>44481</v>
      </c>
      <c r="AV228" s="42" t="s">
        <v>713</v>
      </c>
      <c r="AW228" s="208" t="s">
        <v>1229</v>
      </c>
      <c r="AX228" s="175">
        <v>0.3125</v>
      </c>
    </row>
    <row r="229" spans="1:50" s="96" customFormat="1" ht="22.9" customHeight="1" outlineLevel="1" thickBot="1" x14ac:dyDescent="0.3">
      <c r="A229" s="348">
        <f t="shared" si="3"/>
        <v>227</v>
      </c>
      <c r="B229" s="168">
        <v>116197</v>
      </c>
      <c r="C229" s="126">
        <v>137600</v>
      </c>
      <c r="D229" s="57" t="s">
        <v>1209</v>
      </c>
      <c r="E229" s="57">
        <v>407</v>
      </c>
      <c r="F229" s="57">
        <v>13</v>
      </c>
      <c r="G229" s="57">
        <v>0</v>
      </c>
      <c r="H229" s="57">
        <v>15</v>
      </c>
      <c r="I229" s="57">
        <v>15</v>
      </c>
      <c r="J229" s="57" t="s">
        <v>1667</v>
      </c>
      <c r="K229" s="70" t="s">
        <v>1379</v>
      </c>
      <c r="L229" s="76" t="s">
        <v>37</v>
      </c>
      <c r="M229" s="70" t="s">
        <v>1486</v>
      </c>
      <c r="N229" s="58" t="s">
        <v>1720</v>
      </c>
      <c r="O229" s="71">
        <v>1495</v>
      </c>
      <c r="P229" s="58">
        <v>14</v>
      </c>
      <c r="Q229" s="58">
        <v>1010208218</v>
      </c>
      <c r="R229" s="58" t="s">
        <v>452</v>
      </c>
      <c r="S229" s="58">
        <v>3212122812</v>
      </c>
      <c r="T229" s="58" t="s">
        <v>1721</v>
      </c>
      <c r="U229" s="58" t="s">
        <v>1722</v>
      </c>
      <c r="V229" s="58" t="s">
        <v>705</v>
      </c>
      <c r="W229" s="58" t="s">
        <v>719</v>
      </c>
      <c r="X229" s="43" t="s">
        <v>1062</v>
      </c>
      <c r="Y229" s="630">
        <v>11139</v>
      </c>
      <c r="Z229" s="631">
        <v>44517</v>
      </c>
      <c r="AA229" s="58" t="s">
        <v>708</v>
      </c>
      <c r="AB229" s="327">
        <v>2463</v>
      </c>
      <c r="AC229" s="327"/>
      <c r="AD229" s="43"/>
      <c r="AE229" s="189">
        <v>44550</v>
      </c>
      <c r="AF229" s="188"/>
      <c r="AG229" s="189">
        <v>44565</v>
      </c>
      <c r="AH229" s="188"/>
      <c r="AI229" s="188"/>
      <c r="AJ229" s="43"/>
      <c r="AK229" s="43"/>
      <c r="AL229" s="43"/>
      <c r="AM229" s="43"/>
      <c r="AN229" s="43"/>
      <c r="AO229" s="41"/>
      <c r="AP229" s="41"/>
      <c r="AQ229" s="43" t="s">
        <v>711</v>
      </c>
      <c r="AR229" s="131">
        <v>44580</v>
      </c>
      <c r="AS229" s="43"/>
      <c r="AT229" s="43" t="s">
        <v>712</v>
      </c>
      <c r="AU229" s="58" t="s">
        <v>1723</v>
      </c>
      <c r="AV229" s="43" t="s">
        <v>713</v>
      </c>
      <c r="AW229" s="232"/>
      <c r="AX229" s="43"/>
    </row>
    <row r="230" spans="1:50" s="95" customFormat="1" ht="22.15" customHeight="1" outlineLevel="1" thickBot="1" x14ac:dyDescent="0.3">
      <c r="A230" s="348">
        <f t="shared" si="3"/>
        <v>228</v>
      </c>
      <c r="B230" s="115">
        <v>116197</v>
      </c>
      <c r="C230" s="123" t="s">
        <v>1724</v>
      </c>
      <c r="D230" s="49" t="s">
        <v>1209</v>
      </c>
      <c r="E230" s="49">
        <v>407</v>
      </c>
      <c r="F230" s="49">
        <v>13</v>
      </c>
      <c r="G230" s="49">
        <v>0</v>
      </c>
      <c r="H230" s="49">
        <v>6</v>
      </c>
      <c r="I230" s="49">
        <v>6</v>
      </c>
      <c r="J230" s="49" t="s">
        <v>1667</v>
      </c>
      <c r="K230" s="67" t="s">
        <v>1379</v>
      </c>
      <c r="L230" s="67" t="s">
        <v>1725</v>
      </c>
      <c r="M230" s="67" t="s">
        <v>1725</v>
      </c>
      <c r="N230" s="50" t="s">
        <v>1726</v>
      </c>
      <c r="O230" s="69">
        <v>1484</v>
      </c>
      <c r="P230" s="50">
        <v>15</v>
      </c>
      <c r="Q230" s="50">
        <v>52555330</v>
      </c>
      <c r="R230" s="69" t="s">
        <v>465</v>
      </c>
      <c r="S230" s="50">
        <v>6018020646</v>
      </c>
      <c r="T230" s="429" t="s">
        <v>1727</v>
      </c>
      <c r="U230" s="50" t="s">
        <v>1728</v>
      </c>
      <c r="V230" s="50" t="s">
        <v>705</v>
      </c>
      <c r="W230" s="50" t="s">
        <v>719</v>
      </c>
      <c r="X230" s="41" t="s">
        <v>1521</v>
      </c>
      <c r="Y230" s="623">
        <v>11139</v>
      </c>
      <c r="Z230" s="624">
        <v>44517</v>
      </c>
      <c r="AA230" s="50" t="s">
        <v>708</v>
      </c>
      <c r="AB230" s="322">
        <v>1362</v>
      </c>
      <c r="AC230" s="323">
        <v>44742</v>
      </c>
      <c r="AD230" s="41"/>
      <c r="AE230" s="182">
        <v>44775</v>
      </c>
      <c r="AF230" s="181"/>
      <c r="AG230" s="182">
        <v>44790</v>
      </c>
      <c r="AH230" s="181"/>
      <c r="AI230" s="181"/>
      <c r="AJ230" s="41" t="s">
        <v>1027</v>
      </c>
      <c r="AK230" s="41"/>
      <c r="AL230" s="41"/>
      <c r="AM230" s="41"/>
      <c r="AN230" s="41"/>
      <c r="AO230" s="41"/>
      <c r="AP230" s="41"/>
      <c r="AQ230" s="41" t="s">
        <v>790</v>
      </c>
      <c r="AR230" s="132"/>
      <c r="AS230" s="41"/>
      <c r="AT230" s="41" t="s">
        <v>712</v>
      </c>
      <c r="AU230" s="50"/>
      <c r="AV230" s="41"/>
      <c r="AW230" s="233"/>
      <c r="AX230" s="41"/>
    </row>
    <row r="231" spans="1:50" s="94" customFormat="1" ht="25.9" customHeight="1" outlineLevel="1" thickBot="1" x14ac:dyDescent="0.3">
      <c r="A231" s="348">
        <f t="shared" si="3"/>
        <v>229</v>
      </c>
      <c r="B231" s="116">
        <v>116197</v>
      </c>
      <c r="C231" s="124" t="s">
        <v>1724</v>
      </c>
      <c r="D231" s="53" t="s">
        <v>1209</v>
      </c>
      <c r="E231" s="53">
        <v>407</v>
      </c>
      <c r="F231" s="53">
        <v>13</v>
      </c>
      <c r="G231" s="53">
        <v>0</v>
      </c>
      <c r="H231" s="53">
        <v>6</v>
      </c>
      <c r="I231" s="53">
        <v>6</v>
      </c>
      <c r="J231" s="53" t="s">
        <v>1667</v>
      </c>
      <c r="K231" s="66" t="s">
        <v>1379</v>
      </c>
      <c r="L231" s="66" t="s">
        <v>1542</v>
      </c>
      <c r="M231" s="66" t="s">
        <v>1542</v>
      </c>
      <c r="N231" s="55" t="s">
        <v>1729</v>
      </c>
      <c r="O231" s="68">
        <v>1485</v>
      </c>
      <c r="P231" s="55">
        <v>16</v>
      </c>
      <c r="Q231" s="55">
        <v>52265585</v>
      </c>
      <c r="R231" s="68" t="s">
        <v>477</v>
      </c>
      <c r="S231" s="55">
        <v>3123303828</v>
      </c>
      <c r="T231" s="293" t="s">
        <v>1730</v>
      </c>
      <c r="U231" s="55" t="s">
        <v>1731</v>
      </c>
      <c r="V231" s="55" t="s">
        <v>705</v>
      </c>
      <c r="W231" s="55" t="s">
        <v>719</v>
      </c>
      <c r="X231" s="42" t="s">
        <v>1521</v>
      </c>
      <c r="Y231" s="608">
        <v>11139</v>
      </c>
      <c r="Z231" s="607">
        <v>44517</v>
      </c>
      <c r="AA231" s="55" t="s">
        <v>708</v>
      </c>
      <c r="AB231" s="324">
        <v>1376</v>
      </c>
      <c r="AC231" s="325">
        <v>44742</v>
      </c>
      <c r="AD231" s="42"/>
      <c r="AE231" s="184">
        <v>44769</v>
      </c>
      <c r="AF231" s="183"/>
      <c r="AG231" s="184">
        <v>44783</v>
      </c>
      <c r="AH231" s="183"/>
      <c r="AI231" s="183"/>
      <c r="AJ231" s="42" t="s">
        <v>908</v>
      </c>
      <c r="AK231" s="42"/>
      <c r="AL231" s="42"/>
      <c r="AM231" s="42"/>
      <c r="AN231" s="42"/>
      <c r="AO231" s="41"/>
      <c r="AP231" s="41"/>
      <c r="AQ231" s="42" t="s">
        <v>790</v>
      </c>
      <c r="AR231" s="171"/>
      <c r="AS231" s="42"/>
      <c r="AT231" s="42" t="s">
        <v>712</v>
      </c>
      <c r="AU231" s="55"/>
      <c r="AV231" s="42"/>
      <c r="AW231" s="208"/>
      <c r="AX231" s="208"/>
    </row>
    <row r="232" spans="1:50" s="94" customFormat="1" ht="24.6" customHeight="1" outlineLevel="1" thickBot="1" x14ac:dyDescent="0.3">
      <c r="A232" s="348">
        <f t="shared" si="3"/>
        <v>230</v>
      </c>
      <c r="B232" s="116">
        <v>116197</v>
      </c>
      <c r="C232" s="124" t="s">
        <v>1724</v>
      </c>
      <c r="D232" s="53" t="s">
        <v>1209</v>
      </c>
      <c r="E232" s="53">
        <v>407</v>
      </c>
      <c r="F232" s="53">
        <v>13</v>
      </c>
      <c r="G232" s="53">
        <v>0</v>
      </c>
      <c r="H232" s="53">
        <v>6</v>
      </c>
      <c r="I232" s="53">
        <v>6</v>
      </c>
      <c r="J232" s="53" t="s">
        <v>1667</v>
      </c>
      <c r="K232" s="66" t="s">
        <v>1379</v>
      </c>
      <c r="L232" s="66" t="s">
        <v>1654</v>
      </c>
      <c r="M232" s="66" t="s">
        <v>1655</v>
      </c>
      <c r="N232" s="55" t="s">
        <v>1732</v>
      </c>
      <c r="O232" s="68">
        <v>1467</v>
      </c>
      <c r="P232" s="55">
        <v>17</v>
      </c>
      <c r="Q232" s="55">
        <v>52778100</v>
      </c>
      <c r="R232" s="68" t="s">
        <v>486</v>
      </c>
      <c r="S232" s="55">
        <v>3183117529</v>
      </c>
      <c r="T232" s="293" t="s">
        <v>1733</v>
      </c>
      <c r="U232" s="55" t="s">
        <v>1734</v>
      </c>
      <c r="V232" s="55" t="s">
        <v>705</v>
      </c>
      <c r="W232" s="55" t="s">
        <v>719</v>
      </c>
      <c r="X232" s="42" t="s">
        <v>1521</v>
      </c>
      <c r="Y232" s="608">
        <v>11139</v>
      </c>
      <c r="Z232" s="607">
        <v>44517</v>
      </c>
      <c r="AA232" s="55" t="s">
        <v>708</v>
      </c>
      <c r="AB232" s="324">
        <v>1375</v>
      </c>
      <c r="AC232" s="325">
        <v>44742</v>
      </c>
      <c r="AD232" s="42"/>
      <c r="AE232" s="184">
        <v>44769</v>
      </c>
      <c r="AF232" s="183"/>
      <c r="AG232" s="184">
        <v>44783</v>
      </c>
      <c r="AH232" s="183"/>
      <c r="AI232" s="183"/>
      <c r="AJ232" s="42" t="s">
        <v>908</v>
      </c>
      <c r="AK232" s="42"/>
      <c r="AL232" s="42"/>
      <c r="AM232" s="42"/>
      <c r="AN232" s="42"/>
      <c r="AO232" s="41"/>
      <c r="AP232" s="41"/>
      <c r="AQ232" s="42" t="s">
        <v>790</v>
      </c>
      <c r="AR232" s="171"/>
      <c r="AS232" s="42"/>
      <c r="AT232" s="42" t="s">
        <v>712</v>
      </c>
      <c r="AU232" s="308"/>
      <c r="AV232" s="42"/>
      <c r="AW232" s="207"/>
      <c r="AX232" s="175"/>
    </row>
    <row r="233" spans="1:50" s="94" customFormat="1" ht="27" customHeight="1" outlineLevel="1" thickBot="1" x14ac:dyDescent="0.3">
      <c r="A233" s="348">
        <f t="shared" si="3"/>
        <v>231</v>
      </c>
      <c r="B233" s="116">
        <v>116197</v>
      </c>
      <c r="C233" s="124" t="s">
        <v>1724</v>
      </c>
      <c r="D233" s="53" t="s">
        <v>1209</v>
      </c>
      <c r="E233" s="53">
        <v>407</v>
      </c>
      <c r="F233" s="53">
        <v>13</v>
      </c>
      <c r="G233" s="53">
        <v>0</v>
      </c>
      <c r="H233" s="53">
        <v>6</v>
      </c>
      <c r="I233" s="53">
        <v>6</v>
      </c>
      <c r="J233" s="53" t="s">
        <v>1667</v>
      </c>
      <c r="K233" s="66" t="s">
        <v>1379</v>
      </c>
      <c r="L233" s="66" t="s">
        <v>1735</v>
      </c>
      <c r="M233" s="66" t="s">
        <v>1735</v>
      </c>
      <c r="N233" s="55" t="s">
        <v>1736</v>
      </c>
      <c r="O233" s="68">
        <v>1507</v>
      </c>
      <c r="P233" s="55">
        <v>18</v>
      </c>
      <c r="Q233" s="55">
        <v>52226739</v>
      </c>
      <c r="R233" s="68" t="s">
        <v>492</v>
      </c>
      <c r="S233" s="55" t="s">
        <v>1737</v>
      </c>
      <c r="T233" s="293" t="s">
        <v>1738</v>
      </c>
      <c r="U233" s="55" t="s">
        <v>1739</v>
      </c>
      <c r="V233" s="55" t="s">
        <v>705</v>
      </c>
      <c r="W233" s="55" t="s">
        <v>719</v>
      </c>
      <c r="X233" s="42" t="s">
        <v>1521</v>
      </c>
      <c r="Y233" s="608">
        <v>11139</v>
      </c>
      <c r="Z233" s="607">
        <v>44517</v>
      </c>
      <c r="AA233" s="55" t="s">
        <v>708</v>
      </c>
      <c r="AB233" s="324">
        <v>1374</v>
      </c>
      <c r="AC233" s="325">
        <v>44742</v>
      </c>
      <c r="AD233" s="42"/>
      <c r="AE233" s="184">
        <v>44778</v>
      </c>
      <c r="AF233" s="184">
        <v>44805</v>
      </c>
      <c r="AG233" s="184">
        <v>44805</v>
      </c>
      <c r="AH233" s="183"/>
      <c r="AI233" s="228"/>
      <c r="AJ233" s="43" t="s">
        <v>908</v>
      </c>
      <c r="AK233" s="42"/>
      <c r="AL233" s="42"/>
      <c r="AM233" s="42"/>
      <c r="AN233" s="42"/>
      <c r="AO233" s="41"/>
      <c r="AP233" s="41"/>
      <c r="AQ233" s="42" t="s">
        <v>790</v>
      </c>
      <c r="AR233" s="171"/>
      <c r="AS233" s="42"/>
      <c r="AT233" s="42" t="s">
        <v>712</v>
      </c>
      <c r="AU233" s="308"/>
      <c r="AV233" s="42"/>
      <c r="AW233" s="207"/>
      <c r="AX233" s="175"/>
    </row>
    <row r="234" spans="1:50" s="94" customFormat="1" ht="21.6" customHeight="1" outlineLevel="1" thickBot="1" x14ac:dyDescent="0.3">
      <c r="A234" s="348">
        <f t="shared" si="3"/>
        <v>232</v>
      </c>
      <c r="B234" s="116">
        <v>116197</v>
      </c>
      <c r="C234" s="124" t="s">
        <v>1724</v>
      </c>
      <c r="D234" s="53" t="s">
        <v>1209</v>
      </c>
      <c r="E234" s="53">
        <v>407</v>
      </c>
      <c r="F234" s="53">
        <v>13</v>
      </c>
      <c r="G234" s="53">
        <v>0</v>
      </c>
      <c r="H234" s="53">
        <v>6</v>
      </c>
      <c r="I234" s="53">
        <v>6</v>
      </c>
      <c r="J234" s="53" t="s">
        <v>1667</v>
      </c>
      <c r="K234" s="66" t="s">
        <v>1379</v>
      </c>
      <c r="L234" s="54" t="s">
        <v>1740</v>
      </c>
      <c r="M234" s="54" t="s">
        <v>1740</v>
      </c>
      <c r="N234" s="55" t="s">
        <v>1741</v>
      </c>
      <c r="O234" s="68">
        <v>1503</v>
      </c>
      <c r="P234" s="55">
        <v>19</v>
      </c>
      <c r="Q234" s="55">
        <v>39574341</v>
      </c>
      <c r="R234" s="68" t="s">
        <v>501</v>
      </c>
      <c r="S234" s="55">
        <v>3014148641</v>
      </c>
      <c r="T234" s="293" t="s">
        <v>1742</v>
      </c>
      <c r="U234" s="55" t="s">
        <v>1743</v>
      </c>
      <c r="V234" s="55" t="s">
        <v>705</v>
      </c>
      <c r="W234" s="55" t="s">
        <v>719</v>
      </c>
      <c r="X234" s="42" t="s">
        <v>1521</v>
      </c>
      <c r="Y234" s="608">
        <v>11139</v>
      </c>
      <c r="Z234" s="607">
        <v>44517</v>
      </c>
      <c r="AA234" s="55" t="s">
        <v>708</v>
      </c>
      <c r="AB234" s="324">
        <v>1360</v>
      </c>
      <c r="AC234" s="325">
        <v>44742</v>
      </c>
      <c r="AD234" s="42"/>
      <c r="AE234" s="184">
        <v>44769</v>
      </c>
      <c r="AF234" s="184"/>
      <c r="AG234" s="184">
        <v>44783</v>
      </c>
      <c r="AH234" s="183"/>
      <c r="AI234" s="183"/>
      <c r="AJ234" s="42" t="s">
        <v>908</v>
      </c>
      <c r="AK234" s="42"/>
      <c r="AL234" s="42"/>
      <c r="AM234" s="42"/>
      <c r="AN234" s="42"/>
      <c r="AO234" s="41"/>
      <c r="AP234" s="41"/>
      <c r="AQ234" s="42" t="s">
        <v>790</v>
      </c>
      <c r="AR234" s="171"/>
      <c r="AS234" s="42"/>
      <c r="AT234" s="42" t="s">
        <v>712</v>
      </c>
      <c r="AU234" s="308"/>
      <c r="AV234" s="42"/>
      <c r="AW234" s="208"/>
      <c r="AX234" s="175"/>
    </row>
    <row r="235" spans="1:50" s="96" customFormat="1" ht="22.9" customHeight="1" outlineLevel="1" thickBot="1" x14ac:dyDescent="0.3">
      <c r="A235" s="348">
        <f t="shared" si="3"/>
        <v>233</v>
      </c>
      <c r="B235" s="168">
        <v>116197</v>
      </c>
      <c r="C235" s="126" t="s">
        <v>1724</v>
      </c>
      <c r="D235" s="57" t="s">
        <v>1209</v>
      </c>
      <c r="E235" s="57">
        <v>407</v>
      </c>
      <c r="F235" s="57">
        <v>13</v>
      </c>
      <c r="G235" s="57">
        <v>0</v>
      </c>
      <c r="H235" s="57">
        <v>6</v>
      </c>
      <c r="I235" s="57">
        <v>6</v>
      </c>
      <c r="J235" s="57" t="s">
        <v>1667</v>
      </c>
      <c r="K235" s="70" t="s">
        <v>1379</v>
      </c>
      <c r="L235" s="76" t="s">
        <v>1744</v>
      </c>
      <c r="M235" s="70" t="s">
        <v>1745</v>
      </c>
      <c r="N235" s="58" t="s">
        <v>1746</v>
      </c>
      <c r="O235" s="71">
        <v>1480</v>
      </c>
      <c r="P235" s="58">
        <v>20</v>
      </c>
      <c r="Q235" s="58">
        <v>52647312</v>
      </c>
      <c r="R235" s="71" t="s">
        <v>506</v>
      </c>
      <c r="S235" s="58">
        <v>3103068867</v>
      </c>
      <c r="T235" s="417" t="s">
        <v>1747</v>
      </c>
      <c r="U235" s="58" t="s">
        <v>1748</v>
      </c>
      <c r="V235" s="58" t="s">
        <v>705</v>
      </c>
      <c r="W235" s="58" t="s">
        <v>1470</v>
      </c>
      <c r="X235" s="43" t="s">
        <v>1521</v>
      </c>
      <c r="Y235" s="630">
        <v>11139</v>
      </c>
      <c r="Z235" s="631">
        <v>44517</v>
      </c>
      <c r="AA235" s="58" t="s">
        <v>708</v>
      </c>
      <c r="AB235" s="327">
        <v>1357</v>
      </c>
      <c r="AC235" s="328">
        <v>44742</v>
      </c>
      <c r="AD235" s="43"/>
      <c r="AE235" s="189">
        <v>44769</v>
      </c>
      <c r="AF235" s="188"/>
      <c r="AG235" s="189">
        <v>44783</v>
      </c>
      <c r="AH235" s="188"/>
      <c r="AI235" s="188"/>
      <c r="AJ235" s="43" t="s">
        <v>908</v>
      </c>
      <c r="AK235" s="43"/>
      <c r="AL235" s="43"/>
      <c r="AM235" s="43"/>
      <c r="AN235" s="43"/>
      <c r="AO235" s="41"/>
      <c r="AP235" s="41"/>
      <c r="AQ235" s="43" t="s">
        <v>790</v>
      </c>
      <c r="AR235" s="131"/>
      <c r="AS235" s="43"/>
      <c r="AT235" s="43" t="s">
        <v>712</v>
      </c>
      <c r="AU235" s="58"/>
      <c r="AV235" s="43"/>
      <c r="AW235" s="232"/>
      <c r="AX235" s="43"/>
    </row>
    <row r="236" spans="1:50" s="41" customFormat="1" ht="24.6" customHeight="1" thickBot="1" x14ac:dyDescent="0.3">
      <c r="A236" s="348">
        <f t="shared" si="3"/>
        <v>234</v>
      </c>
      <c r="B236" s="115">
        <v>116199</v>
      </c>
      <c r="C236" s="123">
        <v>137601</v>
      </c>
      <c r="D236" s="63" t="s">
        <v>1209</v>
      </c>
      <c r="E236" s="49">
        <v>407</v>
      </c>
      <c r="F236" s="49">
        <v>11</v>
      </c>
      <c r="G236" s="49">
        <v>0</v>
      </c>
      <c r="H236" s="49">
        <v>4</v>
      </c>
      <c r="I236" s="49">
        <v>4</v>
      </c>
      <c r="J236" s="49" t="s">
        <v>1749</v>
      </c>
      <c r="K236" s="67" t="s">
        <v>1332</v>
      </c>
      <c r="L236" s="67" t="s">
        <v>37</v>
      </c>
      <c r="M236" s="67" t="s">
        <v>1750</v>
      </c>
      <c r="N236" s="50" t="s">
        <v>1751</v>
      </c>
      <c r="O236" s="69">
        <v>1520</v>
      </c>
      <c r="P236" s="50">
        <v>1</v>
      </c>
      <c r="Q236" s="50">
        <v>52240569</v>
      </c>
      <c r="R236" s="50" t="s">
        <v>132</v>
      </c>
      <c r="S236" s="50">
        <v>3124011105</v>
      </c>
      <c r="T236" s="50" t="s">
        <v>1752</v>
      </c>
      <c r="U236" s="50" t="s">
        <v>1753</v>
      </c>
      <c r="V236" s="50" t="s">
        <v>705</v>
      </c>
      <c r="W236" s="50" t="s">
        <v>719</v>
      </c>
      <c r="X236" s="41" t="s">
        <v>1062</v>
      </c>
      <c r="Y236" s="623">
        <v>10918</v>
      </c>
      <c r="Z236" s="624">
        <v>44517</v>
      </c>
      <c r="AA236" s="50" t="s">
        <v>708</v>
      </c>
      <c r="AB236" s="50">
        <v>2465</v>
      </c>
      <c r="AC236" s="307">
        <v>44543</v>
      </c>
      <c r="AD236" s="41" t="s">
        <v>764</v>
      </c>
      <c r="AE236" s="182">
        <v>44550</v>
      </c>
      <c r="AF236" s="181"/>
      <c r="AG236" s="640">
        <v>44565</v>
      </c>
      <c r="AH236" s="181"/>
      <c r="AI236" s="181"/>
      <c r="AQ236" s="41" t="s">
        <v>711</v>
      </c>
      <c r="AR236" s="132">
        <v>44586</v>
      </c>
      <c r="AT236" s="41" t="s">
        <v>712</v>
      </c>
      <c r="AU236" s="50"/>
      <c r="AV236" s="41" t="s">
        <v>713</v>
      </c>
      <c r="AW236" s="233"/>
    </row>
    <row r="237" spans="1:50" s="42" customFormat="1" ht="25.9" customHeight="1" outlineLevel="1" thickBot="1" x14ac:dyDescent="0.3">
      <c r="A237" s="348">
        <f t="shared" si="3"/>
        <v>235</v>
      </c>
      <c r="B237" s="116">
        <v>116199</v>
      </c>
      <c r="C237" s="124">
        <v>137601</v>
      </c>
      <c r="D237" s="64" t="s">
        <v>1209</v>
      </c>
      <c r="E237" s="53">
        <v>407</v>
      </c>
      <c r="F237" s="53">
        <v>11</v>
      </c>
      <c r="G237" s="53">
        <v>0</v>
      </c>
      <c r="H237" s="53">
        <v>4</v>
      </c>
      <c r="I237" s="53">
        <v>4</v>
      </c>
      <c r="J237" s="53" t="s">
        <v>1749</v>
      </c>
      <c r="K237" s="66" t="s">
        <v>1332</v>
      </c>
      <c r="L237" s="66" t="s">
        <v>37</v>
      </c>
      <c r="M237" s="66" t="s">
        <v>1754</v>
      </c>
      <c r="N237" s="55" t="s">
        <v>1755</v>
      </c>
      <c r="O237" s="68">
        <v>1524</v>
      </c>
      <c r="P237" s="55">
        <v>1</v>
      </c>
      <c r="Q237" s="55">
        <v>80738814</v>
      </c>
      <c r="R237" s="55" t="s">
        <v>155</v>
      </c>
      <c r="S237" s="55">
        <v>3223632675</v>
      </c>
      <c r="T237" s="55" t="s">
        <v>1756</v>
      </c>
      <c r="U237" s="55" t="s">
        <v>1757</v>
      </c>
      <c r="V237" s="55" t="s">
        <v>718</v>
      </c>
      <c r="W237" s="55" t="s">
        <v>719</v>
      </c>
      <c r="X237" s="42" t="s">
        <v>1062</v>
      </c>
      <c r="Y237" s="608">
        <v>10918</v>
      </c>
      <c r="Z237" s="607">
        <v>44517</v>
      </c>
      <c r="AA237" s="55" t="s">
        <v>708</v>
      </c>
      <c r="AB237" s="55">
        <v>2202</v>
      </c>
      <c r="AC237" s="308">
        <v>44539</v>
      </c>
      <c r="AE237" s="184">
        <v>44557</v>
      </c>
      <c r="AF237" s="183"/>
      <c r="AG237" s="184">
        <v>44573</v>
      </c>
      <c r="AH237" s="183"/>
      <c r="AI237" s="183"/>
      <c r="AO237" s="41"/>
      <c r="AP237" s="41"/>
      <c r="AQ237" s="42" t="s">
        <v>711</v>
      </c>
      <c r="AR237" s="171">
        <v>44586</v>
      </c>
      <c r="AS237" s="42">
        <v>97</v>
      </c>
      <c r="AT237" s="42" t="s">
        <v>712</v>
      </c>
      <c r="AU237" s="55" t="s">
        <v>1004</v>
      </c>
      <c r="AV237" s="42" t="s">
        <v>713</v>
      </c>
      <c r="AW237" s="207">
        <v>44743</v>
      </c>
      <c r="AX237" s="175">
        <v>0.29166666666666669</v>
      </c>
    </row>
    <row r="238" spans="1:50" s="42" customFormat="1" ht="28.9" customHeight="1" outlineLevel="1" thickBot="1" x14ac:dyDescent="0.3">
      <c r="A238" s="348">
        <f t="shared" si="3"/>
        <v>236</v>
      </c>
      <c r="B238" s="116">
        <v>116199</v>
      </c>
      <c r="C238" s="124">
        <v>137601</v>
      </c>
      <c r="D238" s="64" t="s">
        <v>1209</v>
      </c>
      <c r="E238" s="53">
        <v>407</v>
      </c>
      <c r="F238" s="53">
        <v>11</v>
      </c>
      <c r="G238" s="53">
        <v>0</v>
      </c>
      <c r="H238" s="53">
        <v>4</v>
      </c>
      <c r="I238" s="53">
        <v>4</v>
      </c>
      <c r="J238" s="53" t="s">
        <v>1749</v>
      </c>
      <c r="K238" s="66" t="s">
        <v>1332</v>
      </c>
      <c r="L238" s="66" t="s">
        <v>37</v>
      </c>
      <c r="M238" s="66" t="s">
        <v>831</v>
      </c>
      <c r="N238" s="55" t="s">
        <v>1758</v>
      </c>
      <c r="O238" s="68">
        <v>1526</v>
      </c>
      <c r="P238" s="55">
        <v>2</v>
      </c>
      <c r="Q238" s="55">
        <v>52842987</v>
      </c>
      <c r="R238" s="55" t="s">
        <v>193</v>
      </c>
      <c r="S238" s="55">
        <v>3138276530</v>
      </c>
      <c r="T238" s="55" t="s">
        <v>1759</v>
      </c>
      <c r="U238" s="55" t="s">
        <v>1760</v>
      </c>
      <c r="V238" s="55" t="s">
        <v>705</v>
      </c>
      <c r="W238" s="55" t="s">
        <v>1470</v>
      </c>
      <c r="X238" s="42" t="s">
        <v>1062</v>
      </c>
      <c r="Y238" s="608">
        <v>10918</v>
      </c>
      <c r="Z238" s="607">
        <v>44517</v>
      </c>
      <c r="AA238" s="55" t="s">
        <v>708</v>
      </c>
      <c r="AB238" s="55">
        <v>2462</v>
      </c>
      <c r="AC238" s="308">
        <v>44543</v>
      </c>
      <c r="AE238" s="184">
        <v>44552</v>
      </c>
      <c r="AF238" s="183"/>
      <c r="AG238" s="184">
        <v>44565</v>
      </c>
      <c r="AH238" s="183"/>
      <c r="AI238" s="183"/>
      <c r="AO238" s="41"/>
      <c r="AP238" s="41"/>
      <c r="AQ238" s="42" t="s">
        <v>711</v>
      </c>
      <c r="AR238" s="171">
        <v>44608</v>
      </c>
      <c r="AS238" s="42">
        <v>100</v>
      </c>
      <c r="AT238" s="42" t="s">
        <v>712</v>
      </c>
      <c r="AU238" s="55" t="s">
        <v>1004</v>
      </c>
      <c r="AV238" s="42" t="s">
        <v>713</v>
      </c>
      <c r="AW238" s="208" t="s">
        <v>1761</v>
      </c>
      <c r="AX238" s="175">
        <v>0.29166666666666669</v>
      </c>
    </row>
    <row r="239" spans="1:50" s="43" customFormat="1" ht="33" customHeight="1" outlineLevel="1" thickBot="1" x14ac:dyDescent="0.3">
      <c r="A239" s="348">
        <f t="shared" si="3"/>
        <v>237</v>
      </c>
      <c r="B239" s="168">
        <v>116199</v>
      </c>
      <c r="C239" s="126">
        <v>137601</v>
      </c>
      <c r="D239" s="65" t="s">
        <v>1209</v>
      </c>
      <c r="E239" s="57">
        <v>407</v>
      </c>
      <c r="F239" s="57">
        <v>11</v>
      </c>
      <c r="G239" s="57">
        <v>0</v>
      </c>
      <c r="H239" s="57">
        <v>4</v>
      </c>
      <c r="I239" s="57">
        <v>4</v>
      </c>
      <c r="J239" s="57" t="s">
        <v>1749</v>
      </c>
      <c r="K239" s="70" t="s">
        <v>1332</v>
      </c>
      <c r="L239" s="70" t="s">
        <v>37</v>
      </c>
      <c r="M239" s="70" t="s">
        <v>1234</v>
      </c>
      <c r="N239" s="58" t="s">
        <v>1762</v>
      </c>
      <c r="O239" s="71">
        <v>1528</v>
      </c>
      <c r="P239" s="58">
        <v>3</v>
      </c>
      <c r="Q239" s="58">
        <v>1023860377</v>
      </c>
      <c r="R239" s="58" t="s">
        <v>276</v>
      </c>
      <c r="S239" s="58">
        <v>3144287912</v>
      </c>
      <c r="T239" s="58" t="s">
        <v>1763</v>
      </c>
      <c r="U239" s="58" t="s">
        <v>1764</v>
      </c>
      <c r="V239" s="58" t="s">
        <v>705</v>
      </c>
      <c r="W239" s="58" t="s">
        <v>719</v>
      </c>
      <c r="X239" s="43" t="s">
        <v>1062</v>
      </c>
      <c r="Y239" s="630">
        <v>10918</v>
      </c>
      <c r="Z239" s="631">
        <v>44517</v>
      </c>
      <c r="AA239" s="58" t="s">
        <v>708</v>
      </c>
      <c r="AB239" s="58">
        <v>2470</v>
      </c>
      <c r="AC239" s="309">
        <v>44543</v>
      </c>
      <c r="AE239" s="189">
        <v>44550</v>
      </c>
      <c r="AF239" s="188"/>
      <c r="AG239" s="189">
        <v>44565</v>
      </c>
      <c r="AH239" s="188"/>
      <c r="AI239" s="188"/>
      <c r="AO239" s="41"/>
      <c r="AP239" s="41"/>
      <c r="AQ239" s="43" t="s">
        <v>711</v>
      </c>
      <c r="AR239" s="131">
        <v>44587</v>
      </c>
      <c r="AS239" s="43">
        <v>94.41</v>
      </c>
      <c r="AT239" s="43" t="s">
        <v>712</v>
      </c>
      <c r="AU239" s="309">
        <v>44481</v>
      </c>
      <c r="AV239" s="43" t="s">
        <v>713</v>
      </c>
      <c r="AW239" s="232" t="s">
        <v>1073</v>
      </c>
      <c r="AX239" s="232" t="s">
        <v>1619</v>
      </c>
    </row>
    <row r="240" spans="1:50" s="41" customFormat="1" ht="31.15" customHeight="1" thickBot="1" x14ac:dyDescent="0.3">
      <c r="A240" s="348">
        <f t="shared" si="3"/>
        <v>238</v>
      </c>
      <c r="B240" s="115">
        <v>116201</v>
      </c>
      <c r="C240" s="123">
        <v>137602</v>
      </c>
      <c r="D240" s="49" t="s">
        <v>1209</v>
      </c>
      <c r="E240" s="49">
        <v>407</v>
      </c>
      <c r="F240" s="49">
        <v>11</v>
      </c>
      <c r="G240" s="49">
        <v>0</v>
      </c>
      <c r="H240" s="49">
        <v>5</v>
      </c>
      <c r="I240" s="49">
        <v>5</v>
      </c>
      <c r="J240" s="49" t="s">
        <v>1765</v>
      </c>
      <c r="K240" s="67" t="s">
        <v>1766</v>
      </c>
      <c r="L240" s="51" t="s">
        <v>30</v>
      </c>
      <c r="M240" s="51" t="s">
        <v>30</v>
      </c>
      <c r="N240" s="50" t="s">
        <v>1767</v>
      </c>
      <c r="O240" s="69">
        <v>1516</v>
      </c>
      <c r="P240" s="50">
        <v>1</v>
      </c>
      <c r="Q240" s="50">
        <v>80211523</v>
      </c>
      <c r="R240" s="50" t="s">
        <v>130</v>
      </c>
      <c r="S240" s="50">
        <v>3143512850</v>
      </c>
      <c r="T240" s="50" t="s">
        <v>1768</v>
      </c>
      <c r="U240" s="50" t="s">
        <v>1769</v>
      </c>
      <c r="V240" s="50" t="s">
        <v>718</v>
      </c>
      <c r="W240" s="50" t="s">
        <v>719</v>
      </c>
      <c r="X240" s="41" t="s">
        <v>1062</v>
      </c>
      <c r="Y240" s="623">
        <v>6573</v>
      </c>
      <c r="Z240" s="624">
        <v>44510</v>
      </c>
      <c r="AA240" s="50" t="s">
        <v>708</v>
      </c>
      <c r="AB240" s="50">
        <v>2201</v>
      </c>
      <c r="AC240" s="307">
        <v>44539</v>
      </c>
      <c r="AD240" s="41" t="s">
        <v>996</v>
      </c>
      <c r="AE240" s="182">
        <v>44550</v>
      </c>
      <c r="AF240" s="181"/>
      <c r="AG240" s="182">
        <v>44565</v>
      </c>
      <c r="AH240" s="182">
        <v>37194</v>
      </c>
      <c r="AI240" s="182">
        <v>30604</v>
      </c>
      <c r="AQ240" s="41" t="s">
        <v>711</v>
      </c>
      <c r="AR240" s="132">
        <v>44587</v>
      </c>
      <c r="AS240" s="41">
        <v>100</v>
      </c>
      <c r="AT240" s="41" t="s">
        <v>712</v>
      </c>
      <c r="AU240" s="307">
        <v>44481</v>
      </c>
      <c r="AV240" s="41" t="s">
        <v>713</v>
      </c>
      <c r="AW240" s="233"/>
    </row>
    <row r="241" spans="1:50" s="42" customFormat="1" ht="27" customHeight="1" outlineLevel="1" thickBot="1" x14ac:dyDescent="0.3">
      <c r="A241" s="348">
        <f t="shared" si="3"/>
        <v>239</v>
      </c>
      <c r="B241" s="116">
        <v>116201</v>
      </c>
      <c r="C241" s="124">
        <v>137602</v>
      </c>
      <c r="D241" s="53" t="s">
        <v>1209</v>
      </c>
      <c r="E241" s="53">
        <v>407</v>
      </c>
      <c r="F241" s="53">
        <v>11</v>
      </c>
      <c r="G241" s="53">
        <v>0</v>
      </c>
      <c r="H241" s="53">
        <v>5</v>
      </c>
      <c r="I241" s="53">
        <v>5</v>
      </c>
      <c r="J241" s="53" t="s">
        <v>1765</v>
      </c>
      <c r="K241" s="66" t="s">
        <v>1766</v>
      </c>
      <c r="L241" s="54" t="s">
        <v>26</v>
      </c>
      <c r="M241" s="54" t="s">
        <v>26</v>
      </c>
      <c r="N241" s="55" t="s">
        <v>1770</v>
      </c>
      <c r="O241" s="68">
        <v>1519</v>
      </c>
      <c r="P241" s="55">
        <v>2</v>
      </c>
      <c r="Q241" s="55">
        <v>1085291582</v>
      </c>
      <c r="R241" s="55" t="s">
        <v>191</v>
      </c>
      <c r="S241" s="55">
        <v>3177725119</v>
      </c>
      <c r="T241" s="55" t="s">
        <v>1771</v>
      </c>
      <c r="U241" s="55" t="s">
        <v>1772</v>
      </c>
      <c r="V241" s="55" t="s">
        <v>705</v>
      </c>
      <c r="W241" s="55" t="s">
        <v>1773</v>
      </c>
      <c r="X241" s="42" t="s">
        <v>1062</v>
      </c>
      <c r="Y241" s="608">
        <v>6573</v>
      </c>
      <c r="Z241" s="607">
        <v>44510</v>
      </c>
      <c r="AA241" s="55" t="s">
        <v>708</v>
      </c>
      <c r="AB241" s="55">
        <v>2537</v>
      </c>
      <c r="AC241" s="308">
        <v>44545</v>
      </c>
      <c r="AD241" s="42" t="s">
        <v>996</v>
      </c>
      <c r="AE241" s="184">
        <v>44559</v>
      </c>
      <c r="AF241" s="183"/>
      <c r="AG241" s="184">
        <v>44573</v>
      </c>
      <c r="AH241" s="184">
        <v>40091</v>
      </c>
      <c r="AI241" s="184">
        <v>33506</v>
      </c>
      <c r="AO241" s="41"/>
      <c r="AP241" s="41"/>
      <c r="AQ241" s="42" t="s">
        <v>711</v>
      </c>
      <c r="AR241" s="171">
        <v>44589</v>
      </c>
      <c r="AT241" s="42" t="s">
        <v>712</v>
      </c>
      <c r="AU241" s="55" t="s">
        <v>1004</v>
      </c>
      <c r="AV241" s="42" t="s">
        <v>713</v>
      </c>
      <c r="AW241" s="207">
        <v>44866</v>
      </c>
      <c r="AX241" s="175">
        <v>0.25</v>
      </c>
    </row>
    <row r="242" spans="1:50" s="42" customFormat="1" ht="31.15" customHeight="1" outlineLevel="1" thickBot="1" x14ac:dyDescent="0.3">
      <c r="A242" s="348">
        <f t="shared" si="3"/>
        <v>240</v>
      </c>
      <c r="B242" s="116">
        <v>116201</v>
      </c>
      <c r="C242" s="124">
        <v>137602</v>
      </c>
      <c r="D242" s="53" t="s">
        <v>1209</v>
      </c>
      <c r="E242" s="53">
        <v>407</v>
      </c>
      <c r="F242" s="53">
        <v>11</v>
      </c>
      <c r="G242" s="53">
        <v>0</v>
      </c>
      <c r="H242" s="53">
        <v>5</v>
      </c>
      <c r="I242" s="53">
        <v>5</v>
      </c>
      <c r="J242" s="53" t="s">
        <v>1765</v>
      </c>
      <c r="K242" s="66" t="s">
        <v>1766</v>
      </c>
      <c r="L242" s="54" t="s">
        <v>26</v>
      </c>
      <c r="M242" s="54" t="s">
        <v>26</v>
      </c>
      <c r="N242" s="55" t="s">
        <v>1774</v>
      </c>
      <c r="O242" s="68">
        <v>1523</v>
      </c>
      <c r="P242" s="55">
        <v>3</v>
      </c>
      <c r="Q242" s="55">
        <v>1030563392</v>
      </c>
      <c r="R242" s="55" t="s">
        <v>268</v>
      </c>
      <c r="S242" s="55">
        <v>3203837422</v>
      </c>
      <c r="T242" s="55" t="s">
        <v>1775</v>
      </c>
      <c r="U242" s="55" t="s">
        <v>1776</v>
      </c>
      <c r="V242" s="55" t="s">
        <v>718</v>
      </c>
      <c r="W242" s="55" t="s">
        <v>719</v>
      </c>
      <c r="X242" s="42" t="s">
        <v>1062</v>
      </c>
      <c r="Y242" s="608">
        <v>6573</v>
      </c>
      <c r="Z242" s="607">
        <v>44510</v>
      </c>
      <c r="AA242" s="55" t="s">
        <v>708</v>
      </c>
      <c r="AB242" s="55">
        <v>2468</v>
      </c>
      <c r="AC242" s="308">
        <v>44543</v>
      </c>
      <c r="AD242" s="42" t="s">
        <v>996</v>
      </c>
      <c r="AE242" s="184">
        <v>44561</v>
      </c>
      <c r="AF242" s="183"/>
      <c r="AG242" s="184">
        <v>44573</v>
      </c>
      <c r="AH242" s="184">
        <v>39400</v>
      </c>
      <c r="AI242" s="184">
        <v>32798</v>
      </c>
      <c r="AO242" s="41"/>
      <c r="AP242" s="41"/>
      <c r="AQ242" s="42" t="s">
        <v>711</v>
      </c>
      <c r="AR242" s="171">
        <v>44587</v>
      </c>
      <c r="AT242" s="42" t="s">
        <v>712</v>
      </c>
      <c r="AU242" s="55" t="s">
        <v>1004</v>
      </c>
      <c r="AV242" s="42" t="s">
        <v>713</v>
      </c>
      <c r="AW242" s="207">
        <v>44713</v>
      </c>
      <c r="AX242" s="175">
        <v>0.29166666666666669</v>
      </c>
    </row>
    <row r="243" spans="1:50" s="42" customFormat="1" ht="26.45" customHeight="1" outlineLevel="1" thickBot="1" x14ac:dyDescent="0.3">
      <c r="A243" s="348">
        <f t="shared" si="3"/>
        <v>241</v>
      </c>
      <c r="B243" s="116">
        <v>116201</v>
      </c>
      <c r="C243" s="124">
        <v>137602</v>
      </c>
      <c r="D243" s="53" t="s">
        <v>1209</v>
      </c>
      <c r="E243" s="53">
        <v>407</v>
      </c>
      <c r="F243" s="53">
        <v>11</v>
      </c>
      <c r="G243" s="53">
        <v>0</v>
      </c>
      <c r="H243" s="53">
        <v>5</v>
      </c>
      <c r="I243" s="53">
        <v>5</v>
      </c>
      <c r="J243" s="53" t="s">
        <v>1765</v>
      </c>
      <c r="K243" s="66" t="s">
        <v>1766</v>
      </c>
      <c r="L243" s="56" t="s">
        <v>20</v>
      </c>
      <c r="M243" s="56" t="s">
        <v>20</v>
      </c>
      <c r="N243" s="55" t="s">
        <v>1777</v>
      </c>
      <c r="O243" s="68">
        <v>1525</v>
      </c>
      <c r="P243" s="55">
        <v>4</v>
      </c>
      <c r="Q243" s="55">
        <v>1030527218</v>
      </c>
      <c r="R243" s="55" t="s">
        <v>294</v>
      </c>
      <c r="S243" s="55">
        <v>3057956137</v>
      </c>
      <c r="T243" s="55" t="s">
        <v>1778</v>
      </c>
      <c r="U243" s="55" t="s">
        <v>1779</v>
      </c>
      <c r="V243" s="55" t="s">
        <v>718</v>
      </c>
      <c r="W243" s="55" t="s">
        <v>719</v>
      </c>
      <c r="X243" s="42" t="s">
        <v>1062</v>
      </c>
      <c r="Y243" s="608">
        <v>6573</v>
      </c>
      <c r="Z243" s="607">
        <v>44510</v>
      </c>
      <c r="AA243" s="55" t="s">
        <v>708</v>
      </c>
      <c r="AB243" s="55">
        <v>2485</v>
      </c>
      <c r="AC243" s="308">
        <v>44544</v>
      </c>
      <c r="AD243" s="42" t="s">
        <v>949</v>
      </c>
      <c r="AE243" s="184">
        <v>44553</v>
      </c>
      <c r="AF243" s="183"/>
      <c r="AG243" s="184">
        <v>44565</v>
      </c>
      <c r="AH243" s="184">
        <v>38216</v>
      </c>
      <c r="AI243" s="184">
        <v>31634</v>
      </c>
      <c r="AJ243" s="42" t="s">
        <v>1780</v>
      </c>
      <c r="AO243" s="41"/>
      <c r="AP243" s="41"/>
      <c r="AQ243" s="42" t="s">
        <v>711</v>
      </c>
      <c r="AR243" s="171">
        <v>44585</v>
      </c>
      <c r="AT243" s="42" t="s">
        <v>712</v>
      </c>
      <c r="AU243" s="55" t="s">
        <v>1004</v>
      </c>
      <c r="AV243" s="42" t="s">
        <v>713</v>
      </c>
      <c r="AW243" s="207">
        <v>44621</v>
      </c>
      <c r="AX243" s="175">
        <v>0.25</v>
      </c>
    </row>
    <row r="244" spans="1:50" s="43" customFormat="1" ht="32.450000000000003" customHeight="1" outlineLevel="1" thickBot="1" x14ac:dyDescent="0.3">
      <c r="A244" s="348">
        <f t="shared" si="3"/>
        <v>242</v>
      </c>
      <c r="B244" s="168">
        <v>116201</v>
      </c>
      <c r="C244" s="126">
        <v>137602</v>
      </c>
      <c r="D244" s="57" t="s">
        <v>1209</v>
      </c>
      <c r="E244" s="57">
        <v>407</v>
      </c>
      <c r="F244" s="57">
        <v>11</v>
      </c>
      <c r="G244" s="57">
        <v>0</v>
      </c>
      <c r="H244" s="57">
        <v>5</v>
      </c>
      <c r="I244" s="57">
        <v>5</v>
      </c>
      <c r="J244" s="57" t="s">
        <v>1765</v>
      </c>
      <c r="K244" s="70" t="s">
        <v>1766</v>
      </c>
      <c r="L244" s="70" t="s">
        <v>27</v>
      </c>
      <c r="M244" s="70" t="s">
        <v>27</v>
      </c>
      <c r="N244" s="58" t="s">
        <v>1781</v>
      </c>
      <c r="O244" s="71">
        <v>1530</v>
      </c>
      <c r="P244" s="58">
        <v>5</v>
      </c>
      <c r="Q244" s="58">
        <v>52971089</v>
      </c>
      <c r="R244" s="58" t="s">
        <v>335</v>
      </c>
      <c r="S244" s="58">
        <v>3004115506</v>
      </c>
      <c r="T244" s="58" t="s">
        <v>1782</v>
      </c>
      <c r="U244" s="58" t="s">
        <v>1783</v>
      </c>
      <c r="V244" s="58" t="s">
        <v>705</v>
      </c>
      <c r="W244" s="58" t="s">
        <v>719</v>
      </c>
      <c r="X244" s="43" t="s">
        <v>1062</v>
      </c>
      <c r="Y244" s="630">
        <v>6573</v>
      </c>
      <c r="Z244" s="631">
        <v>44510</v>
      </c>
      <c r="AA244" s="58" t="s">
        <v>708</v>
      </c>
      <c r="AB244" s="58">
        <v>2252</v>
      </c>
      <c r="AC244" s="309">
        <v>44540</v>
      </c>
      <c r="AD244" s="43" t="s">
        <v>996</v>
      </c>
      <c r="AE244" s="375">
        <v>44551</v>
      </c>
      <c r="AF244" s="188"/>
      <c r="AG244" s="189">
        <v>44565</v>
      </c>
      <c r="AH244" s="189">
        <v>36901</v>
      </c>
      <c r="AI244" s="189">
        <v>30207</v>
      </c>
      <c r="AO244" s="41"/>
      <c r="AP244" s="41"/>
      <c r="AQ244" s="43" t="s">
        <v>711</v>
      </c>
      <c r="AR244" s="131">
        <v>44578</v>
      </c>
      <c r="AS244" s="43">
        <v>100</v>
      </c>
      <c r="AT244" s="43" t="s">
        <v>712</v>
      </c>
      <c r="AU244" s="339">
        <v>44451</v>
      </c>
      <c r="AV244" s="43" t="s">
        <v>713</v>
      </c>
      <c r="AW244" s="232"/>
    </row>
    <row r="245" spans="1:50" s="41" customFormat="1" ht="27" customHeight="1" thickBot="1" x14ac:dyDescent="0.3">
      <c r="A245" s="348">
        <f t="shared" si="3"/>
        <v>243</v>
      </c>
      <c r="B245" s="115">
        <v>116202</v>
      </c>
      <c r="C245" s="123">
        <v>137603</v>
      </c>
      <c r="D245" s="49" t="s">
        <v>1209</v>
      </c>
      <c r="E245" s="49">
        <v>407</v>
      </c>
      <c r="F245" s="49">
        <v>11</v>
      </c>
      <c r="G245" s="49">
        <v>0</v>
      </c>
      <c r="H245" s="49">
        <v>3</v>
      </c>
      <c r="I245" s="49">
        <v>3</v>
      </c>
      <c r="J245" s="49" t="s">
        <v>1784</v>
      </c>
      <c r="K245" s="67" t="s">
        <v>1379</v>
      </c>
      <c r="L245" s="67" t="s">
        <v>40</v>
      </c>
      <c r="M245" s="67" t="s">
        <v>40</v>
      </c>
      <c r="N245" s="50" t="s">
        <v>1785</v>
      </c>
      <c r="O245" s="69">
        <v>1527</v>
      </c>
      <c r="P245" s="50">
        <v>1</v>
      </c>
      <c r="Q245" s="50">
        <v>52795214</v>
      </c>
      <c r="R245" s="50" t="s">
        <v>117</v>
      </c>
      <c r="S245" s="50">
        <v>3204279906</v>
      </c>
      <c r="T245" s="50" t="s">
        <v>1786</v>
      </c>
      <c r="U245" s="50" t="s">
        <v>1787</v>
      </c>
      <c r="V245" s="50" t="s">
        <v>705</v>
      </c>
      <c r="W245" s="50" t="s">
        <v>719</v>
      </c>
      <c r="X245" s="41" t="s">
        <v>1062</v>
      </c>
      <c r="Y245" s="623">
        <v>10921</v>
      </c>
      <c r="Z245" s="624">
        <v>44517</v>
      </c>
      <c r="AA245" s="50" t="s">
        <v>708</v>
      </c>
      <c r="AB245" s="322">
        <v>2428</v>
      </c>
      <c r="AC245" s="323">
        <v>44543</v>
      </c>
      <c r="AE245" s="375">
        <v>44551</v>
      </c>
      <c r="AF245" s="182">
        <v>44593</v>
      </c>
      <c r="AG245" s="182">
        <v>44593</v>
      </c>
      <c r="AH245" s="181"/>
      <c r="AI245" s="181"/>
      <c r="AJ245" s="41" t="s">
        <v>1788</v>
      </c>
      <c r="AQ245" s="41" t="s">
        <v>711</v>
      </c>
      <c r="AR245" s="132">
        <v>44611</v>
      </c>
      <c r="AS245" s="41">
        <v>99.99</v>
      </c>
      <c r="AT245" s="41" t="s">
        <v>712</v>
      </c>
      <c r="AU245" s="342" t="s">
        <v>1004</v>
      </c>
      <c r="AV245" s="41" t="s">
        <v>713</v>
      </c>
      <c r="AW245" s="233" t="s">
        <v>842</v>
      </c>
      <c r="AX245" s="179">
        <v>0.25</v>
      </c>
    </row>
    <row r="246" spans="1:50" s="42" customFormat="1" ht="19.899999999999999" customHeight="1" outlineLevel="1" thickBot="1" x14ac:dyDescent="0.3">
      <c r="A246" s="348">
        <f t="shared" si="3"/>
        <v>244</v>
      </c>
      <c r="B246" s="116">
        <v>116202</v>
      </c>
      <c r="C246" s="124">
        <v>137603</v>
      </c>
      <c r="D246" s="53" t="s">
        <v>1209</v>
      </c>
      <c r="E246" s="53">
        <v>407</v>
      </c>
      <c r="F246" s="53">
        <v>11</v>
      </c>
      <c r="G246" s="53">
        <v>0</v>
      </c>
      <c r="H246" s="53">
        <v>3</v>
      </c>
      <c r="I246" s="53">
        <v>3</v>
      </c>
      <c r="J246" s="53" t="s">
        <v>1784</v>
      </c>
      <c r="K246" s="66" t="s">
        <v>1379</v>
      </c>
      <c r="L246" s="66" t="s">
        <v>57</v>
      </c>
      <c r="M246" s="66" t="s">
        <v>57</v>
      </c>
      <c r="N246" s="55" t="s">
        <v>1789</v>
      </c>
      <c r="O246" s="68">
        <v>1517</v>
      </c>
      <c r="P246" s="55">
        <v>2</v>
      </c>
      <c r="Q246" s="55">
        <v>1032389787</v>
      </c>
      <c r="R246" s="55" t="s">
        <v>232</v>
      </c>
      <c r="S246" s="55">
        <v>3003775038</v>
      </c>
      <c r="T246" s="55" t="s">
        <v>1790</v>
      </c>
      <c r="U246" s="55" t="s">
        <v>1791</v>
      </c>
      <c r="V246" s="55" t="s">
        <v>705</v>
      </c>
      <c r="W246" s="55" t="s">
        <v>719</v>
      </c>
      <c r="X246" s="42" t="s">
        <v>1062</v>
      </c>
      <c r="Y246" s="608">
        <v>10921</v>
      </c>
      <c r="Z246" s="607">
        <v>44517</v>
      </c>
      <c r="AA246" s="55" t="s">
        <v>708</v>
      </c>
      <c r="AB246" s="324">
        <v>2471</v>
      </c>
      <c r="AC246" s="325">
        <v>44543</v>
      </c>
      <c r="AE246" s="184">
        <v>44550</v>
      </c>
      <c r="AF246" s="183"/>
      <c r="AG246" s="184">
        <v>44564</v>
      </c>
      <c r="AH246" s="183"/>
      <c r="AI246" s="183"/>
      <c r="AO246" s="41"/>
      <c r="AP246" s="41"/>
      <c r="AQ246" s="42" t="s">
        <v>711</v>
      </c>
      <c r="AR246" s="171">
        <v>44582</v>
      </c>
      <c r="AS246" s="42">
        <v>100</v>
      </c>
      <c r="AT246" s="42" t="s">
        <v>712</v>
      </c>
      <c r="AU246" s="337" t="s">
        <v>1004</v>
      </c>
      <c r="AV246" s="42" t="s">
        <v>713</v>
      </c>
      <c r="AW246" s="208"/>
    </row>
    <row r="247" spans="1:50" s="43" customFormat="1" ht="19.899999999999999" customHeight="1" outlineLevel="1" thickBot="1" x14ac:dyDescent="0.3">
      <c r="A247" s="348">
        <f t="shared" si="3"/>
        <v>245</v>
      </c>
      <c r="B247" s="168">
        <v>116202</v>
      </c>
      <c r="C247" s="126">
        <v>137603</v>
      </c>
      <c r="D247" s="57" t="s">
        <v>1209</v>
      </c>
      <c r="E247" s="57">
        <v>407</v>
      </c>
      <c r="F247" s="57">
        <v>11</v>
      </c>
      <c r="G247" s="57">
        <v>0</v>
      </c>
      <c r="H247" s="57">
        <v>3</v>
      </c>
      <c r="I247" s="57">
        <v>3</v>
      </c>
      <c r="J247" s="57" t="s">
        <v>1784</v>
      </c>
      <c r="K247" s="70" t="s">
        <v>1379</v>
      </c>
      <c r="L247" s="70" t="s">
        <v>43</v>
      </c>
      <c r="M247" s="70" t="s">
        <v>43</v>
      </c>
      <c r="N247" s="58" t="s">
        <v>1792</v>
      </c>
      <c r="O247" s="71">
        <v>1522</v>
      </c>
      <c r="P247" s="58">
        <v>3</v>
      </c>
      <c r="Q247" s="58">
        <v>80156497</v>
      </c>
      <c r="R247" s="58" t="s">
        <v>264</v>
      </c>
      <c r="S247" s="58">
        <v>3113552979</v>
      </c>
      <c r="T247" s="58" t="s">
        <v>1793</v>
      </c>
      <c r="U247" s="58" t="s">
        <v>1794</v>
      </c>
      <c r="V247" s="58" t="s">
        <v>718</v>
      </c>
      <c r="W247" s="58" t="s">
        <v>719</v>
      </c>
      <c r="X247" s="43" t="s">
        <v>1062</v>
      </c>
      <c r="Y247" s="630">
        <v>10921</v>
      </c>
      <c r="Z247" s="631">
        <v>44517</v>
      </c>
      <c r="AA247" s="58" t="s">
        <v>708</v>
      </c>
      <c r="AB247" s="327">
        <v>2112</v>
      </c>
      <c r="AC247" s="328">
        <v>44537</v>
      </c>
      <c r="AE247" s="375">
        <v>44551</v>
      </c>
      <c r="AF247" s="188"/>
      <c r="AG247" s="189">
        <v>44565</v>
      </c>
      <c r="AH247" s="188"/>
      <c r="AI247" s="188"/>
      <c r="AO247" s="41"/>
      <c r="AP247" s="41"/>
      <c r="AQ247" s="43" t="s">
        <v>711</v>
      </c>
      <c r="AR247" s="131">
        <v>44609</v>
      </c>
      <c r="AT247" s="43" t="s">
        <v>712</v>
      </c>
      <c r="AU247" s="340" t="s">
        <v>1036</v>
      </c>
      <c r="AV247" s="43" t="s">
        <v>713</v>
      </c>
      <c r="AW247" s="232"/>
    </row>
    <row r="248" spans="1:50" s="87" customFormat="1" ht="30.75" customHeight="1" outlineLevel="1" thickBot="1" x14ac:dyDescent="0.3">
      <c r="A248" s="348">
        <f t="shared" si="3"/>
        <v>246</v>
      </c>
      <c r="B248" s="435">
        <v>116202</v>
      </c>
      <c r="C248" s="127" t="s">
        <v>1795</v>
      </c>
      <c r="D248" s="83" t="s">
        <v>1209</v>
      </c>
      <c r="E248" s="83">
        <v>407</v>
      </c>
      <c r="F248" s="83">
        <v>11</v>
      </c>
      <c r="G248" s="83">
        <v>0</v>
      </c>
      <c r="H248" s="83">
        <v>1</v>
      </c>
      <c r="I248" s="83">
        <v>1</v>
      </c>
      <c r="J248" s="83" t="s">
        <v>1784</v>
      </c>
      <c r="K248" s="84" t="s">
        <v>1379</v>
      </c>
      <c r="L248" s="84" t="s">
        <v>57</v>
      </c>
      <c r="M248" s="84" t="s">
        <v>57</v>
      </c>
      <c r="N248" s="86" t="s">
        <v>1796</v>
      </c>
      <c r="O248" s="85">
        <v>1518</v>
      </c>
      <c r="P248" s="86">
        <v>4</v>
      </c>
      <c r="Q248" s="86">
        <v>1023947216</v>
      </c>
      <c r="R248" s="85" t="s">
        <v>284</v>
      </c>
      <c r="S248" s="86">
        <v>3208185093</v>
      </c>
      <c r="T248" s="431" t="s">
        <v>1797</v>
      </c>
      <c r="U248" s="86" t="s">
        <v>1798</v>
      </c>
      <c r="V248" s="86" t="s">
        <v>718</v>
      </c>
      <c r="W248" s="86" t="s">
        <v>719</v>
      </c>
      <c r="X248" s="87" t="s">
        <v>1521</v>
      </c>
      <c r="Y248" s="634">
        <v>10921</v>
      </c>
      <c r="Z248" s="635">
        <v>44517</v>
      </c>
      <c r="AA248" s="86" t="s">
        <v>708</v>
      </c>
      <c r="AB248" s="436">
        <v>1389</v>
      </c>
      <c r="AC248" s="437">
        <v>44742</v>
      </c>
      <c r="AE248" s="191">
        <v>44782</v>
      </c>
      <c r="AF248" s="190"/>
      <c r="AG248" s="191">
        <v>44790</v>
      </c>
      <c r="AH248" s="190"/>
      <c r="AI248" s="190"/>
      <c r="AJ248" s="87" t="s">
        <v>1027</v>
      </c>
      <c r="AO248" s="41"/>
      <c r="AP248" s="41"/>
      <c r="AQ248" s="87" t="s">
        <v>790</v>
      </c>
      <c r="AR248" s="172"/>
      <c r="AT248" s="87" t="s">
        <v>712</v>
      </c>
      <c r="AU248" s="341"/>
      <c r="AW248" s="235"/>
    </row>
    <row r="249" spans="1:50" s="41" customFormat="1" ht="24" customHeight="1" thickBot="1" x14ac:dyDescent="0.3">
      <c r="A249" s="348">
        <f t="shared" si="3"/>
        <v>247</v>
      </c>
      <c r="B249" s="115">
        <v>116204</v>
      </c>
      <c r="C249" s="123">
        <v>137604</v>
      </c>
      <c r="D249" s="49" t="s">
        <v>1209</v>
      </c>
      <c r="E249" s="49">
        <v>407</v>
      </c>
      <c r="F249" s="49">
        <v>10</v>
      </c>
      <c r="G249" s="49">
        <v>0</v>
      </c>
      <c r="H249" s="49">
        <v>3</v>
      </c>
      <c r="I249" s="49">
        <v>3</v>
      </c>
      <c r="J249" s="49" t="s">
        <v>1799</v>
      </c>
      <c r="K249" s="67" t="s">
        <v>1379</v>
      </c>
      <c r="L249" s="67" t="s">
        <v>45</v>
      </c>
      <c r="M249" s="67" t="s">
        <v>45</v>
      </c>
      <c r="N249" s="50" t="s">
        <v>1800</v>
      </c>
      <c r="O249" s="69">
        <v>1531</v>
      </c>
      <c r="P249" s="50">
        <v>1</v>
      </c>
      <c r="Q249" s="50">
        <v>52749668</v>
      </c>
      <c r="R249" s="50" t="s">
        <v>148</v>
      </c>
      <c r="S249" s="50">
        <v>3143508710</v>
      </c>
      <c r="T249" s="50" t="s">
        <v>1801</v>
      </c>
      <c r="U249" s="50" t="s">
        <v>1802</v>
      </c>
      <c r="V249" s="50" t="s">
        <v>705</v>
      </c>
      <c r="W249" s="50" t="s">
        <v>719</v>
      </c>
      <c r="X249" s="41" t="s">
        <v>1062</v>
      </c>
      <c r="Y249" s="623">
        <v>11106</v>
      </c>
      <c r="Z249" s="624">
        <v>44517</v>
      </c>
      <c r="AA249" s="50" t="s">
        <v>708</v>
      </c>
      <c r="AB249" s="322">
        <v>2267</v>
      </c>
      <c r="AC249" s="323">
        <v>44540</v>
      </c>
      <c r="AE249" s="182">
        <v>44560</v>
      </c>
      <c r="AF249" s="181"/>
      <c r="AG249" s="182">
        <v>44572</v>
      </c>
      <c r="AH249" s="181"/>
      <c r="AI249" s="181"/>
      <c r="AQ249" s="41" t="s">
        <v>711</v>
      </c>
      <c r="AR249" s="132">
        <v>44581</v>
      </c>
      <c r="AS249" s="41">
        <v>100</v>
      </c>
      <c r="AT249" s="41" t="s">
        <v>712</v>
      </c>
      <c r="AU249" s="342" t="s">
        <v>1036</v>
      </c>
      <c r="AV249" s="41" t="s">
        <v>713</v>
      </c>
      <c r="AW249" s="231">
        <v>44652</v>
      </c>
      <c r="AX249" s="179">
        <v>0.25</v>
      </c>
    </row>
    <row r="250" spans="1:50" s="42" customFormat="1" ht="25.9" customHeight="1" outlineLevel="1" thickBot="1" x14ac:dyDescent="0.3">
      <c r="A250" s="348">
        <f t="shared" si="3"/>
        <v>248</v>
      </c>
      <c r="B250" s="116">
        <v>116204</v>
      </c>
      <c r="C250" s="124">
        <v>137604</v>
      </c>
      <c r="D250" s="53" t="s">
        <v>1209</v>
      </c>
      <c r="E250" s="53">
        <v>407</v>
      </c>
      <c r="F250" s="53">
        <v>10</v>
      </c>
      <c r="G250" s="53">
        <v>0</v>
      </c>
      <c r="H250" s="53">
        <v>3</v>
      </c>
      <c r="I250" s="53">
        <v>3</v>
      </c>
      <c r="J250" s="53" t="s">
        <v>1799</v>
      </c>
      <c r="K250" s="66" t="s">
        <v>1379</v>
      </c>
      <c r="L250" s="66" t="s">
        <v>46</v>
      </c>
      <c r="M250" s="66" t="s">
        <v>1697</v>
      </c>
      <c r="N250" s="55" t="s">
        <v>1803</v>
      </c>
      <c r="O250" s="68">
        <v>1532</v>
      </c>
      <c r="P250" s="55">
        <v>2</v>
      </c>
      <c r="Q250" s="55">
        <v>79764881</v>
      </c>
      <c r="R250" s="55" t="s">
        <v>206</v>
      </c>
      <c r="S250" s="55">
        <v>3115750575</v>
      </c>
      <c r="T250" s="55" t="s">
        <v>1804</v>
      </c>
      <c r="U250" s="55" t="s">
        <v>1805</v>
      </c>
      <c r="V250" s="55" t="s">
        <v>718</v>
      </c>
      <c r="W250" s="55" t="s">
        <v>719</v>
      </c>
      <c r="X250" s="42" t="s">
        <v>1062</v>
      </c>
      <c r="Y250" s="608">
        <v>11106</v>
      </c>
      <c r="Z250" s="607">
        <v>44517</v>
      </c>
      <c r="AA250" s="55" t="s">
        <v>708</v>
      </c>
      <c r="AB250" s="324">
        <v>2264</v>
      </c>
      <c r="AC250" s="325">
        <v>44540</v>
      </c>
      <c r="AE250" s="375">
        <v>44551</v>
      </c>
      <c r="AF250" s="183"/>
      <c r="AG250" s="184">
        <v>44565</v>
      </c>
      <c r="AH250" s="183"/>
      <c r="AI250" s="183"/>
      <c r="AO250" s="41"/>
      <c r="AP250" s="41"/>
      <c r="AQ250" s="42" t="s">
        <v>711</v>
      </c>
      <c r="AR250" s="171">
        <v>44582</v>
      </c>
      <c r="AT250" s="42" t="s">
        <v>712</v>
      </c>
      <c r="AU250" s="55" t="s">
        <v>1036</v>
      </c>
      <c r="AV250" s="42" t="s">
        <v>713</v>
      </c>
      <c r="AW250" s="208"/>
    </row>
    <row r="251" spans="1:50" s="43" customFormat="1" ht="29.45" customHeight="1" outlineLevel="1" thickBot="1" x14ac:dyDescent="0.3">
      <c r="A251" s="348">
        <f t="shared" si="3"/>
        <v>249</v>
      </c>
      <c r="B251" s="168">
        <v>116204</v>
      </c>
      <c r="C251" s="126">
        <v>137604</v>
      </c>
      <c r="D251" s="57" t="s">
        <v>1209</v>
      </c>
      <c r="E251" s="57">
        <v>407</v>
      </c>
      <c r="F251" s="57">
        <v>10</v>
      </c>
      <c r="G251" s="57">
        <v>0</v>
      </c>
      <c r="H251" s="57">
        <v>3</v>
      </c>
      <c r="I251" s="57">
        <v>3</v>
      </c>
      <c r="J251" s="57" t="s">
        <v>1799</v>
      </c>
      <c r="K251" s="70" t="s">
        <v>1379</v>
      </c>
      <c r="L251" s="70" t="s">
        <v>41</v>
      </c>
      <c r="M251" s="70" t="s">
        <v>41</v>
      </c>
      <c r="N251" s="58" t="s">
        <v>1806</v>
      </c>
      <c r="O251" s="71">
        <v>1535</v>
      </c>
      <c r="P251" s="58">
        <v>3</v>
      </c>
      <c r="Q251" s="58">
        <v>1024510292</v>
      </c>
      <c r="R251" s="58" t="s">
        <v>240</v>
      </c>
      <c r="S251" s="58">
        <v>3133093768</v>
      </c>
      <c r="T251" s="58" t="s">
        <v>1807</v>
      </c>
      <c r="U251" s="58" t="s">
        <v>1808</v>
      </c>
      <c r="V251" s="58" t="s">
        <v>705</v>
      </c>
      <c r="W251" s="58" t="s">
        <v>719</v>
      </c>
      <c r="X251" s="43" t="s">
        <v>1062</v>
      </c>
      <c r="Y251" s="630">
        <v>11106</v>
      </c>
      <c r="Z251" s="631">
        <v>44517</v>
      </c>
      <c r="AA251" s="58" t="s">
        <v>708</v>
      </c>
      <c r="AB251" s="327">
        <v>2260</v>
      </c>
      <c r="AC251" s="328">
        <v>44540</v>
      </c>
      <c r="AE251" s="189">
        <v>44557</v>
      </c>
      <c r="AF251" s="188"/>
      <c r="AG251" s="189">
        <v>44572</v>
      </c>
      <c r="AH251" s="188"/>
      <c r="AI251" s="188"/>
      <c r="AO251" s="41"/>
      <c r="AP251" s="41"/>
      <c r="AQ251" s="43" t="s">
        <v>711</v>
      </c>
      <c r="AR251" s="131">
        <v>44588</v>
      </c>
      <c r="AT251" s="43" t="s">
        <v>712</v>
      </c>
      <c r="AU251" s="58" t="s">
        <v>1036</v>
      </c>
      <c r="AV251" s="43" t="s">
        <v>713</v>
      </c>
      <c r="AW251" s="234">
        <v>44652</v>
      </c>
      <c r="AX251" s="177">
        <v>0.25</v>
      </c>
    </row>
    <row r="252" spans="1:50" s="43" customFormat="1" ht="29.45" customHeight="1" outlineLevel="1" thickBot="1" x14ac:dyDescent="0.3">
      <c r="A252" s="348">
        <f t="shared" si="3"/>
        <v>250</v>
      </c>
      <c r="B252" s="168">
        <v>116204</v>
      </c>
      <c r="C252" s="126" t="s">
        <v>1809</v>
      </c>
      <c r="D252" s="57" t="s">
        <v>1209</v>
      </c>
      <c r="E252" s="57">
        <v>407</v>
      </c>
      <c r="F252" s="57">
        <v>10</v>
      </c>
      <c r="G252" s="57">
        <v>0</v>
      </c>
      <c r="H252" s="57">
        <v>1</v>
      </c>
      <c r="I252" s="57">
        <v>1</v>
      </c>
      <c r="J252" s="57" t="s">
        <v>1799</v>
      </c>
      <c r="K252" s="70" t="s">
        <v>1379</v>
      </c>
      <c r="L252" s="70" t="s">
        <v>56</v>
      </c>
      <c r="M252" s="70" t="s">
        <v>56</v>
      </c>
      <c r="N252" s="58" t="s">
        <v>1810</v>
      </c>
      <c r="O252" s="71">
        <v>1534</v>
      </c>
      <c r="P252" s="58">
        <v>4</v>
      </c>
      <c r="Q252" s="58">
        <v>1013604050</v>
      </c>
      <c r="R252" s="71" t="s">
        <v>309</v>
      </c>
      <c r="S252" s="58">
        <v>3183202758</v>
      </c>
      <c r="T252" s="417" t="s">
        <v>1811</v>
      </c>
      <c r="U252" s="58" t="s">
        <v>1812</v>
      </c>
      <c r="V252" s="58" t="s">
        <v>705</v>
      </c>
      <c r="W252" s="58" t="s">
        <v>719</v>
      </c>
      <c r="X252" s="43" t="s">
        <v>1521</v>
      </c>
      <c r="Y252" s="630">
        <v>11106</v>
      </c>
      <c r="Z252" s="631">
        <v>44517</v>
      </c>
      <c r="AA252" s="58" t="s">
        <v>708</v>
      </c>
      <c r="AB252" s="327">
        <v>1382</v>
      </c>
      <c r="AC252" s="328">
        <v>44742</v>
      </c>
      <c r="AE252" s="189">
        <v>44775</v>
      </c>
      <c r="AF252" s="188"/>
      <c r="AG252" s="189">
        <v>44790</v>
      </c>
      <c r="AH252" s="188"/>
      <c r="AI252" s="188"/>
      <c r="AJ252" s="43" t="s">
        <v>1027</v>
      </c>
      <c r="AO252" s="41"/>
      <c r="AP252" s="41"/>
      <c r="AQ252" s="43" t="s">
        <v>790</v>
      </c>
      <c r="AR252" s="131"/>
      <c r="AT252" s="43" t="s">
        <v>712</v>
      </c>
      <c r="AU252" s="58"/>
      <c r="AW252" s="234"/>
      <c r="AX252" s="177"/>
    </row>
    <row r="253" spans="1:50" s="95" customFormat="1" ht="26.45" customHeight="1" thickBot="1" x14ac:dyDescent="0.3">
      <c r="A253" s="348">
        <f t="shared" si="3"/>
        <v>251</v>
      </c>
      <c r="B253" s="115">
        <v>116207</v>
      </c>
      <c r="C253" s="123">
        <v>137605</v>
      </c>
      <c r="D253" s="63" t="s">
        <v>1209</v>
      </c>
      <c r="E253" s="49">
        <v>407</v>
      </c>
      <c r="F253" s="49">
        <v>8</v>
      </c>
      <c r="G253" s="49">
        <v>0</v>
      </c>
      <c r="H253" s="49">
        <v>4</v>
      </c>
      <c r="I253" s="49">
        <v>4</v>
      </c>
      <c r="J253" s="49" t="s">
        <v>1813</v>
      </c>
      <c r="K253" s="67" t="s">
        <v>1814</v>
      </c>
      <c r="L253" s="67" t="s">
        <v>45</v>
      </c>
      <c r="M253" s="67" t="s">
        <v>45</v>
      </c>
      <c r="N253" s="50" t="s">
        <v>1815</v>
      </c>
      <c r="O253" s="69">
        <v>1557</v>
      </c>
      <c r="P253" s="50">
        <v>1</v>
      </c>
      <c r="Q253" s="50">
        <v>1033795337</v>
      </c>
      <c r="R253" s="50" t="s">
        <v>140</v>
      </c>
      <c r="S253" s="50">
        <v>3176824967</v>
      </c>
      <c r="T253" s="50" t="s">
        <v>1816</v>
      </c>
      <c r="U253" s="50" t="s">
        <v>1817</v>
      </c>
      <c r="V253" s="50" t="s">
        <v>705</v>
      </c>
      <c r="W253" s="50" t="s">
        <v>719</v>
      </c>
      <c r="X253" s="41" t="s">
        <v>1062</v>
      </c>
      <c r="Y253" s="623">
        <v>10919</v>
      </c>
      <c r="Z253" s="624">
        <v>44517</v>
      </c>
      <c r="AA253" s="50" t="s">
        <v>708</v>
      </c>
      <c r="AB253" s="329">
        <v>2360</v>
      </c>
      <c r="AC253" s="330">
        <v>44541</v>
      </c>
      <c r="AD253" s="41"/>
      <c r="AE253" s="182">
        <v>44550</v>
      </c>
      <c r="AF253" s="182"/>
      <c r="AG253" s="182">
        <v>44564</v>
      </c>
      <c r="AH253" s="182">
        <v>42249</v>
      </c>
      <c r="AI253" s="182">
        <v>35613</v>
      </c>
      <c r="AJ253" s="41"/>
      <c r="AK253" s="605" t="s">
        <v>1818</v>
      </c>
      <c r="AL253" s="41"/>
      <c r="AM253" s="41"/>
      <c r="AN253" s="41"/>
      <c r="AO253" s="41"/>
      <c r="AP253" s="41" t="s">
        <v>1478</v>
      </c>
      <c r="AQ253" s="41" t="s">
        <v>790</v>
      </c>
      <c r="AR253" s="132">
        <v>44580</v>
      </c>
      <c r="AS253" s="41">
        <v>100</v>
      </c>
      <c r="AT253" s="41" t="s">
        <v>712</v>
      </c>
      <c r="AU253" s="307">
        <v>44451</v>
      </c>
      <c r="AV253" s="41" t="s">
        <v>713</v>
      </c>
      <c r="AW253" s="233" t="s">
        <v>771</v>
      </c>
      <c r="AX253" s="233" t="s">
        <v>1619</v>
      </c>
    </row>
    <row r="254" spans="1:50" s="94" customFormat="1" ht="27" customHeight="1" outlineLevel="1" thickBot="1" x14ac:dyDescent="0.3">
      <c r="A254" s="348">
        <f t="shared" si="3"/>
        <v>252</v>
      </c>
      <c r="B254" s="116">
        <v>116207</v>
      </c>
      <c r="C254" s="124">
        <v>137605</v>
      </c>
      <c r="D254" s="64" t="s">
        <v>1209</v>
      </c>
      <c r="E254" s="53">
        <v>407</v>
      </c>
      <c r="F254" s="53">
        <v>8</v>
      </c>
      <c r="G254" s="53">
        <v>0</v>
      </c>
      <c r="H254" s="53">
        <v>4</v>
      </c>
      <c r="I254" s="53">
        <v>4</v>
      </c>
      <c r="J254" s="53" t="s">
        <v>1813</v>
      </c>
      <c r="K254" s="66" t="s">
        <v>1814</v>
      </c>
      <c r="L254" s="66" t="s">
        <v>24</v>
      </c>
      <c r="M254" s="66" t="s">
        <v>24</v>
      </c>
      <c r="N254" s="55" t="s">
        <v>1819</v>
      </c>
      <c r="O254" s="68">
        <v>1564</v>
      </c>
      <c r="P254" s="55">
        <v>2</v>
      </c>
      <c r="Q254" s="55">
        <v>80902672</v>
      </c>
      <c r="R254" s="55" t="s">
        <v>209</v>
      </c>
      <c r="S254" s="55">
        <v>3213141305</v>
      </c>
      <c r="T254" s="55" t="s">
        <v>1820</v>
      </c>
      <c r="U254" s="55" t="s">
        <v>1821</v>
      </c>
      <c r="V254" s="55" t="s">
        <v>718</v>
      </c>
      <c r="W254" s="55" t="s">
        <v>1021</v>
      </c>
      <c r="X254" s="42" t="s">
        <v>1062</v>
      </c>
      <c r="Y254" s="608">
        <v>10919</v>
      </c>
      <c r="Z254" s="607">
        <v>44517</v>
      </c>
      <c r="AA254" s="55" t="s">
        <v>708</v>
      </c>
      <c r="AB254" s="331">
        <v>2361</v>
      </c>
      <c r="AC254" s="332">
        <v>44541</v>
      </c>
      <c r="AD254" s="42"/>
      <c r="AE254" s="184">
        <v>44552</v>
      </c>
      <c r="AF254" s="184"/>
      <c r="AG254" s="184">
        <v>44565</v>
      </c>
      <c r="AH254" s="184">
        <v>37827</v>
      </c>
      <c r="AI254" s="184">
        <v>30967</v>
      </c>
      <c r="AJ254" s="42"/>
      <c r="AK254" s="42"/>
      <c r="AL254" s="42"/>
      <c r="AM254" s="42"/>
      <c r="AN254" s="42"/>
      <c r="AO254" s="41"/>
      <c r="AP254" s="41"/>
      <c r="AQ254" s="42" t="s">
        <v>711</v>
      </c>
      <c r="AR254" s="171">
        <v>44582</v>
      </c>
      <c r="AS254" s="42"/>
      <c r="AT254" s="42" t="s">
        <v>712</v>
      </c>
      <c r="AU254" s="308">
        <v>44451</v>
      </c>
      <c r="AV254" s="42" t="s">
        <v>713</v>
      </c>
      <c r="AW254" s="208" t="s">
        <v>1005</v>
      </c>
      <c r="AX254" s="175">
        <v>0.29166666666666669</v>
      </c>
    </row>
    <row r="255" spans="1:50" s="94" customFormat="1" ht="27.6" customHeight="1" outlineLevel="1" thickBot="1" x14ac:dyDescent="0.3">
      <c r="A255" s="348">
        <f t="shared" si="3"/>
        <v>253</v>
      </c>
      <c r="B255" s="116">
        <v>116207</v>
      </c>
      <c r="C255" s="124">
        <v>137605</v>
      </c>
      <c r="D255" s="64" t="s">
        <v>1209</v>
      </c>
      <c r="E255" s="53">
        <v>407</v>
      </c>
      <c r="F255" s="53">
        <v>8</v>
      </c>
      <c r="G255" s="53">
        <v>0</v>
      </c>
      <c r="H255" s="53">
        <v>4</v>
      </c>
      <c r="I255" s="53">
        <v>4</v>
      </c>
      <c r="J255" s="53" t="s">
        <v>1813</v>
      </c>
      <c r="K255" s="66" t="s">
        <v>1814</v>
      </c>
      <c r="L255" s="66" t="s">
        <v>23</v>
      </c>
      <c r="M255" s="66" t="s">
        <v>1822</v>
      </c>
      <c r="N255" s="55" t="s">
        <v>1823</v>
      </c>
      <c r="O255" s="68">
        <v>1566</v>
      </c>
      <c r="P255" s="55">
        <v>3</v>
      </c>
      <c r="Q255" s="55">
        <v>1031144713</v>
      </c>
      <c r="R255" s="55" t="s">
        <v>271</v>
      </c>
      <c r="S255" s="55">
        <v>3212781234</v>
      </c>
      <c r="T255" s="55" t="s">
        <v>1824</v>
      </c>
      <c r="U255" s="55" t="s">
        <v>1825</v>
      </c>
      <c r="V255" s="55" t="s">
        <v>718</v>
      </c>
      <c r="W255" s="55" t="s">
        <v>719</v>
      </c>
      <c r="X255" s="42" t="s">
        <v>1062</v>
      </c>
      <c r="Y255" s="608">
        <v>10919</v>
      </c>
      <c r="Z255" s="607">
        <v>44517</v>
      </c>
      <c r="AA255" s="55" t="s">
        <v>708</v>
      </c>
      <c r="AB255" s="331">
        <v>2365</v>
      </c>
      <c r="AC255" s="332">
        <v>44541</v>
      </c>
      <c r="AD255" s="42"/>
      <c r="AE255" s="183" t="s">
        <v>749</v>
      </c>
      <c r="AF255" s="183"/>
      <c r="AG255" s="183"/>
      <c r="AH255" s="183"/>
      <c r="AI255" s="183"/>
      <c r="AJ255" s="42" t="s">
        <v>1826</v>
      </c>
      <c r="AK255" s="42"/>
      <c r="AL255" s="42" t="s">
        <v>272</v>
      </c>
      <c r="AM255" s="42"/>
      <c r="AN255" s="42"/>
      <c r="AO255" s="41"/>
      <c r="AP255" s="41" t="s">
        <v>751</v>
      </c>
      <c r="AQ255" s="42"/>
      <c r="AR255" s="171"/>
      <c r="AS255" s="42"/>
      <c r="AT255" s="42" t="s">
        <v>1268</v>
      </c>
      <c r="AU255" s="55" t="s">
        <v>1827</v>
      </c>
      <c r="AV255" s="42" t="s">
        <v>754</v>
      </c>
      <c r="AW255" s="231" t="s">
        <v>755</v>
      </c>
      <c r="AX255" s="42"/>
    </row>
    <row r="256" spans="1:50" s="96" customFormat="1" ht="29.45" customHeight="1" outlineLevel="1" thickBot="1" x14ac:dyDescent="0.3">
      <c r="A256" s="348">
        <f t="shared" si="3"/>
        <v>254</v>
      </c>
      <c r="B256" s="168">
        <v>116207</v>
      </c>
      <c r="C256" s="126">
        <v>137605</v>
      </c>
      <c r="D256" s="65" t="s">
        <v>1209</v>
      </c>
      <c r="E256" s="57">
        <v>407</v>
      </c>
      <c r="F256" s="57">
        <v>8</v>
      </c>
      <c r="G256" s="57">
        <v>0</v>
      </c>
      <c r="H256" s="57">
        <v>4</v>
      </c>
      <c r="I256" s="57">
        <v>4</v>
      </c>
      <c r="J256" s="57" t="s">
        <v>1813</v>
      </c>
      <c r="K256" s="70" t="s">
        <v>1814</v>
      </c>
      <c r="L256" s="70" t="s">
        <v>21</v>
      </c>
      <c r="M256" s="70" t="str">
        <f>+L256</f>
        <v>SUBDIRECCIÓN LOCAL DE USME SUMAPAZ</v>
      </c>
      <c r="N256" s="58" t="s">
        <v>1828</v>
      </c>
      <c r="O256" s="71">
        <v>1567</v>
      </c>
      <c r="P256" s="58">
        <v>4</v>
      </c>
      <c r="Q256" s="58">
        <v>1022946551</v>
      </c>
      <c r="R256" s="58" t="s">
        <v>301</v>
      </c>
      <c r="S256" s="58">
        <v>3124491271</v>
      </c>
      <c r="T256" s="58" t="s">
        <v>1829</v>
      </c>
      <c r="U256" s="58" t="s">
        <v>1830</v>
      </c>
      <c r="V256" s="58" t="s">
        <v>705</v>
      </c>
      <c r="W256" s="58" t="s">
        <v>719</v>
      </c>
      <c r="X256" s="43" t="s">
        <v>1062</v>
      </c>
      <c r="Y256" s="630">
        <v>10919</v>
      </c>
      <c r="Z256" s="631">
        <v>44517</v>
      </c>
      <c r="AA256" s="58" t="s">
        <v>708</v>
      </c>
      <c r="AB256" s="333">
        <v>2363</v>
      </c>
      <c r="AC256" s="334">
        <v>44541</v>
      </c>
      <c r="AD256" s="43"/>
      <c r="AE256" s="189">
        <v>44557</v>
      </c>
      <c r="AF256" s="188"/>
      <c r="AG256" s="189">
        <v>44572</v>
      </c>
      <c r="AH256" s="189">
        <v>39044</v>
      </c>
      <c r="AI256" s="189">
        <v>32241</v>
      </c>
      <c r="AJ256" s="43"/>
      <c r="AK256" s="43"/>
      <c r="AL256" s="43"/>
      <c r="AM256" s="43"/>
      <c r="AN256" s="43"/>
      <c r="AO256" s="41"/>
      <c r="AP256" s="41"/>
      <c r="AQ256" s="43" t="s">
        <v>711</v>
      </c>
      <c r="AR256" s="131">
        <v>44592</v>
      </c>
      <c r="AS256" s="43">
        <v>100</v>
      </c>
      <c r="AT256" s="43" t="s">
        <v>712</v>
      </c>
      <c r="AU256" s="339">
        <v>44451</v>
      </c>
      <c r="AV256" s="43" t="s">
        <v>713</v>
      </c>
      <c r="AW256" s="232" t="s">
        <v>1073</v>
      </c>
      <c r="AX256" s="232" t="s">
        <v>1831</v>
      </c>
    </row>
    <row r="257" spans="1:50" s="95" customFormat="1" ht="27.6" customHeight="1" outlineLevel="1" thickBot="1" x14ac:dyDescent="0.3">
      <c r="A257" s="348">
        <f t="shared" si="3"/>
        <v>255</v>
      </c>
      <c r="B257" s="115">
        <v>116207</v>
      </c>
      <c r="C257" s="123" t="s">
        <v>1832</v>
      </c>
      <c r="D257" s="63" t="s">
        <v>1209</v>
      </c>
      <c r="E257" s="49">
        <v>407</v>
      </c>
      <c r="F257" s="49">
        <v>8</v>
      </c>
      <c r="G257" s="49">
        <v>0</v>
      </c>
      <c r="H257" s="49">
        <v>2</v>
      </c>
      <c r="I257" s="49">
        <v>2</v>
      </c>
      <c r="J257" s="49" t="s">
        <v>1813</v>
      </c>
      <c r="K257" s="67" t="s">
        <v>1814</v>
      </c>
      <c r="L257" s="67" t="s">
        <v>1833</v>
      </c>
      <c r="M257" s="67" t="s">
        <v>1834</v>
      </c>
      <c r="N257" s="50" t="s">
        <v>1835</v>
      </c>
      <c r="O257" s="69">
        <v>1575</v>
      </c>
      <c r="P257" s="50">
        <v>5</v>
      </c>
      <c r="Q257" s="50">
        <v>1073232884</v>
      </c>
      <c r="R257" s="50" t="s">
        <v>326</v>
      </c>
      <c r="S257" s="50">
        <v>3017608963</v>
      </c>
      <c r="T257" s="429" t="s">
        <v>1836</v>
      </c>
      <c r="U257" s="50" t="s">
        <v>1837</v>
      </c>
      <c r="V257" s="50" t="s">
        <v>705</v>
      </c>
      <c r="W257" s="50" t="s">
        <v>719</v>
      </c>
      <c r="X257" s="41" t="s">
        <v>989</v>
      </c>
      <c r="Y257" s="623">
        <v>10919</v>
      </c>
      <c r="Z257" s="624">
        <v>44517</v>
      </c>
      <c r="AA257" s="50" t="s">
        <v>708</v>
      </c>
      <c r="AB257" s="329">
        <v>1371</v>
      </c>
      <c r="AC257" s="330">
        <v>44742</v>
      </c>
      <c r="AD257" s="41"/>
      <c r="AE257" s="182">
        <v>44770</v>
      </c>
      <c r="AF257" s="181"/>
      <c r="AG257" s="182">
        <v>44783</v>
      </c>
      <c r="AH257" s="181"/>
      <c r="AI257" s="181"/>
      <c r="AJ257" s="41" t="s">
        <v>908</v>
      </c>
      <c r="AK257" s="41"/>
      <c r="AL257" s="41"/>
      <c r="AM257" s="41"/>
      <c r="AN257" s="41"/>
      <c r="AO257" s="41"/>
      <c r="AP257" s="41"/>
      <c r="AQ257" s="41" t="s">
        <v>790</v>
      </c>
      <c r="AR257" s="132"/>
      <c r="AS257" s="41"/>
      <c r="AT257" s="41" t="s">
        <v>712</v>
      </c>
      <c r="AU257" s="50"/>
      <c r="AV257" s="41"/>
      <c r="AW257" s="231"/>
      <c r="AX257" s="41"/>
    </row>
    <row r="258" spans="1:50" s="96" customFormat="1" ht="29.45" customHeight="1" outlineLevel="1" thickBot="1" x14ac:dyDescent="0.3">
      <c r="A258" s="348">
        <f t="shared" si="3"/>
        <v>256</v>
      </c>
      <c r="B258" s="168">
        <v>116207</v>
      </c>
      <c r="C258" s="126" t="s">
        <v>1832</v>
      </c>
      <c r="D258" s="65" t="s">
        <v>1209</v>
      </c>
      <c r="E258" s="57">
        <v>407</v>
      </c>
      <c r="F258" s="57">
        <v>8</v>
      </c>
      <c r="G258" s="57">
        <v>0</v>
      </c>
      <c r="H258" s="57">
        <v>2</v>
      </c>
      <c r="I258" s="57">
        <v>2</v>
      </c>
      <c r="J258" s="57" t="s">
        <v>1813</v>
      </c>
      <c r="K258" s="70" t="s">
        <v>1814</v>
      </c>
      <c r="L258" s="70" t="s">
        <v>1838</v>
      </c>
      <c r="M258" s="70" t="s">
        <v>1839</v>
      </c>
      <c r="N258" s="58" t="s">
        <v>1840</v>
      </c>
      <c r="O258" s="71">
        <v>1544</v>
      </c>
      <c r="P258" s="58">
        <v>6</v>
      </c>
      <c r="Q258" s="58">
        <v>60356967</v>
      </c>
      <c r="R258" s="58" t="s">
        <v>348</v>
      </c>
      <c r="S258" s="58">
        <v>3156218304</v>
      </c>
      <c r="T258" s="417" t="s">
        <v>1841</v>
      </c>
      <c r="U258" s="58" t="s">
        <v>1842</v>
      </c>
      <c r="V258" s="58" t="s">
        <v>705</v>
      </c>
      <c r="W258" s="58" t="s">
        <v>719</v>
      </c>
      <c r="X258" s="43" t="s">
        <v>989</v>
      </c>
      <c r="Y258" s="630">
        <v>10919</v>
      </c>
      <c r="Z258" s="631">
        <v>44517</v>
      </c>
      <c r="AA258" s="58" t="s">
        <v>708</v>
      </c>
      <c r="AB258" s="333">
        <v>1390</v>
      </c>
      <c r="AC258" s="334">
        <v>44742</v>
      </c>
      <c r="AD258" s="43"/>
      <c r="AE258" s="189">
        <v>44770</v>
      </c>
      <c r="AF258" s="188"/>
      <c r="AG258" s="189">
        <v>44783</v>
      </c>
      <c r="AH258" s="189"/>
      <c r="AI258" s="189"/>
      <c r="AJ258" s="43" t="s">
        <v>908</v>
      </c>
      <c r="AK258" s="43"/>
      <c r="AL258" s="43"/>
      <c r="AM258" s="43"/>
      <c r="AN258" s="43"/>
      <c r="AO258" s="41"/>
      <c r="AP258" s="41"/>
      <c r="AQ258" s="43" t="s">
        <v>790</v>
      </c>
      <c r="AR258" s="131"/>
      <c r="AS258" s="43"/>
      <c r="AT258" s="43" t="s">
        <v>712</v>
      </c>
      <c r="AU258" s="339"/>
      <c r="AV258" s="43"/>
      <c r="AW258" s="232"/>
      <c r="AX258" s="232"/>
    </row>
    <row r="259" spans="1:50" s="41" customFormat="1" ht="24.6" customHeight="1" thickBot="1" x14ac:dyDescent="0.3">
      <c r="A259" s="348">
        <f t="shared" si="3"/>
        <v>257</v>
      </c>
      <c r="B259" s="115">
        <v>116209</v>
      </c>
      <c r="C259" s="123">
        <v>137606</v>
      </c>
      <c r="D259" s="63" t="s">
        <v>1209</v>
      </c>
      <c r="E259" s="49">
        <v>407</v>
      </c>
      <c r="F259" s="49">
        <v>8</v>
      </c>
      <c r="G259" s="49">
        <v>0</v>
      </c>
      <c r="H259" s="49">
        <v>17</v>
      </c>
      <c r="I259" s="49">
        <v>17</v>
      </c>
      <c r="J259" s="49" t="s">
        <v>1843</v>
      </c>
      <c r="K259" s="67" t="s">
        <v>1844</v>
      </c>
      <c r="L259" s="67" t="s">
        <v>57</v>
      </c>
      <c r="M259" s="67" t="s">
        <v>57</v>
      </c>
      <c r="N259" s="50" t="s">
        <v>1845</v>
      </c>
      <c r="O259" s="69">
        <v>1537</v>
      </c>
      <c r="P259" s="50">
        <v>1</v>
      </c>
      <c r="Q259" s="50">
        <v>79559325</v>
      </c>
      <c r="R259" s="50" t="s">
        <v>142</v>
      </c>
      <c r="S259" s="50" t="s">
        <v>1846</v>
      </c>
      <c r="T259" s="50" t="s">
        <v>1847</v>
      </c>
      <c r="U259" s="50" t="s">
        <v>1848</v>
      </c>
      <c r="V259" s="50" t="s">
        <v>718</v>
      </c>
      <c r="W259" s="50" t="s">
        <v>719</v>
      </c>
      <c r="X259" s="41" t="s">
        <v>1062</v>
      </c>
      <c r="Y259" s="623">
        <v>6514</v>
      </c>
      <c r="Z259" s="624">
        <v>44510</v>
      </c>
      <c r="AA259" s="50" t="s">
        <v>708</v>
      </c>
      <c r="AB259" s="50">
        <v>2487</v>
      </c>
      <c r="AC259" s="307">
        <v>44544</v>
      </c>
      <c r="AD259" s="41" t="s">
        <v>996</v>
      </c>
      <c r="AE259" s="182">
        <v>44554</v>
      </c>
      <c r="AF259" s="181"/>
      <c r="AG259" s="182">
        <v>44565</v>
      </c>
      <c r="AH259" s="182">
        <v>32568</v>
      </c>
      <c r="AI259" s="182">
        <v>25956</v>
      </c>
      <c r="AQ259" s="41" t="s">
        <v>711</v>
      </c>
      <c r="AR259" s="132">
        <v>44582</v>
      </c>
      <c r="AS259" s="41">
        <v>100</v>
      </c>
      <c r="AT259" s="41" t="s">
        <v>712</v>
      </c>
      <c r="AU259" s="338">
        <v>44451</v>
      </c>
      <c r="AV259" s="41" t="s">
        <v>713</v>
      </c>
      <c r="AW259" s="233"/>
    </row>
    <row r="260" spans="1:50" s="42" customFormat="1" ht="28.9" customHeight="1" outlineLevel="1" thickBot="1" x14ac:dyDescent="0.3">
      <c r="A260" s="348">
        <f t="shared" si="3"/>
        <v>258</v>
      </c>
      <c r="B260" s="116">
        <v>116209</v>
      </c>
      <c r="C260" s="124">
        <v>137606</v>
      </c>
      <c r="D260" s="64" t="s">
        <v>1209</v>
      </c>
      <c r="E260" s="53">
        <v>407</v>
      </c>
      <c r="F260" s="53">
        <v>8</v>
      </c>
      <c r="G260" s="53">
        <v>0</v>
      </c>
      <c r="H260" s="53">
        <v>17</v>
      </c>
      <c r="I260" s="53">
        <v>17</v>
      </c>
      <c r="J260" s="53" t="s">
        <v>1843</v>
      </c>
      <c r="K260" s="66" t="s">
        <v>1844</v>
      </c>
      <c r="L260" s="66" t="s">
        <v>38</v>
      </c>
      <c r="M260" s="66" t="s">
        <v>38</v>
      </c>
      <c r="N260" s="55" t="s">
        <v>1849</v>
      </c>
      <c r="O260" s="68">
        <v>1545</v>
      </c>
      <c r="P260" s="55">
        <v>2</v>
      </c>
      <c r="Q260" s="55">
        <v>1014287155</v>
      </c>
      <c r="R260" s="55" t="s">
        <v>219</v>
      </c>
      <c r="S260" s="55">
        <v>3214692161</v>
      </c>
      <c r="T260" s="55" t="s">
        <v>1850</v>
      </c>
      <c r="U260" s="55" t="s">
        <v>1851</v>
      </c>
      <c r="V260" s="55" t="s">
        <v>705</v>
      </c>
      <c r="W260" s="55" t="s">
        <v>719</v>
      </c>
      <c r="X260" s="42" t="s">
        <v>1062</v>
      </c>
      <c r="Y260" s="608">
        <v>6514</v>
      </c>
      <c r="Z260" s="607">
        <v>44510</v>
      </c>
      <c r="AA260" s="55" t="s">
        <v>708</v>
      </c>
      <c r="AB260" s="55">
        <v>2249</v>
      </c>
      <c r="AC260" s="308">
        <v>44540</v>
      </c>
      <c r="AD260" s="42" t="s">
        <v>996</v>
      </c>
      <c r="AE260" s="184">
        <v>44557</v>
      </c>
      <c r="AF260" s="183"/>
      <c r="AG260" s="184">
        <v>44573</v>
      </c>
      <c r="AH260" s="184">
        <v>42095</v>
      </c>
      <c r="AI260" s="184">
        <v>35477</v>
      </c>
      <c r="AO260" s="41"/>
      <c r="AP260" s="41"/>
      <c r="AQ260" s="42" t="s">
        <v>711</v>
      </c>
      <c r="AR260" s="171">
        <v>44593</v>
      </c>
      <c r="AT260" s="42" t="s">
        <v>712</v>
      </c>
      <c r="AU260" s="308">
        <v>44389</v>
      </c>
      <c r="AV260" s="42" t="s">
        <v>713</v>
      </c>
      <c r="AW260" s="207">
        <v>44713</v>
      </c>
      <c r="AX260" s="175">
        <v>0.29166666666666669</v>
      </c>
    </row>
    <row r="261" spans="1:50" s="42" customFormat="1" ht="37.5" customHeight="1" outlineLevel="1" thickBot="1" x14ac:dyDescent="0.3">
      <c r="A261" s="348">
        <f t="shared" si="3"/>
        <v>259</v>
      </c>
      <c r="B261" s="116">
        <v>116209</v>
      </c>
      <c r="C261" s="124">
        <v>137606</v>
      </c>
      <c r="D261" s="64" t="s">
        <v>1209</v>
      </c>
      <c r="E261" s="53">
        <v>407</v>
      </c>
      <c r="F261" s="53">
        <v>8</v>
      </c>
      <c r="G261" s="53">
        <v>0</v>
      </c>
      <c r="H261" s="53">
        <v>17</v>
      </c>
      <c r="I261" s="53">
        <v>17</v>
      </c>
      <c r="J261" s="53" t="s">
        <v>1843</v>
      </c>
      <c r="K261" s="66" t="s">
        <v>1844</v>
      </c>
      <c r="L261" s="66" t="s">
        <v>15</v>
      </c>
      <c r="M261" s="66" t="s">
        <v>15</v>
      </c>
      <c r="N261" s="55" t="s">
        <v>1852</v>
      </c>
      <c r="O261" s="68">
        <v>1543</v>
      </c>
      <c r="P261" s="55">
        <v>3</v>
      </c>
      <c r="Q261" s="55">
        <v>53044783</v>
      </c>
      <c r="R261" s="55" t="s">
        <v>266</v>
      </c>
      <c r="S261" s="55">
        <v>3102219996</v>
      </c>
      <c r="T261" s="55" t="s">
        <v>1853</v>
      </c>
      <c r="U261" s="55" t="s">
        <v>1854</v>
      </c>
      <c r="V261" s="55" t="s">
        <v>705</v>
      </c>
      <c r="W261" s="55" t="s">
        <v>719</v>
      </c>
      <c r="X261" s="42" t="s">
        <v>1062</v>
      </c>
      <c r="Y261" s="608">
        <v>6514</v>
      </c>
      <c r="Z261" s="607">
        <v>44510</v>
      </c>
      <c r="AA261" s="55" t="s">
        <v>708</v>
      </c>
      <c r="AB261" s="55">
        <v>2364</v>
      </c>
      <c r="AC261" s="308">
        <v>44541</v>
      </c>
      <c r="AD261" s="42" t="s">
        <v>996</v>
      </c>
      <c r="AE261" s="375">
        <v>44551</v>
      </c>
      <c r="AF261" s="183"/>
      <c r="AG261" s="184">
        <v>44565</v>
      </c>
      <c r="AH261" s="184">
        <v>37406</v>
      </c>
      <c r="AI261" s="184">
        <v>30830</v>
      </c>
      <c r="AO261" s="41"/>
      <c r="AP261" s="41"/>
      <c r="AQ261" s="42" t="s">
        <v>711</v>
      </c>
      <c r="AR261" s="171">
        <v>44586</v>
      </c>
      <c r="AT261" s="42" t="s">
        <v>712</v>
      </c>
      <c r="AU261" s="55" t="s">
        <v>1036</v>
      </c>
      <c r="AV261" s="42" t="s">
        <v>713</v>
      </c>
      <c r="AW261" s="208"/>
    </row>
    <row r="262" spans="1:50" s="42" customFormat="1" ht="30" customHeight="1" outlineLevel="1" thickBot="1" x14ac:dyDescent="0.3">
      <c r="A262" s="348">
        <f t="shared" si="3"/>
        <v>260</v>
      </c>
      <c r="B262" s="116">
        <v>116209</v>
      </c>
      <c r="C262" s="124">
        <v>137606</v>
      </c>
      <c r="D262" s="64" t="s">
        <v>1209</v>
      </c>
      <c r="E262" s="53">
        <v>407</v>
      </c>
      <c r="F262" s="53">
        <v>8</v>
      </c>
      <c r="G262" s="53">
        <v>0</v>
      </c>
      <c r="H262" s="53">
        <v>17</v>
      </c>
      <c r="I262" s="53">
        <v>17</v>
      </c>
      <c r="J262" s="53" t="s">
        <v>1843</v>
      </c>
      <c r="K262" s="66" t="s">
        <v>1844</v>
      </c>
      <c r="L262" s="66" t="s">
        <v>1688</v>
      </c>
      <c r="M262" s="66" t="s">
        <v>1688</v>
      </c>
      <c r="N262" s="55" t="s">
        <v>1855</v>
      </c>
      <c r="O262" s="68">
        <v>1548</v>
      </c>
      <c r="P262" s="55">
        <v>3</v>
      </c>
      <c r="Q262" s="55">
        <v>1024490975</v>
      </c>
      <c r="R262" s="55" t="s">
        <v>238</v>
      </c>
      <c r="S262" s="55" t="s">
        <v>1856</v>
      </c>
      <c r="T262" s="55" t="s">
        <v>1857</v>
      </c>
      <c r="U262" s="55" t="s">
        <v>1858</v>
      </c>
      <c r="V262" s="55" t="s">
        <v>705</v>
      </c>
      <c r="W262" s="55" t="s">
        <v>719</v>
      </c>
      <c r="X262" s="42" t="s">
        <v>1062</v>
      </c>
      <c r="Y262" s="608">
        <v>6514</v>
      </c>
      <c r="Z262" s="607">
        <v>44510</v>
      </c>
      <c r="AA262" s="55" t="s">
        <v>708</v>
      </c>
      <c r="AB262" s="55">
        <v>2357</v>
      </c>
      <c r="AC262" s="308">
        <v>44541</v>
      </c>
      <c r="AD262" s="42" t="s">
        <v>996</v>
      </c>
      <c r="AE262" s="184">
        <v>44557</v>
      </c>
      <c r="AF262" s="183"/>
      <c r="AG262" s="184">
        <v>44573</v>
      </c>
      <c r="AH262" s="184">
        <v>39213</v>
      </c>
      <c r="AI262" s="184">
        <v>32631</v>
      </c>
      <c r="AO262" s="41"/>
      <c r="AP262" s="41"/>
      <c r="AQ262" s="42" t="s">
        <v>711</v>
      </c>
      <c r="AR262" s="171">
        <v>44589</v>
      </c>
      <c r="AT262" s="42" t="s">
        <v>712</v>
      </c>
      <c r="AU262" s="55" t="s">
        <v>1036</v>
      </c>
      <c r="AV262" s="42" t="s">
        <v>713</v>
      </c>
      <c r="AW262" s="207">
        <v>44866</v>
      </c>
      <c r="AX262" s="175">
        <v>0.25</v>
      </c>
    </row>
    <row r="263" spans="1:50" s="42" customFormat="1" ht="25.15" customHeight="1" outlineLevel="1" thickBot="1" x14ac:dyDescent="0.3">
      <c r="A263" s="348">
        <f t="shared" si="3"/>
        <v>261</v>
      </c>
      <c r="B263" s="116">
        <v>116209</v>
      </c>
      <c r="C263" s="124">
        <v>137606</v>
      </c>
      <c r="D263" s="64" t="s">
        <v>1209</v>
      </c>
      <c r="E263" s="53">
        <v>407</v>
      </c>
      <c r="F263" s="53">
        <v>8</v>
      </c>
      <c r="G263" s="53">
        <v>0</v>
      </c>
      <c r="H263" s="53">
        <v>17</v>
      </c>
      <c r="I263" s="53">
        <v>17</v>
      </c>
      <c r="J263" s="53" t="s">
        <v>1843</v>
      </c>
      <c r="K263" s="66" t="s">
        <v>1844</v>
      </c>
      <c r="L263" s="66" t="s">
        <v>47</v>
      </c>
      <c r="M263" s="66" t="s">
        <v>47</v>
      </c>
      <c r="N263" s="55" t="s">
        <v>1859</v>
      </c>
      <c r="O263" s="68">
        <v>1551</v>
      </c>
      <c r="P263" s="55">
        <v>4</v>
      </c>
      <c r="Q263" s="55">
        <v>1118563714</v>
      </c>
      <c r="R263" s="55" t="s">
        <v>287</v>
      </c>
      <c r="S263" s="55">
        <v>3212556198</v>
      </c>
      <c r="T263" s="55" t="s">
        <v>1860</v>
      </c>
      <c r="U263" s="55" t="s">
        <v>1861</v>
      </c>
      <c r="V263" s="55" t="s">
        <v>705</v>
      </c>
      <c r="W263" s="55" t="s">
        <v>1862</v>
      </c>
      <c r="X263" s="42" t="s">
        <v>1062</v>
      </c>
      <c r="Y263" s="608">
        <v>6514</v>
      </c>
      <c r="Z263" s="607">
        <v>44510</v>
      </c>
      <c r="AA263" s="55" t="s">
        <v>708</v>
      </c>
      <c r="AB263" s="55">
        <v>2358</v>
      </c>
      <c r="AC263" s="308">
        <v>44541</v>
      </c>
      <c r="AD263" s="42" t="s">
        <v>996</v>
      </c>
      <c r="AE263" s="184">
        <v>44561</v>
      </c>
      <c r="AF263" s="184">
        <v>44683</v>
      </c>
      <c r="AG263" s="184">
        <v>44683</v>
      </c>
      <c r="AH263" s="184">
        <v>41656</v>
      </c>
      <c r="AI263" s="184">
        <v>34486</v>
      </c>
      <c r="AJ263" s="42" t="s">
        <v>1063</v>
      </c>
      <c r="AO263" s="41"/>
      <c r="AP263" s="41"/>
      <c r="AQ263" s="42" t="s">
        <v>742</v>
      </c>
      <c r="AR263" s="171"/>
      <c r="AT263" s="42" t="s">
        <v>712</v>
      </c>
      <c r="AU263" s="308">
        <v>44451</v>
      </c>
      <c r="AV263" s="42" t="s">
        <v>713</v>
      </c>
      <c r="AW263" s="208" t="s">
        <v>1295</v>
      </c>
      <c r="AX263" s="175">
        <v>0.375</v>
      </c>
    </row>
    <row r="264" spans="1:50" s="42" customFormat="1" ht="24" customHeight="1" outlineLevel="1" thickBot="1" x14ac:dyDescent="0.3">
      <c r="A264" s="348">
        <f t="shared" si="3"/>
        <v>262</v>
      </c>
      <c r="B264" s="116">
        <v>116209</v>
      </c>
      <c r="C264" s="124">
        <v>137606</v>
      </c>
      <c r="D264" s="64" t="s">
        <v>1209</v>
      </c>
      <c r="E264" s="53">
        <v>407</v>
      </c>
      <c r="F264" s="53">
        <v>8</v>
      </c>
      <c r="G264" s="53">
        <v>0</v>
      </c>
      <c r="H264" s="53">
        <v>17</v>
      </c>
      <c r="I264" s="53">
        <v>17</v>
      </c>
      <c r="J264" s="53" t="s">
        <v>1843</v>
      </c>
      <c r="K264" s="66" t="s">
        <v>1844</v>
      </c>
      <c r="L264" s="66" t="s">
        <v>57</v>
      </c>
      <c r="M264" s="66" t="s">
        <v>1863</v>
      </c>
      <c r="N264" s="55" t="s">
        <v>1864</v>
      </c>
      <c r="O264" s="68">
        <v>1582</v>
      </c>
      <c r="P264" s="55">
        <v>5</v>
      </c>
      <c r="Q264" s="55">
        <v>93402528</v>
      </c>
      <c r="R264" s="55" t="s">
        <v>327</v>
      </c>
      <c r="S264" s="55">
        <v>3152306052</v>
      </c>
      <c r="T264" s="55" t="s">
        <v>1865</v>
      </c>
      <c r="U264" s="55" t="s">
        <v>1866</v>
      </c>
      <c r="V264" s="55" t="s">
        <v>718</v>
      </c>
      <c r="W264" s="55" t="s">
        <v>719</v>
      </c>
      <c r="X264" s="42" t="s">
        <v>1062</v>
      </c>
      <c r="Y264" s="608">
        <v>6514</v>
      </c>
      <c r="Z264" s="607">
        <v>44510</v>
      </c>
      <c r="AA264" s="55" t="s">
        <v>708</v>
      </c>
      <c r="AB264" s="55">
        <v>2489</v>
      </c>
      <c r="AC264" s="308">
        <v>44544</v>
      </c>
      <c r="AE264" s="183" t="s">
        <v>749</v>
      </c>
      <c r="AF264" s="183"/>
      <c r="AG264" s="183"/>
      <c r="AH264" s="183"/>
      <c r="AI264" s="183"/>
      <c r="AJ264" s="42" t="s">
        <v>1867</v>
      </c>
      <c r="AL264" s="42" t="s">
        <v>328</v>
      </c>
      <c r="AO264" s="41"/>
      <c r="AP264" s="41" t="s">
        <v>807</v>
      </c>
      <c r="AR264" s="171"/>
      <c r="AT264" s="42" t="s">
        <v>1268</v>
      </c>
      <c r="AU264" s="337" t="s">
        <v>1827</v>
      </c>
      <c r="AV264" s="42" t="s">
        <v>754</v>
      </c>
      <c r="AW264" s="231" t="s">
        <v>755</v>
      </c>
    </row>
    <row r="265" spans="1:50" s="42" customFormat="1" ht="23.45" customHeight="1" outlineLevel="1" thickBot="1" x14ac:dyDescent="0.3">
      <c r="A265" s="348">
        <f t="shared" si="3"/>
        <v>263</v>
      </c>
      <c r="B265" s="116">
        <v>116209</v>
      </c>
      <c r="C265" s="124">
        <v>137606</v>
      </c>
      <c r="D265" s="64" t="s">
        <v>1209</v>
      </c>
      <c r="E265" s="53">
        <v>407</v>
      </c>
      <c r="F265" s="53">
        <v>8</v>
      </c>
      <c r="G265" s="53">
        <v>0</v>
      </c>
      <c r="H265" s="53">
        <v>17</v>
      </c>
      <c r="I265" s="53">
        <v>17</v>
      </c>
      <c r="J265" s="53" t="s">
        <v>1843</v>
      </c>
      <c r="K265" s="66" t="s">
        <v>1844</v>
      </c>
      <c r="L265" s="66" t="s">
        <v>15</v>
      </c>
      <c r="M265" s="66" t="s">
        <v>15</v>
      </c>
      <c r="N265" s="55" t="s">
        <v>1868</v>
      </c>
      <c r="O265" s="68">
        <v>1559</v>
      </c>
      <c r="P265" s="55">
        <v>6</v>
      </c>
      <c r="Q265" s="55">
        <v>1024512204</v>
      </c>
      <c r="R265" s="55" t="s">
        <v>337</v>
      </c>
      <c r="S265" s="55">
        <v>3187595794</v>
      </c>
      <c r="T265" s="55" t="s">
        <v>1869</v>
      </c>
      <c r="U265" s="55" t="s">
        <v>1870</v>
      </c>
      <c r="V265" s="55" t="s">
        <v>705</v>
      </c>
      <c r="W265" s="55" t="s">
        <v>1470</v>
      </c>
      <c r="X265" s="42" t="s">
        <v>1062</v>
      </c>
      <c r="Y265" s="608">
        <v>6514</v>
      </c>
      <c r="Z265" s="607">
        <v>44510</v>
      </c>
      <c r="AA265" s="55" t="s">
        <v>708</v>
      </c>
      <c r="AB265" s="55">
        <v>2539</v>
      </c>
      <c r="AC265" s="308">
        <v>44545</v>
      </c>
      <c r="AD265" s="42" t="s">
        <v>996</v>
      </c>
      <c r="AE265" s="184">
        <v>44557</v>
      </c>
      <c r="AF265" s="183"/>
      <c r="AG265" s="184">
        <v>44573</v>
      </c>
      <c r="AH265" s="184">
        <v>39806</v>
      </c>
      <c r="AI265" s="184">
        <v>33194</v>
      </c>
      <c r="AO265" s="41"/>
      <c r="AP265" s="41"/>
      <c r="AQ265" s="42" t="s">
        <v>711</v>
      </c>
      <c r="AR265" s="171">
        <v>44592</v>
      </c>
      <c r="AT265" s="42" t="s">
        <v>712</v>
      </c>
      <c r="AU265" s="55" t="s">
        <v>1036</v>
      </c>
      <c r="AV265" s="42" t="s">
        <v>713</v>
      </c>
      <c r="AW265" s="207">
        <v>44713</v>
      </c>
      <c r="AX265" s="175">
        <v>0.25</v>
      </c>
    </row>
    <row r="266" spans="1:50" s="42" customFormat="1" ht="21" customHeight="1" outlineLevel="1" thickBot="1" x14ac:dyDescent="0.3">
      <c r="A266" s="348">
        <f t="shared" si="3"/>
        <v>264</v>
      </c>
      <c r="B266" s="116">
        <v>116209</v>
      </c>
      <c r="C266" s="124">
        <v>137606</v>
      </c>
      <c r="D266" s="64" t="s">
        <v>1209</v>
      </c>
      <c r="E266" s="53">
        <v>407</v>
      </c>
      <c r="F266" s="53">
        <v>8</v>
      </c>
      <c r="G266" s="53">
        <v>0</v>
      </c>
      <c r="H266" s="53">
        <v>17</v>
      </c>
      <c r="I266" s="53">
        <v>17</v>
      </c>
      <c r="J266" s="53" t="s">
        <v>1843</v>
      </c>
      <c r="K266" s="66" t="s">
        <v>1844</v>
      </c>
      <c r="L266" s="56" t="s">
        <v>25</v>
      </c>
      <c r="M266" s="56" t="s">
        <v>25</v>
      </c>
      <c r="N266" s="55" t="s">
        <v>1871</v>
      </c>
      <c r="O266" s="68">
        <v>1561</v>
      </c>
      <c r="P266" s="55">
        <v>7</v>
      </c>
      <c r="Q266" s="55">
        <v>1057410512</v>
      </c>
      <c r="R266" s="55" t="s">
        <v>359</v>
      </c>
      <c r="S266" s="55" t="s">
        <v>1872</v>
      </c>
      <c r="T266" s="55" t="s">
        <v>1873</v>
      </c>
      <c r="U266" s="55" t="s">
        <v>1874</v>
      </c>
      <c r="V266" s="55" t="s">
        <v>705</v>
      </c>
      <c r="W266" s="55" t="s">
        <v>775</v>
      </c>
      <c r="X266" s="42" t="s">
        <v>1062</v>
      </c>
      <c r="Y266" s="608">
        <v>6514</v>
      </c>
      <c r="Z266" s="607">
        <v>44510</v>
      </c>
      <c r="AA266" s="55" t="s">
        <v>708</v>
      </c>
      <c r="AB266" s="55">
        <v>2200</v>
      </c>
      <c r="AC266" s="308">
        <v>44539</v>
      </c>
      <c r="AD266" s="42" t="s">
        <v>996</v>
      </c>
      <c r="AE266" s="375">
        <v>44551</v>
      </c>
      <c r="AF266" s="183"/>
      <c r="AG266" s="184">
        <v>44565</v>
      </c>
      <c r="AH266" s="184">
        <v>38547</v>
      </c>
      <c r="AI266" s="184">
        <v>31809</v>
      </c>
      <c r="AO266" s="41"/>
      <c r="AP266" s="41"/>
      <c r="AQ266" s="42" t="s">
        <v>711</v>
      </c>
      <c r="AR266" s="171">
        <v>44585</v>
      </c>
      <c r="AT266" s="42" t="s">
        <v>712</v>
      </c>
      <c r="AU266" s="308">
        <v>44451</v>
      </c>
      <c r="AV266" s="42" t="s">
        <v>713</v>
      </c>
      <c r="AW266" s="208"/>
    </row>
    <row r="267" spans="1:50" s="42" customFormat="1" ht="25.9" customHeight="1" outlineLevel="1" thickBot="1" x14ac:dyDescent="0.3">
      <c r="A267" s="348">
        <f t="shared" si="3"/>
        <v>265</v>
      </c>
      <c r="B267" s="116">
        <v>116209</v>
      </c>
      <c r="C267" s="124">
        <v>137606</v>
      </c>
      <c r="D267" s="64" t="s">
        <v>1209</v>
      </c>
      <c r="E267" s="53">
        <v>407</v>
      </c>
      <c r="F267" s="53">
        <v>8</v>
      </c>
      <c r="G267" s="53">
        <v>0</v>
      </c>
      <c r="H267" s="53">
        <v>17</v>
      </c>
      <c r="I267" s="53">
        <v>17</v>
      </c>
      <c r="J267" s="53" t="s">
        <v>1843</v>
      </c>
      <c r="K267" s="66" t="s">
        <v>1844</v>
      </c>
      <c r="L267" s="66" t="s">
        <v>15</v>
      </c>
      <c r="M267" s="66" t="s">
        <v>15</v>
      </c>
      <c r="N267" s="55" t="s">
        <v>1875</v>
      </c>
      <c r="O267" s="68">
        <v>1538</v>
      </c>
      <c r="P267" s="55">
        <v>8</v>
      </c>
      <c r="Q267" s="55">
        <v>1077148043</v>
      </c>
      <c r="R267" s="55" t="s">
        <v>387</v>
      </c>
      <c r="S267" s="55">
        <v>3167786341</v>
      </c>
      <c r="T267" s="55" t="s">
        <v>1876</v>
      </c>
      <c r="U267" s="55" t="s">
        <v>1877</v>
      </c>
      <c r="V267" s="55" t="s">
        <v>705</v>
      </c>
      <c r="W267" s="55" t="s">
        <v>719</v>
      </c>
      <c r="X267" s="42" t="s">
        <v>1062</v>
      </c>
      <c r="Y267" s="608">
        <v>6514</v>
      </c>
      <c r="Z267" s="607">
        <v>44510</v>
      </c>
      <c r="AA267" s="55" t="s">
        <v>708</v>
      </c>
      <c r="AB267" s="55">
        <v>2490</v>
      </c>
      <c r="AC267" s="308">
        <v>44544</v>
      </c>
      <c r="AD267" s="42" t="s">
        <v>996</v>
      </c>
      <c r="AE267" s="184">
        <v>44550</v>
      </c>
      <c r="AF267" s="183"/>
      <c r="AG267" s="184">
        <v>44565</v>
      </c>
      <c r="AH267" s="184">
        <v>41214</v>
      </c>
      <c r="AI267" s="184">
        <v>34589</v>
      </c>
      <c r="AO267" s="41"/>
      <c r="AP267" s="41"/>
      <c r="AQ267" s="42" t="s">
        <v>711</v>
      </c>
      <c r="AR267" s="171">
        <v>44586</v>
      </c>
      <c r="AT267" s="42" t="s">
        <v>712</v>
      </c>
      <c r="AU267" s="55"/>
      <c r="AV267" s="42" t="s">
        <v>713</v>
      </c>
      <c r="AW267" s="208"/>
    </row>
    <row r="268" spans="1:50" s="42" customFormat="1" ht="25.9" customHeight="1" outlineLevel="1" thickBot="1" x14ac:dyDescent="0.3">
      <c r="A268" s="348">
        <f t="shared" si="3"/>
        <v>266</v>
      </c>
      <c r="B268" s="116">
        <v>116209</v>
      </c>
      <c r="C268" s="124">
        <v>137606</v>
      </c>
      <c r="D268" s="64" t="s">
        <v>1209</v>
      </c>
      <c r="E268" s="53">
        <v>407</v>
      </c>
      <c r="F268" s="53">
        <v>8</v>
      </c>
      <c r="G268" s="53">
        <v>0</v>
      </c>
      <c r="H268" s="53">
        <v>17</v>
      </c>
      <c r="I268" s="53">
        <v>17</v>
      </c>
      <c r="J268" s="53" t="s">
        <v>1843</v>
      </c>
      <c r="K268" s="66" t="s">
        <v>1844</v>
      </c>
      <c r="L268" s="66" t="s">
        <v>46</v>
      </c>
      <c r="M268" s="66" t="s">
        <v>1878</v>
      </c>
      <c r="N268" s="55" t="s">
        <v>1879</v>
      </c>
      <c r="O268" s="68">
        <v>1565</v>
      </c>
      <c r="P268" s="55">
        <v>9</v>
      </c>
      <c r="Q268" s="55">
        <v>1000618883</v>
      </c>
      <c r="R268" s="55" t="s">
        <v>396</v>
      </c>
      <c r="S268" s="55">
        <v>3195311470</v>
      </c>
      <c r="T268" s="55" t="s">
        <v>1880</v>
      </c>
      <c r="U268" s="55" t="s">
        <v>1881</v>
      </c>
      <c r="V268" s="55" t="s">
        <v>705</v>
      </c>
      <c r="W268" s="55" t="s">
        <v>719</v>
      </c>
      <c r="X268" s="42" t="s">
        <v>1062</v>
      </c>
      <c r="Y268" s="608">
        <v>6514</v>
      </c>
      <c r="Z268" s="607">
        <v>44510</v>
      </c>
      <c r="AA268" s="55" t="s">
        <v>708</v>
      </c>
      <c r="AB268" s="55">
        <v>2204</v>
      </c>
      <c r="AC268" s="308">
        <v>44539</v>
      </c>
      <c r="AD268" s="42" t="s">
        <v>996</v>
      </c>
      <c r="AE268" s="184">
        <v>44550</v>
      </c>
      <c r="AF268" s="183"/>
      <c r="AG268" s="640">
        <v>44565</v>
      </c>
      <c r="AH268" s="184">
        <v>43164</v>
      </c>
      <c r="AI268" s="184">
        <v>36584</v>
      </c>
      <c r="AO268" s="41"/>
      <c r="AP268" s="41"/>
      <c r="AQ268" s="42" t="s">
        <v>711</v>
      </c>
      <c r="AR268" s="171">
        <v>44582</v>
      </c>
      <c r="AT268" s="42" t="s">
        <v>712</v>
      </c>
      <c r="AU268" s="55"/>
      <c r="AV268" s="42" t="s">
        <v>713</v>
      </c>
      <c r="AW268" s="208"/>
    </row>
    <row r="269" spans="1:50" s="42" customFormat="1" ht="25.15" customHeight="1" outlineLevel="1" thickBot="1" x14ac:dyDescent="0.3">
      <c r="A269" s="348">
        <f t="shared" si="3"/>
        <v>267</v>
      </c>
      <c r="B269" s="116">
        <v>116209</v>
      </c>
      <c r="C269" s="124">
        <v>137606</v>
      </c>
      <c r="D269" s="64" t="s">
        <v>1209</v>
      </c>
      <c r="E269" s="53">
        <v>407</v>
      </c>
      <c r="F269" s="53">
        <v>8</v>
      </c>
      <c r="G269" s="53">
        <v>0</v>
      </c>
      <c r="H269" s="53">
        <v>17</v>
      </c>
      <c r="I269" s="53">
        <v>17</v>
      </c>
      <c r="J269" s="53" t="s">
        <v>1843</v>
      </c>
      <c r="K269" s="66" t="s">
        <v>1844</v>
      </c>
      <c r="L269" s="66" t="s">
        <v>28</v>
      </c>
      <c r="M269" s="66" t="s">
        <v>28</v>
      </c>
      <c r="N269" s="55" t="s">
        <v>1882</v>
      </c>
      <c r="O269" s="68">
        <v>1581</v>
      </c>
      <c r="P269" s="55">
        <v>10</v>
      </c>
      <c r="Q269" s="55">
        <v>1024558841</v>
      </c>
      <c r="R269" s="55" t="s">
        <v>405</v>
      </c>
      <c r="S269" s="55">
        <v>3176473761</v>
      </c>
      <c r="T269" s="55" t="s">
        <v>1883</v>
      </c>
      <c r="U269" s="55" t="s">
        <v>1884</v>
      </c>
      <c r="V269" s="55" t="s">
        <v>718</v>
      </c>
      <c r="W269" s="55" t="s">
        <v>1470</v>
      </c>
      <c r="X269" s="42" t="s">
        <v>1062</v>
      </c>
      <c r="Y269" s="608">
        <v>6514</v>
      </c>
      <c r="Z269" s="607">
        <v>44510</v>
      </c>
      <c r="AA269" s="55" t="s">
        <v>708</v>
      </c>
      <c r="AB269" s="55">
        <v>2478</v>
      </c>
      <c r="AC269" s="308">
        <v>44544</v>
      </c>
      <c r="AD269" s="42" t="s">
        <v>996</v>
      </c>
      <c r="AE269" s="184">
        <v>44550</v>
      </c>
      <c r="AF269" s="183"/>
      <c r="AG269" s="184">
        <v>44565</v>
      </c>
      <c r="AH269" s="184">
        <v>41261</v>
      </c>
      <c r="AI269" s="184">
        <v>34685</v>
      </c>
      <c r="AO269" s="41"/>
      <c r="AP269" s="41"/>
      <c r="AQ269" s="42" t="s">
        <v>711</v>
      </c>
      <c r="AR269" s="171">
        <v>44581</v>
      </c>
      <c r="AT269" s="42" t="s">
        <v>712</v>
      </c>
      <c r="AU269" s="55"/>
      <c r="AV269" s="42" t="s">
        <v>713</v>
      </c>
      <c r="AW269" s="208"/>
    </row>
    <row r="270" spans="1:50" s="42" customFormat="1" ht="27" customHeight="1" outlineLevel="1" thickBot="1" x14ac:dyDescent="0.3">
      <c r="A270" s="348">
        <f t="shared" si="3"/>
        <v>268</v>
      </c>
      <c r="B270" s="116">
        <v>116209</v>
      </c>
      <c r="C270" s="124">
        <v>137606</v>
      </c>
      <c r="D270" s="64" t="s">
        <v>1209</v>
      </c>
      <c r="E270" s="53">
        <v>407</v>
      </c>
      <c r="F270" s="53">
        <v>8</v>
      </c>
      <c r="G270" s="53">
        <v>0</v>
      </c>
      <c r="H270" s="53">
        <v>17</v>
      </c>
      <c r="I270" s="53">
        <v>17</v>
      </c>
      <c r="J270" s="53" t="s">
        <v>1843</v>
      </c>
      <c r="K270" s="66" t="s">
        <v>1844</v>
      </c>
      <c r="L270" s="66" t="s">
        <v>46</v>
      </c>
      <c r="M270" s="66" t="s">
        <v>1697</v>
      </c>
      <c r="N270" s="55" t="s">
        <v>1885</v>
      </c>
      <c r="O270" s="68">
        <v>1569</v>
      </c>
      <c r="P270" s="55">
        <v>10</v>
      </c>
      <c r="Q270" s="55">
        <v>30582899</v>
      </c>
      <c r="R270" s="55" t="s">
        <v>410</v>
      </c>
      <c r="S270" s="55">
        <v>3103056558</v>
      </c>
      <c r="T270" s="55" t="s">
        <v>1886</v>
      </c>
      <c r="U270" s="55" t="s">
        <v>1887</v>
      </c>
      <c r="V270" s="55" t="s">
        <v>705</v>
      </c>
      <c r="W270" s="55" t="s">
        <v>719</v>
      </c>
      <c r="X270" s="42" t="s">
        <v>1062</v>
      </c>
      <c r="Y270" s="608">
        <v>6514</v>
      </c>
      <c r="Z270" s="607">
        <v>44510</v>
      </c>
      <c r="AA270" s="55" t="s">
        <v>708</v>
      </c>
      <c r="AB270" s="55">
        <v>2248</v>
      </c>
      <c r="AC270" s="308">
        <v>44540</v>
      </c>
      <c r="AD270" s="42" t="s">
        <v>996</v>
      </c>
      <c r="AE270" s="184">
        <v>44550</v>
      </c>
      <c r="AF270" s="183"/>
      <c r="AG270" s="184">
        <v>44565</v>
      </c>
      <c r="AH270" s="184">
        <v>37552</v>
      </c>
      <c r="AI270" s="184">
        <v>30958</v>
      </c>
      <c r="AO270" s="41"/>
      <c r="AP270" s="41"/>
      <c r="AQ270" s="42" t="s">
        <v>711</v>
      </c>
      <c r="AR270" s="171">
        <v>44587</v>
      </c>
      <c r="AT270" s="42" t="s">
        <v>712</v>
      </c>
      <c r="AU270" s="55"/>
      <c r="AV270" s="42" t="s">
        <v>713</v>
      </c>
      <c r="AW270" s="208"/>
    </row>
    <row r="271" spans="1:50" s="42" customFormat="1" ht="24.6" customHeight="1" outlineLevel="1" thickBot="1" x14ac:dyDescent="0.3">
      <c r="A271" s="348">
        <f t="shared" si="3"/>
        <v>269</v>
      </c>
      <c r="B271" s="116">
        <v>116209</v>
      </c>
      <c r="C271" s="124">
        <v>137606</v>
      </c>
      <c r="D271" s="64" t="s">
        <v>1209</v>
      </c>
      <c r="E271" s="53">
        <v>407</v>
      </c>
      <c r="F271" s="53">
        <v>8</v>
      </c>
      <c r="G271" s="53">
        <v>0</v>
      </c>
      <c r="H271" s="53">
        <v>17</v>
      </c>
      <c r="I271" s="53">
        <v>17</v>
      </c>
      <c r="J271" s="53" t="s">
        <v>1843</v>
      </c>
      <c r="K271" s="66" t="s">
        <v>1844</v>
      </c>
      <c r="L271" s="56" t="s">
        <v>37</v>
      </c>
      <c r="M271" s="56" t="s">
        <v>1009</v>
      </c>
      <c r="N271" s="55" t="s">
        <v>1888</v>
      </c>
      <c r="O271" s="68">
        <v>1571</v>
      </c>
      <c r="P271" s="55">
        <v>11</v>
      </c>
      <c r="Q271" s="55">
        <v>1015426466</v>
      </c>
      <c r="R271" s="55" t="s">
        <v>419</v>
      </c>
      <c r="S271" s="55">
        <v>3006550829</v>
      </c>
      <c r="T271" s="55" t="s">
        <v>1889</v>
      </c>
      <c r="U271" s="55" t="s">
        <v>1890</v>
      </c>
      <c r="V271" s="55" t="s">
        <v>705</v>
      </c>
      <c r="W271" s="55" t="s">
        <v>719</v>
      </c>
      <c r="X271" s="42" t="s">
        <v>1062</v>
      </c>
      <c r="Y271" s="608">
        <v>6514</v>
      </c>
      <c r="Z271" s="607">
        <v>44510</v>
      </c>
      <c r="AA271" s="55" t="s">
        <v>708</v>
      </c>
      <c r="AB271" s="55">
        <v>2426</v>
      </c>
      <c r="AC271" s="308">
        <v>44543</v>
      </c>
      <c r="AD271" s="42" t="s">
        <v>996</v>
      </c>
      <c r="AE271" s="184">
        <v>44550</v>
      </c>
      <c r="AF271" s="183"/>
      <c r="AG271" s="184">
        <v>44573</v>
      </c>
      <c r="AH271" s="184">
        <v>40099</v>
      </c>
      <c r="AI271" s="184">
        <v>33499</v>
      </c>
      <c r="AO271" s="41"/>
      <c r="AP271" s="41"/>
      <c r="AQ271" s="42" t="s">
        <v>711</v>
      </c>
      <c r="AR271" s="171">
        <v>44579</v>
      </c>
      <c r="AT271" s="42" t="s">
        <v>712</v>
      </c>
      <c r="AU271" s="55"/>
      <c r="AV271" s="42" t="s">
        <v>713</v>
      </c>
      <c r="AW271" s="207">
        <v>44713</v>
      </c>
      <c r="AX271" s="175">
        <v>0.25</v>
      </c>
    </row>
    <row r="272" spans="1:50" s="42" customFormat="1" ht="26.45" customHeight="1" outlineLevel="1" thickBot="1" x14ac:dyDescent="0.3">
      <c r="A272" s="348">
        <f t="shared" si="3"/>
        <v>270</v>
      </c>
      <c r="B272" s="116">
        <v>116209</v>
      </c>
      <c r="C272" s="124">
        <v>137606</v>
      </c>
      <c r="D272" s="64" t="s">
        <v>1209</v>
      </c>
      <c r="E272" s="53">
        <v>407</v>
      </c>
      <c r="F272" s="53">
        <v>8</v>
      </c>
      <c r="G272" s="53">
        <v>0</v>
      </c>
      <c r="H272" s="53">
        <v>17</v>
      </c>
      <c r="I272" s="53">
        <v>17</v>
      </c>
      <c r="J272" s="53" t="s">
        <v>1843</v>
      </c>
      <c r="K272" s="66" t="s">
        <v>1844</v>
      </c>
      <c r="L272" s="66" t="s">
        <v>20</v>
      </c>
      <c r="M272" s="66" t="s">
        <v>20</v>
      </c>
      <c r="N272" s="55" t="s">
        <v>1891</v>
      </c>
      <c r="O272" s="68">
        <v>1572</v>
      </c>
      <c r="P272" s="55">
        <v>12</v>
      </c>
      <c r="Q272" s="55">
        <v>1031173140</v>
      </c>
      <c r="R272" s="55" t="s">
        <v>441</v>
      </c>
      <c r="S272" s="55">
        <v>3223640403</v>
      </c>
      <c r="T272" s="55" t="s">
        <v>1892</v>
      </c>
      <c r="U272" s="55" t="s">
        <v>1893</v>
      </c>
      <c r="V272" s="55" t="s">
        <v>705</v>
      </c>
      <c r="W272" s="55" t="s">
        <v>719</v>
      </c>
      <c r="X272" s="42" t="s">
        <v>1062</v>
      </c>
      <c r="Y272" s="608">
        <v>6514</v>
      </c>
      <c r="Z272" s="607">
        <v>44510</v>
      </c>
      <c r="AA272" s="55" t="s">
        <v>708</v>
      </c>
      <c r="AB272" s="55">
        <v>2366</v>
      </c>
      <c r="AC272" s="308">
        <v>44541</v>
      </c>
      <c r="AD272" s="42" t="s">
        <v>996</v>
      </c>
      <c r="AE272" s="184">
        <v>44550</v>
      </c>
      <c r="AF272" s="183"/>
      <c r="AG272" s="184">
        <v>44565</v>
      </c>
      <c r="AH272" s="184">
        <v>42367</v>
      </c>
      <c r="AI272" s="184">
        <v>35756</v>
      </c>
      <c r="AO272" s="41"/>
      <c r="AP272" s="41"/>
      <c r="AQ272" s="42" t="s">
        <v>711</v>
      </c>
      <c r="AR272" s="171">
        <v>44581</v>
      </c>
      <c r="AT272" s="42" t="s">
        <v>712</v>
      </c>
      <c r="AU272" s="55"/>
      <c r="AV272" s="42" t="s">
        <v>713</v>
      </c>
      <c r="AW272" s="208"/>
    </row>
    <row r="273" spans="1:50" s="42" customFormat="1" ht="28.15" customHeight="1" outlineLevel="1" thickBot="1" x14ac:dyDescent="0.3">
      <c r="A273" s="348">
        <f t="shared" si="3"/>
        <v>271</v>
      </c>
      <c r="B273" s="116">
        <v>116209</v>
      </c>
      <c r="C273" s="124">
        <v>137606</v>
      </c>
      <c r="D273" s="64" t="s">
        <v>1209</v>
      </c>
      <c r="E273" s="53">
        <v>407</v>
      </c>
      <c r="F273" s="53">
        <v>8</v>
      </c>
      <c r="G273" s="53">
        <v>0</v>
      </c>
      <c r="H273" s="53">
        <v>17</v>
      </c>
      <c r="I273" s="53">
        <v>17</v>
      </c>
      <c r="J273" s="53" t="s">
        <v>1843</v>
      </c>
      <c r="K273" s="66" t="s">
        <v>1844</v>
      </c>
      <c r="L273" s="66" t="s">
        <v>21</v>
      </c>
      <c r="M273" s="66" t="s">
        <v>1894</v>
      </c>
      <c r="N273" s="55" t="s">
        <v>1895</v>
      </c>
      <c r="O273" s="68">
        <v>1576</v>
      </c>
      <c r="P273" s="55">
        <v>13</v>
      </c>
      <c r="Q273" s="55">
        <v>79821910</v>
      </c>
      <c r="R273" s="55" t="s">
        <v>445</v>
      </c>
      <c r="S273" s="55">
        <v>3118723817</v>
      </c>
      <c r="T273" s="55" t="s">
        <v>1896</v>
      </c>
      <c r="U273" s="55" t="s">
        <v>1897</v>
      </c>
      <c r="V273" s="55" t="s">
        <v>718</v>
      </c>
      <c r="W273" s="55" t="s">
        <v>719</v>
      </c>
      <c r="X273" s="42" t="s">
        <v>1062</v>
      </c>
      <c r="Y273" s="608">
        <v>6514</v>
      </c>
      <c r="Z273" s="607">
        <v>44510</v>
      </c>
      <c r="AA273" s="55" t="s">
        <v>708</v>
      </c>
      <c r="AB273" s="55">
        <v>2247</v>
      </c>
      <c r="AC273" s="308">
        <v>44540</v>
      </c>
      <c r="AD273" s="42" t="s">
        <v>996</v>
      </c>
      <c r="AE273" s="184">
        <v>44550</v>
      </c>
      <c r="AF273" s="183"/>
      <c r="AG273" s="184">
        <v>44565</v>
      </c>
      <c r="AH273" s="184">
        <v>34505</v>
      </c>
      <c r="AI273" s="184">
        <v>27785</v>
      </c>
      <c r="AO273" s="41"/>
      <c r="AP273" s="41"/>
      <c r="AQ273" s="42" t="s">
        <v>711</v>
      </c>
      <c r="AR273" s="171">
        <v>44585</v>
      </c>
      <c r="AS273" s="42">
        <v>100</v>
      </c>
      <c r="AT273" s="42" t="s">
        <v>712</v>
      </c>
      <c r="AU273" s="55"/>
      <c r="AV273" s="42" t="s">
        <v>713</v>
      </c>
      <c r="AW273" s="208"/>
    </row>
    <row r="274" spans="1:50" s="42" customFormat="1" ht="25.9" customHeight="1" outlineLevel="1" thickBot="1" x14ac:dyDescent="0.3">
      <c r="A274" s="348">
        <f t="shared" si="3"/>
        <v>272</v>
      </c>
      <c r="B274" s="116">
        <v>116209</v>
      </c>
      <c r="C274" s="124">
        <v>137606</v>
      </c>
      <c r="D274" s="64" t="s">
        <v>1209</v>
      </c>
      <c r="E274" s="53">
        <v>407</v>
      </c>
      <c r="F274" s="53">
        <v>8</v>
      </c>
      <c r="G274" s="53">
        <v>0</v>
      </c>
      <c r="H274" s="53">
        <v>17</v>
      </c>
      <c r="I274" s="53">
        <v>17</v>
      </c>
      <c r="J274" s="53" t="s">
        <v>1843</v>
      </c>
      <c r="K274" s="66" t="s">
        <v>1844</v>
      </c>
      <c r="L274" s="66" t="s">
        <v>28</v>
      </c>
      <c r="M274" s="66" t="s">
        <v>1863</v>
      </c>
      <c r="N274" s="55" t="s">
        <v>1898</v>
      </c>
      <c r="O274" s="68">
        <v>1562</v>
      </c>
      <c r="P274" s="55">
        <v>14</v>
      </c>
      <c r="Q274" s="55">
        <v>73203488</v>
      </c>
      <c r="R274" s="55" t="s">
        <v>453</v>
      </c>
      <c r="S274" s="55">
        <v>3123632862</v>
      </c>
      <c r="T274" s="55" t="s">
        <v>1899</v>
      </c>
      <c r="U274" s="55" t="s">
        <v>1900</v>
      </c>
      <c r="V274" s="55" t="s">
        <v>705</v>
      </c>
      <c r="W274" s="55" t="s">
        <v>719</v>
      </c>
      <c r="X274" s="42" t="s">
        <v>1062</v>
      </c>
      <c r="Y274" s="608">
        <v>6514</v>
      </c>
      <c r="Z274" s="607">
        <v>44510</v>
      </c>
      <c r="AA274" s="55" t="s">
        <v>708</v>
      </c>
      <c r="AB274" s="55">
        <v>2477</v>
      </c>
      <c r="AC274" s="308">
        <v>44544</v>
      </c>
      <c r="AE274" s="184" t="s">
        <v>749</v>
      </c>
      <c r="AF274" s="183"/>
      <c r="AG274" s="183"/>
      <c r="AH274" s="183"/>
      <c r="AI274" s="183"/>
      <c r="AJ274" s="42" t="s">
        <v>1901</v>
      </c>
      <c r="AL274" s="42" t="s">
        <v>454</v>
      </c>
      <c r="AO274" s="41"/>
      <c r="AP274" s="41" t="s">
        <v>807</v>
      </c>
      <c r="AR274" s="171"/>
      <c r="AT274" s="42" t="s">
        <v>1268</v>
      </c>
      <c r="AU274" s="55" t="s">
        <v>1902</v>
      </c>
      <c r="AV274" s="42" t="s">
        <v>754</v>
      </c>
      <c r="AW274" s="231" t="s">
        <v>755</v>
      </c>
    </row>
    <row r="275" spans="1:50" s="40" customFormat="1" ht="25.9" customHeight="1" outlineLevel="1" thickBot="1" x14ac:dyDescent="0.3">
      <c r="A275" s="348">
        <f t="shared" si="3"/>
        <v>273</v>
      </c>
      <c r="B275" s="532"/>
      <c r="C275" s="125">
        <v>137606</v>
      </c>
      <c r="D275" s="64" t="s">
        <v>1209</v>
      </c>
      <c r="E275" s="53">
        <v>407</v>
      </c>
      <c r="F275" s="53">
        <v>8</v>
      </c>
      <c r="G275" s="53">
        <v>0</v>
      </c>
      <c r="H275" s="53">
        <v>17</v>
      </c>
      <c r="I275" s="53">
        <v>17</v>
      </c>
      <c r="J275" s="53" t="s">
        <v>1843</v>
      </c>
      <c r="K275" s="66" t="s">
        <v>1844</v>
      </c>
      <c r="L275" s="66" t="s">
        <v>28</v>
      </c>
      <c r="M275" s="62"/>
      <c r="N275" s="61"/>
      <c r="O275" s="74"/>
      <c r="P275" s="61">
        <v>16</v>
      </c>
      <c r="Q275" s="55">
        <v>80057495</v>
      </c>
      <c r="R275" s="61" t="s">
        <v>472</v>
      </c>
      <c r="S275" s="55">
        <v>3123210481</v>
      </c>
      <c r="T275" s="55" t="s">
        <v>1903</v>
      </c>
      <c r="U275" s="55" t="s">
        <v>1904</v>
      </c>
      <c r="V275" s="61" t="s">
        <v>718</v>
      </c>
      <c r="W275" s="61" t="s">
        <v>1470</v>
      </c>
      <c r="Y275" s="608">
        <v>6514</v>
      </c>
      <c r="Z275" s="607">
        <v>44510</v>
      </c>
      <c r="AA275" s="55" t="s">
        <v>708</v>
      </c>
      <c r="AB275" s="61">
        <v>1394</v>
      </c>
      <c r="AC275" s="308">
        <v>44791</v>
      </c>
      <c r="AE275" s="202"/>
      <c r="AF275" s="195"/>
      <c r="AG275" s="202">
        <v>44826</v>
      </c>
      <c r="AH275" s="195"/>
      <c r="AI275" s="195"/>
      <c r="AJ275" s="40" t="s">
        <v>1905</v>
      </c>
      <c r="AM275" s="55" t="s">
        <v>327</v>
      </c>
      <c r="AO275" s="41"/>
      <c r="AP275" s="41"/>
      <c r="AQ275" s="40" t="s">
        <v>790</v>
      </c>
      <c r="AR275" s="121"/>
      <c r="AU275" s="61"/>
      <c r="AW275" s="438"/>
    </row>
    <row r="276" spans="1:50" s="42" customFormat="1" ht="24" customHeight="1" outlineLevel="1" thickBot="1" x14ac:dyDescent="0.3">
      <c r="A276" s="348">
        <f t="shared" si="3"/>
        <v>274</v>
      </c>
      <c r="B276" s="116"/>
      <c r="C276" s="124">
        <v>137606</v>
      </c>
      <c r="D276" s="64" t="s">
        <v>1209</v>
      </c>
      <c r="E276" s="53">
        <v>407</v>
      </c>
      <c r="F276" s="53">
        <v>8</v>
      </c>
      <c r="G276" s="53">
        <v>0</v>
      </c>
      <c r="H276" s="53">
        <v>17</v>
      </c>
      <c r="I276" s="53">
        <v>17</v>
      </c>
      <c r="J276" s="53" t="s">
        <v>1843</v>
      </c>
      <c r="K276" s="66" t="s">
        <v>1844</v>
      </c>
      <c r="L276" s="66" t="s">
        <v>57</v>
      </c>
      <c r="M276" s="66"/>
      <c r="N276" s="55"/>
      <c r="O276" s="68"/>
      <c r="P276" s="55">
        <v>16</v>
      </c>
      <c r="Q276" s="55">
        <v>1013651364</v>
      </c>
      <c r="R276" s="55" t="s">
        <v>476</v>
      </c>
      <c r="S276" s="55">
        <v>3194997962</v>
      </c>
      <c r="T276" s="55" t="s">
        <v>1906</v>
      </c>
      <c r="U276" s="55" t="s">
        <v>1907</v>
      </c>
      <c r="V276" s="55" t="s">
        <v>718</v>
      </c>
      <c r="W276" s="55" t="s">
        <v>719</v>
      </c>
      <c r="Y276" s="608">
        <v>6514</v>
      </c>
      <c r="Z276" s="607">
        <v>44510</v>
      </c>
      <c r="AA276" s="55" t="s">
        <v>708</v>
      </c>
      <c r="AB276" s="55">
        <v>1935</v>
      </c>
      <c r="AC276" s="308">
        <v>44791</v>
      </c>
      <c r="AE276" s="183"/>
      <c r="AF276" s="183"/>
      <c r="AG276" s="184">
        <v>44826</v>
      </c>
      <c r="AH276" s="183"/>
      <c r="AI276" s="183"/>
      <c r="AJ276" s="42" t="s">
        <v>1908</v>
      </c>
      <c r="AM276" s="55" t="s">
        <v>453</v>
      </c>
      <c r="AO276" s="41"/>
      <c r="AP276" s="41"/>
      <c r="AQ276" s="42" t="s">
        <v>790</v>
      </c>
      <c r="AR276" s="171"/>
      <c r="AU276" s="337"/>
      <c r="AW276" s="418"/>
    </row>
    <row r="277" spans="1:50" s="43" customFormat="1" ht="21.6" customHeight="1" outlineLevel="1" thickBot="1" x14ac:dyDescent="0.3">
      <c r="A277" s="348">
        <f t="shared" si="3"/>
        <v>275</v>
      </c>
      <c r="B277" s="168">
        <v>116209</v>
      </c>
      <c r="C277" s="126">
        <v>137606</v>
      </c>
      <c r="D277" s="65" t="s">
        <v>1209</v>
      </c>
      <c r="E277" s="57">
        <v>407</v>
      </c>
      <c r="F277" s="57">
        <v>8</v>
      </c>
      <c r="G277" s="57">
        <v>0</v>
      </c>
      <c r="H277" s="57">
        <v>17</v>
      </c>
      <c r="I277" s="57">
        <v>17</v>
      </c>
      <c r="J277" s="57" t="s">
        <v>1843</v>
      </c>
      <c r="K277" s="70" t="s">
        <v>1844</v>
      </c>
      <c r="L277" s="70" t="s">
        <v>20</v>
      </c>
      <c r="M277" s="70" t="s">
        <v>20</v>
      </c>
      <c r="N277" s="58" t="s">
        <v>1909</v>
      </c>
      <c r="O277" s="71">
        <v>1573</v>
      </c>
      <c r="P277" s="58">
        <v>15</v>
      </c>
      <c r="Q277" s="58">
        <v>1143374102</v>
      </c>
      <c r="R277" s="58" t="s">
        <v>466</v>
      </c>
      <c r="S277" s="58">
        <v>3164947035</v>
      </c>
      <c r="T277" s="58" t="s">
        <v>1910</v>
      </c>
      <c r="U277" s="58" t="s">
        <v>1911</v>
      </c>
      <c r="V277" s="58" t="s">
        <v>705</v>
      </c>
      <c r="W277" s="58" t="s">
        <v>719</v>
      </c>
      <c r="X277" s="43" t="s">
        <v>1062</v>
      </c>
      <c r="Y277" s="630">
        <v>6514</v>
      </c>
      <c r="Z277" s="631">
        <v>44510</v>
      </c>
      <c r="AA277" s="58" t="s">
        <v>708</v>
      </c>
      <c r="AB277" s="58">
        <v>2482</v>
      </c>
      <c r="AC277" s="309">
        <v>44544</v>
      </c>
      <c r="AD277" s="43" t="s">
        <v>996</v>
      </c>
      <c r="AE277" s="189">
        <v>44550</v>
      </c>
      <c r="AF277" s="188"/>
      <c r="AG277" s="189">
        <v>44565</v>
      </c>
      <c r="AH277" s="189">
        <v>41064</v>
      </c>
      <c r="AI277" s="189">
        <v>34486</v>
      </c>
      <c r="AO277" s="41"/>
      <c r="AP277" s="41"/>
      <c r="AQ277" s="43" t="s">
        <v>711</v>
      </c>
      <c r="AR277" s="131">
        <v>44581</v>
      </c>
      <c r="AT277" s="43" t="s">
        <v>712</v>
      </c>
      <c r="AU277" s="58"/>
      <c r="AV277" s="43" t="s">
        <v>713</v>
      </c>
      <c r="AW277" s="232"/>
    </row>
    <row r="278" spans="1:50" s="41" customFormat="1" ht="31.15" customHeight="1" thickBot="1" x14ac:dyDescent="0.3">
      <c r="A278" s="348">
        <f t="shared" si="3"/>
        <v>276</v>
      </c>
      <c r="B278" s="115">
        <v>116214</v>
      </c>
      <c r="C278" s="123">
        <v>137607</v>
      </c>
      <c r="D278" s="49" t="s">
        <v>1912</v>
      </c>
      <c r="E278" s="49">
        <v>412</v>
      </c>
      <c r="F278" s="49">
        <v>13</v>
      </c>
      <c r="G278" s="49">
        <v>0</v>
      </c>
      <c r="H278" s="49">
        <v>3</v>
      </c>
      <c r="I278" s="49">
        <v>3</v>
      </c>
      <c r="J278" s="49" t="s">
        <v>1913</v>
      </c>
      <c r="K278" s="67" t="s">
        <v>1914</v>
      </c>
      <c r="L278" s="67" t="s">
        <v>40</v>
      </c>
      <c r="M278" s="67" t="s">
        <v>40</v>
      </c>
      <c r="N278" s="50" t="s">
        <v>1915</v>
      </c>
      <c r="O278" s="69">
        <v>1588</v>
      </c>
      <c r="P278" s="50">
        <v>1</v>
      </c>
      <c r="Q278" s="50">
        <v>52464079</v>
      </c>
      <c r="R278" s="50" t="s">
        <v>127</v>
      </c>
      <c r="S278" s="50">
        <v>3144365327</v>
      </c>
      <c r="T278" s="50" t="s">
        <v>1916</v>
      </c>
      <c r="U278" s="50" t="s">
        <v>1917</v>
      </c>
      <c r="V278" s="50" t="s">
        <v>705</v>
      </c>
      <c r="W278" s="50" t="s">
        <v>1470</v>
      </c>
      <c r="X278" s="41" t="s">
        <v>1062</v>
      </c>
      <c r="Y278" s="623">
        <v>10929</v>
      </c>
      <c r="Z278" s="624">
        <v>44517</v>
      </c>
      <c r="AA278" s="50" t="s">
        <v>708</v>
      </c>
      <c r="AB278" s="329">
        <v>2359</v>
      </c>
      <c r="AC278" s="330">
        <v>44541</v>
      </c>
      <c r="AE278" s="182">
        <v>44550</v>
      </c>
      <c r="AF278" s="182"/>
      <c r="AG278" s="182">
        <v>44564</v>
      </c>
      <c r="AH278" s="182">
        <v>35492</v>
      </c>
      <c r="AI278" s="181" t="s">
        <v>1918</v>
      </c>
      <c r="AQ278" s="41" t="s">
        <v>711</v>
      </c>
      <c r="AR278" s="132">
        <v>44585</v>
      </c>
      <c r="AS278" s="41">
        <v>100</v>
      </c>
      <c r="AT278" s="41" t="s">
        <v>712</v>
      </c>
      <c r="AU278" s="50"/>
      <c r="AV278" s="41" t="s">
        <v>713</v>
      </c>
      <c r="AW278" s="233"/>
    </row>
    <row r="279" spans="1:50" s="42" customFormat="1" ht="23.45" customHeight="1" outlineLevel="1" thickBot="1" x14ac:dyDescent="0.3">
      <c r="A279" s="348">
        <f t="shared" si="3"/>
        <v>277</v>
      </c>
      <c r="B279" s="116">
        <v>116214</v>
      </c>
      <c r="C279" s="124">
        <v>137607</v>
      </c>
      <c r="D279" s="53" t="s">
        <v>1912</v>
      </c>
      <c r="E279" s="53">
        <v>412</v>
      </c>
      <c r="F279" s="53">
        <v>13</v>
      </c>
      <c r="G279" s="53">
        <v>0</v>
      </c>
      <c r="H279" s="53">
        <v>3</v>
      </c>
      <c r="I279" s="53">
        <v>3</v>
      </c>
      <c r="J279" s="53" t="s">
        <v>1913</v>
      </c>
      <c r="K279" s="66" t="s">
        <v>1914</v>
      </c>
      <c r="L279" s="66" t="s">
        <v>40</v>
      </c>
      <c r="M279" s="66" t="s">
        <v>40</v>
      </c>
      <c r="N279" s="55" t="s">
        <v>1919</v>
      </c>
      <c r="O279" s="68">
        <v>1592</v>
      </c>
      <c r="P279" s="55">
        <v>2</v>
      </c>
      <c r="Q279" s="55">
        <v>1032407048</v>
      </c>
      <c r="R279" s="55" t="s">
        <v>236</v>
      </c>
      <c r="S279" s="55">
        <v>3155101117</v>
      </c>
      <c r="T279" s="55" t="s">
        <v>1920</v>
      </c>
      <c r="U279" s="55" t="s">
        <v>1921</v>
      </c>
      <c r="V279" s="55" t="s">
        <v>705</v>
      </c>
      <c r="W279" s="55" t="s">
        <v>719</v>
      </c>
      <c r="X279" s="42" t="s">
        <v>1062</v>
      </c>
      <c r="Y279" s="608">
        <v>10929</v>
      </c>
      <c r="Z279" s="607">
        <v>44517</v>
      </c>
      <c r="AA279" s="55" t="s">
        <v>708</v>
      </c>
      <c r="AB279" s="331">
        <v>2251</v>
      </c>
      <c r="AC279" s="332">
        <v>44541</v>
      </c>
      <c r="AE279" s="184">
        <v>44550</v>
      </c>
      <c r="AF279" s="183"/>
      <c r="AG279" s="184">
        <v>44564</v>
      </c>
      <c r="AH279" s="184">
        <v>38901</v>
      </c>
      <c r="AI279" s="183" t="s">
        <v>1922</v>
      </c>
      <c r="AO279" s="41"/>
      <c r="AP279" s="41"/>
      <c r="AQ279" s="42" t="s">
        <v>711</v>
      </c>
      <c r="AR279" s="171">
        <v>44585</v>
      </c>
      <c r="AS279" s="42">
        <v>100</v>
      </c>
      <c r="AT279" s="42" t="s">
        <v>712</v>
      </c>
      <c r="AU279" s="55"/>
      <c r="AV279" s="42" t="s">
        <v>713</v>
      </c>
      <c r="AW279" s="208" t="s">
        <v>771</v>
      </c>
      <c r="AX279" s="225">
        <v>0.25</v>
      </c>
    </row>
    <row r="280" spans="1:50" s="43" customFormat="1" ht="27" customHeight="1" outlineLevel="1" thickBot="1" x14ac:dyDescent="0.3">
      <c r="A280" s="348">
        <f t="shared" si="3"/>
        <v>278</v>
      </c>
      <c r="B280" s="168">
        <v>116214</v>
      </c>
      <c r="C280" s="126">
        <v>137607</v>
      </c>
      <c r="D280" s="57" t="s">
        <v>1912</v>
      </c>
      <c r="E280" s="57">
        <v>412</v>
      </c>
      <c r="F280" s="57">
        <v>13</v>
      </c>
      <c r="G280" s="57">
        <v>0</v>
      </c>
      <c r="H280" s="57">
        <v>3</v>
      </c>
      <c r="I280" s="57">
        <v>3</v>
      </c>
      <c r="J280" s="57" t="s">
        <v>1913</v>
      </c>
      <c r="K280" s="70" t="s">
        <v>1914</v>
      </c>
      <c r="L280" s="70" t="s">
        <v>40</v>
      </c>
      <c r="M280" s="70" t="s">
        <v>40</v>
      </c>
      <c r="N280" s="58" t="s">
        <v>1923</v>
      </c>
      <c r="O280" s="71">
        <v>1599</v>
      </c>
      <c r="P280" s="58">
        <v>3</v>
      </c>
      <c r="Q280" s="58">
        <v>52383178</v>
      </c>
      <c r="R280" s="58" t="s">
        <v>257</v>
      </c>
      <c r="S280" s="58">
        <v>3142200171</v>
      </c>
      <c r="T280" s="58" t="s">
        <v>1924</v>
      </c>
      <c r="U280" s="58" t="s">
        <v>1925</v>
      </c>
      <c r="V280" s="58" t="s">
        <v>705</v>
      </c>
      <c r="W280" s="58" t="s">
        <v>719</v>
      </c>
      <c r="X280" s="43" t="s">
        <v>1062</v>
      </c>
      <c r="Y280" s="630">
        <v>10929</v>
      </c>
      <c r="Z280" s="631">
        <v>44517</v>
      </c>
      <c r="AA280" s="58" t="s">
        <v>708</v>
      </c>
      <c r="AB280" s="333">
        <v>2246</v>
      </c>
      <c r="AC280" s="334">
        <v>44540</v>
      </c>
      <c r="AE280" s="188" t="s">
        <v>749</v>
      </c>
      <c r="AF280" s="188"/>
      <c r="AG280" s="188"/>
      <c r="AH280" s="188"/>
      <c r="AI280" s="188"/>
      <c r="AJ280" s="43" t="s">
        <v>1926</v>
      </c>
      <c r="AL280" s="43" t="s">
        <v>258</v>
      </c>
      <c r="AO280" s="41"/>
      <c r="AP280" s="41" t="s">
        <v>751</v>
      </c>
      <c r="AR280" s="131"/>
      <c r="AT280" s="43" t="s">
        <v>1268</v>
      </c>
      <c r="AU280" s="58"/>
      <c r="AV280" s="43" t="s">
        <v>754</v>
      </c>
      <c r="AW280" s="231" t="s">
        <v>755</v>
      </c>
    </row>
    <row r="281" spans="1:50" s="95" customFormat="1" ht="24" customHeight="1" thickBot="1" x14ac:dyDescent="0.3">
      <c r="A281" s="348">
        <f t="shared" si="3"/>
        <v>279</v>
      </c>
      <c r="B281" s="115">
        <v>116217</v>
      </c>
      <c r="C281" s="123">
        <v>137608</v>
      </c>
      <c r="D281" s="49" t="s">
        <v>1912</v>
      </c>
      <c r="E281" s="49">
        <v>412</v>
      </c>
      <c r="F281" s="49">
        <v>13</v>
      </c>
      <c r="G281" s="49">
        <v>0</v>
      </c>
      <c r="H281" s="49">
        <v>13</v>
      </c>
      <c r="I281" s="49">
        <v>13</v>
      </c>
      <c r="J281" s="49" t="s">
        <v>1927</v>
      </c>
      <c r="K281" s="67" t="s">
        <v>1928</v>
      </c>
      <c r="L281" s="67" t="s">
        <v>37</v>
      </c>
      <c r="M281" s="67" t="s">
        <v>1009</v>
      </c>
      <c r="N281" s="50" t="s">
        <v>1929</v>
      </c>
      <c r="O281" s="69">
        <v>1591</v>
      </c>
      <c r="P281" s="50">
        <v>1</v>
      </c>
      <c r="Q281" s="50">
        <v>63515844</v>
      </c>
      <c r="R281" s="50" t="s">
        <v>134</v>
      </c>
      <c r="S281" s="50">
        <v>3167594136</v>
      </c>
      <c r="T281" s="50" t="s">
        <v>1930</v>
      </c>
      <c r="U281" s="50" t="s">
        <v>1931</v>
      </c>
      <c r="V281" s="50" t="s">
        <v>705</v>
      </c>
      <c r="W281" s="50" t="s">
        <v>1932</v>
      </c>
      <c r="X281" s="41" t="s">
        <v>1062</v>
      </c>
      <c r="Y281" s="623">
        <v>6534</v>
      </c>
      <c r="Z281" s="624">
        <v>44510</v>
      </c>
      <c r="AA281" s="50" t="s">
        <v>708</v>
      </c>
      <c r="AB281" s="329">
        <v>2088</v>
      </c>
      <c r="AC281" s="330">
        <v>44537</v>
      </c>
      <c r="AD281" s="41"/>
      <c r="AE281" s="182">
        <v>44557</v>
      </c>
      <c r="AF281" s="181"/>
      <c r="AG281" s="182">
        <v>44573</v>
      </c>
      <c r="AH281" s="182">
        <v>34690</v>
      </c>
      <c r="AI281" s="182">
        <v>27793</v>
      </c>
      <c r="AJ281" s="41"/>
      <c r="AK281" s="41"/>
      <c r="AL281" s="41"/>
      <c r="AM281" s="41"/>
      <c r="AN281" s="41"/>
      <c r="AO281" s="41"/>
      <c r="AP281" s="41"/>
      <c r="AQ281" s="41" t="s">
        <v>711</v>
      </c>
      <c r="AR281" s="132">
        <v>44579</v>
      </c>
      <c r="AS281" s="41"/>
      <c r="AT281" s="41" t="s">
        <v>712</v>
      </c>
      <c r="AU281" s="50"/>
      <c r="AV281" s="247" t="s">
        <v>713</v>
      </c>
      <c r="AW281" s="233"/>
      <c r="AX281" s="41"/>
    </row>
    <row r="282" spans="1:50" s="94" customFormat="1" ht="24" customHeight="1" outlineLevel="1" thickBot="1" x14ac:dyDescent="0.3">
      <c r="A282" s="348">
        <f t="shared" si="3"/>
        <v>280</v>
      </c>
      <c r="B282" s="116">
        <v>116217</v>
      </c>
      <c r="C282" s="124">
        <v>137608</v>
      </c>
      <c r="D282" s="53" t="s">
        <v>1912</v>
      </c>
      <c r="E282" s="53">
        <v>412</v>
      </c>
      <c r="F282" s="53">
        <v>13</v>
      </c>
      <c r="G282" s="53">
        <v>0</v>
      </c>
      <c r="H282" s="53">
        <v>13</v>
      </c>
      <c r="I282" s="53">
        <v>13</v>
      </c>
      <c r="J282" s="53" t="s">
        <v>1927</v>
      </c>
      <c r="K282" s="66" t="s">
        <v>1928</v>
      </c>
      <c r="L282" s="66" t="s">
        <v>37</v>
      </c>
      <c r="M282" s="66" t="s">
        <v>1933</v>
      </c>
      <c r="N282" s="55" t="s">
        <v>1934</v>
      </c>
      <c r="O282" s="68">
        <v>1590</v>
      </c>
      <c r="P282" s="55">
        <f t="shared" ref="P282:P294" si="4">+P281+1</f>
        <v>2</v>
      </c>
      <c r="Q282" s="55">
        <v>25221709</v>
      </c>
      <c r="R282" s="55" t="s">
        <v>227</v>
      </c>
      <c r="S282" s="55">
        <v>3116401998</v>
      </c>
      <c r="T282" s="55" t="s">
        <v>1935</v>
      </c>
      <c r="U282" s="55" t="s">
        <v>1936</v>
      </c>
      <c r="V282" s="55" t="s">
        <v>705</v>
      </c>
      <c r="W282" s="55" t="s">
        <v>719</v>
      </c>
      <c r="X282" s="42" t="s">
        <v>1062</v>
      </c>
      <c r="Y282" s="608">
        <v>6534</v>
      </c>
      <c r="Z282" s="607">
        <v>44510</v>
      </c>
      <c r="AA282" s="55" t="s">
        <v>708</v>
      </c>
      <c r="AB282" s="331">
        <v>2219</v>
      </c>
      <c r="AC282" s="332">
        <v>44539</v>
      </c>
      <c r="AD282" s="42"/>
      <c r="AE282" s="184">
        <v>44557</v>
      </c>
      <c r="AF282" s="183"/>
      <c r="AG282" s="184">
        <v>44573</v>
      </c>
      <c r="AH282" s="184">
        <v>36700</v>
      </c>
      <c r="AI282" s="183" t="s">
        <v>1937</v>
      </c>
      <c r="AJ282" s="42"/>
      <c r="AK282" s="42"/>
      <c r="AL282" s="42"/>
      <c r="AM282" s="42"/>
      <c r="AN282" s="42"/>
      <c r="AO282" s="41"/>
      <c r="AP282" s="41"/>
      <c r="AQ282" s="42" t="s">
        <v>711</v>
      </c>
      <c r="AR282" s="171">
        <v>44592</v>
      </c>
      <c r="AS282" s="42"/>
      <c r="AT282" s="42" t="s">
        <v>712</v>
      </c>
      <c r="AU282" s="55"/>
      <c r="AV282" s="42" t="s">
        <v>713</v>
      </c>
      <c r="AW282" s="207">
        <v>44866</v>
      </c>
      <c r="AX282" s="175">
        <v>0.375</v>
      </c>
    </row>
    <row r="283" spans="1:50" s="94" customFormat="1" ht="24" customHeight="1" outlineLevel="1" thickBot="1" x14ac:dyDescent="0.3">
      <c r="A283" s="348">
        <f t="shared" si="3"/>
        <v>281</v>
      </c>
      <c r="B283" s="116">
        <v>116217</v>
      </c>
      <c r="C283" s="124">
        <v>137608</v>
      </c>
      <c r="D283" s="53" t="s">
        <v>1912</v>
      </c>
      <c r="E283" s="53">
        <v>412</v>
      </c>
      <c r="F283" s="53">
        <v>13</v>
      </c>
      <c r="G283" s="53">
        <v>0</v>
      </c>
      <c r="H283" s="53">
        <v>13</v>
      </c>
      <c r="I283" s="53">
        <v>13</v>
      </c>
      <c r="J283" s="53" t="s">
        <v>1927</v>
      </c>
      <c r="K283" s="66" t="s">
        <v>1928</v>
      </c>
      <c r="L283" s="66" t="s">
        <v>41</v>
      </c>
      <c r="M283" s="66" t="s">
        <v>1938</v>
      </c>
      <c r="N283" s="55" t="s">
        <v>1939</v>
      </c>
      <c r="O283" s="68">
        <v>1586</v>
      </c>
      <c r="P283" s="55">
        <f t="shared" si="4"/>
        <v>3</v>
      </c>
      <c r="Q283" s="55">
        <v>52240607</v>
      </c>
      <c r="R283" s="55" t="s">
        <v>277</v>
      </c>
      <c r="S283" s="55">
        <v>3124637245</v>
      </c>
      <c r="T283" s="55" t="s">
        <v>1940</v>
      </c>
      <c r="U283" s="55" t="s">
        <v>1941</v>
      </c>
      <c r="V283" s="55" t="s">
        <v>705</v>
      </c>
      <c r="W283" s="55" t="s">
        <v>1942</v>
      </c>
      <c r="X283" s="42" t="s">
        <v>1062</v>
      </c>
      <c r="Y283" s="608">
        <v>6534</v>
      </c>
      <c r="Z283" s="607">
        <v>44510</v>
      </c>
      <c r="AA283" s="55" t="s">
        <v>708</v>
      </c>
      <c r="AB283" s="331">
        <v>2109</v>
      </c>
      <c r="AC283" s="332">
        <v>44537</v>
      </c>
      <c r="AD283" s="42"/>
      <c r="AE283" s="184">
        <v>44550</v>
      </c>
      <c r="AF283" s="184">
        <v>44594</v>
      </c>
      <c r="AG283" s="184">
        <v>44594</v>
      </c>
      <c r="AH283" s="184">
        <v>35121</v>
      </c>
      <c r="AI283" s="184">
        <v>35650</v>
      </c>
      <c r="AJ283" s="42"/>
      <c r="AK283" s="42"/>
      <c r="AL283" s="42"/>
      <c r="AM283" s="42"/>
      <c r="AN283" s="42"/>
      <c r="AO283" s="41"/>
      <c r="AP283" s="41"/>
      <c r="AQ283" s="42" t="s">
        <v>711</v>
      </c>
      <c r="AR283" s="171">
        <v>44613</v>
      </c>
      <c r="AS283" s="42"/>
      <c r="AT283" s="42" t="s">
        <v>712</v>
      </c>
      <c r="AU283" s="55"/>
      <c r="AV283" s="42" t="s">
        <v>713</v>
      </c>
      <c r="AW283" s="207" t="s">
        <v>791</v>
      </c>
      <c r="AX283" s="175">
        <v>0.33333333333333331</v>
      </c>
    </row>
    <row r="284" spans="1:50" s="94" customFormat="1" ht="24" customHeight="1" outlineLevel="1" thickBot="1" x14ac:dyDescent="0.3">
      <c r="A284" s="348">
        <f t="shared" si="3"/>
        <v>282</v>
      </c>
      <c r="B284" s="116">
        <v>116217</v>
      </c>
      <c r="C284" s="124">
        <v>137608</v>
      </c>
      <c r="D284" s="53" t="s">
        <v>1912</v>
      </c>
      <c r="E284" s="53">
        <v>412</v>
      </c>
      <c r="F284" s="53">
        <v>13</v>
      </c>
      <c r="G284" s="53">
        <v>0</v>
      </c>
      <c r="H284" s="53">
        <v>13</v>
      </c>
      <c r="I284" s="53">
        <v>13</v>
      </c>
      <c r="J284" s="53" t="s">
        <v>1927</v>
      </c>
      <c r="K284" s="66" t="s">
        <v>1928</v>
      </c>
      <c r="L284" s="66" t="s">
        <v>1393</v>
      </c>
      <c r="M284" s="66" t="s">
        <v>1394</v>
      </c>
      <c r="N284" s="55" t="s">
        <v>1943</v>
      </c>
      <c r="O284" s="68">
        <v>1583</v>
      </c>
      <c r="P284" s="55">
        <f t="shared" si="4"/>
        <v>4</v>
      </c>
      <c r="Q284" s="55">
        <v>20384839</v>
      </c>
      <c r="R284" s="55" t="s">
        <v>290</v>
      </c>
      <c r="S284" s="55">
        <v>3133025736</v>
      </c>
      <c r="T284" s="55" t="s">
        <v>1944</v>
      </c>
      <c r="U284" s="55" t="s">
        <v>1945</v>
      </c>
      <c r="V284" s="55" t="s">
        <v>705</v>
      </c>
      <c r="W284" s="55" t="s">
        <v>719</v>
      </c>
      <c r="X284" s="42" t="s">
        <v>1062</v>
      </c>
      <c r="Y284" s="608">
        <v>6534</v>
      </c>
      <c r="Z284" s="607">
        <v>44510</v>
      </c>
      <c r="AA284" s="55" t="s">
        <v>708</v>
      </c>
      <c r="AB284" s="331">
        <v>2086</v>
      </c>
      <c r="AC284" s="332">
        <v>44537</v>
      </c>
      <c r="AD284" s="42" t="s">
        <v>996</v>
      </c>
      <c r="AE284" s="184">
        <v>44557</v>
      </c>
      <c r="AF284" s="183"/>
      <c r="AG284" s="184">
        <v>44573</v>
      </c>
      <c r="AH284" s="184">
        <v>37276</v>
      </c>
      <c r="AI284" s="184">
        <v>31017</v>
      </c>
      <c r="AJ284" s="42"/>
      <c r="AK284" s="42"/>
      <c r="AL284" s="42"/>
      <c r="AM284" s="42"/>
      <c r="AN284" s="42"/>
      <c r="AO284" s="41"/>
      <c r="AP284" s="41"/>
      <c r="AQ284" s="42" t="s">
        <v>711</v>
      </c>
      <c r="AR284" s="171">
        <v>44613</v>
      </c>
      <c r="AS284" s="42">
        <v>99.69</v>
      </c>
      <c r="AT284" s="42" t="s">
        <v>712</v>
      </c>
      <c r="AU284" s="55"/>
      <c r="AV284" s="42" t="s">
        <v>713</v>
      </c>
      <c r="AW284" s="207">
        <v>44866</v>
      </c>
      <c r="AX284" s="175">
        <v>0.25</v>
      </c>
    </row>
    <row r="285" spans="1:50" s="94" customFormat="1" ht="24" customHeight="1" outlineLevel="1" thickBot="1" x14ac:dyDescent="0.3">
      <c r="A285" s="348">
        <f t="shared" si="3"/>
        <v>283</v>
      </c>
      <c r="B285" s="116">
        <v>116217</v>
      </c>
      <c r="C285" s="124">
        <v>137608</v>
      </c>
      <c r="D285" s="53" t="s">
        <v>1912</v>
      </c>
      <c r="E285" s="53">
        <v>412</v>
      </c>
      <c r="F285" s="53">
        <v>13</v>
      </c>
      <c r="G285" s="53">
        <v>0</v>
      </c>
      <c r="H285" s="53">
        <v>13</v>
      </c>
      <c r="I285" s="53">
        <v>13</v>
      </c>
      <c r="J285" s="53" t="s">
        <v>1927</v>
      </c>
      <c r="K285" s="66" t="s">
        <v>1928</v>
      </c>
      <c r="L285" s="66" t="s">
        <v>41</v>
      </c>
      <c r="M285" s="66" t="s">
        <v>1946</v>
      </c>
      <c r="N285" s="55" t="s">
        <v>1947</v>
      </c>
      <c r="O285" s="68">
        <v>1600</v>
      </c>
      <c r="P285" s="55">
        <f t="shared" si="4"/>
        <v>5</v>
      </c>
      <c r="Q285" s="55">
        <v>1020793905</v>
      </c>
      <c r="R285" s="55" t="s">
        <v>333</v>
      </c>
      <c r="S285" s="55">
        <v>3145619960</v>
      </c>
      <c r="T285" s="55" t="s">
        <v>1948</v>
      </c>
      <c r="U285" s="55" t="s">
        <v>1949</v>
      </c>
      <c r="V285" s="55" t="s">
        <v>705</v>
      </c>
      <c r="W285" s="55" t="s">
        <v>719</v>
      </c>
      <c r="X285" s="42" t="s">
        <v>1062</v>
      </c>
      <c r="Y285" s="608">
        <v>6534</v>
      </c>
      <c r="Z285" s="607">
        <v>44510</v>
      </c>
      <c r="AA285" s="55" t="s">
        <v>708</v>
      </c>
      <c r="AB285" s="331">
        <v>2104</v>
      </c>
      <c r="AC285" s="332">
        <v>44537</v>
      </c>
      <c r="AD285" s="42"/>
      <c r="AE285" s="184">
        <v>44557</v>
      </c>
      <c r="AF285" s="183"/>
      <c r="AG285" s="184">
        <v>44573</v>
      </c>
      <c r="AH285" s="183" t="s">
        <v>1950</v>
      </c>
      <c r="AI285" s="183" t="s">
        <v>1951</v>
      </c>
      <c r="AJ285" s="42"/>
      <c r="AK285" s="42"/>
      <c r="AL285" s="42"/>
      <c r="AM285" s="42"/>
      <c r="AN285" s="42"/>
      <c r="AO285" s="41"/>
      <c r="AP285" s="41"/>
      <c r="AQ285" s="42" t="s">
        <v>711</v>
      </c>
      <c r="AR285" s="171">
        <v>44594</v>
      </c>
      <c r="AS285" s="42"/>
      <c r="AT285" s="42" t="s">
        <v>712</v>
      </c>
      <c r="AU285" s="55"/>
      <c r="AV285" s="42" t="s">
        <v>713</v>
      </c>
      <c r="AW285" s="207">
        <v>44713</v>
      </c>
      <c r="AX285" s="175">
        <v>0.25</v>
      </c>
    </row>
    <row r="286" spans="1:50" s="94" customFormat="1" ht="24" customHeight="1" outlineLevel="1" thickBot="1" x14ac:dyDescent="0.3">
      <c r="A286" s="348">
        <f t="shared" si="3"/>
        <v>284</v>
      </c>
      <c r="B286" s="116">
        <v>116217</v>
      </c>
      <c r="C286" s="124">
        <v>137608</v>
      </c>
      <c r="D286" s="53" t="s">
        <v>1912</v>
      </c>
      <c r="E286" s="53">
        <v>412</v>
      </c>
      <c r="F286" s="53">
        <v>13</v>
      </c>
      <c r="G286" s="53">
        <v>0</v>
      </c>
      <c r="H286" s="53">
        <v>13</v>
      </c>
      <c r="I286" s="53">
        <v>13</v>
      </c>
      <c r="J286" s="53" t="s">
        <v>1927</v>
      </c>
      <c r="K286" s="66" t="s">
        <v>1928</v>
      </c>
      <c r="L286" s="66" t="s">
        <v>37</v>
      </c>
      <c r="M286" s="66" t="s">
        <v>1486</v>
      </c>
      <c r="N286" s="55" t="s">
        <v>1952</v>
      </c>
      <c r="O286" s="68">
        <v>1584</v>
      </c>
      <c r="P286" s="55">
        <f t="shared" si="4"/>
        <v>6</v>
      </c>
      <c r="Q286" s="55">
        <v>7181684</v>
      </c>
      <c r="R286" s="55" t="s">
        <v>340</v>
      </c>
      <c r="S286" s="55">
        <v>3183395575</v>
      </c>
      <c r="T286" s="55" t="s">
        <v>1953</v>
      </c>
      <c r="U286" s="55" t="s">
        <v>1954</v>
      </c>
      <c r="V286" s="55" t="s">
        <v>718</v>
      </c>
      <c r="W286" s="55" t="s">
        <v>1470</v>
      </c>
      <c r="X286" s="42" t="s">
        <v>1062</v>
      </c>
      <c r="Y286" s="608">
        <v>6534</v>
      </c>
      <c r="Z286" s="607">
        <v>44510</v>
      </c>
      <c r="AA286" s="55" t="s">
        <v>708</v>
      </c>
      <c r="AB286" s="331">
        <v>2084</v>
      </c>
      <c r="AC286" s="332">
        <v>44537</v>
      </c>
      <c r="AD286" s="42"/>
      <c r="AE286" s="184">
        <v>44550</v>
      </c>
      <c r="AF286" s="183"/>
      <c r="AG286" s="184">
        <v>44564</v>
      </c>
      <c r="AH286" s="183" t="s">
        <v>1955</v>
      </c>
      <c r="AI286" s="184">
        <v>30139</v>
      </c>
      <c r="AJ286" s="42"/>
      <c r="AK286" s="42"/>
      <c r="AL286" s="42"/>
      <c r="AM286" s="42"/>
      <c r="AN286" s="42"/>
      <c r="AO286" s="41"/>
      <c r="AP286" s="41"/>
      <c r="AQ286" s="42" t="s">
        <v>711</v>
      </c>
      <c r="AR286" s="171">
        <v>44579</v>
      </c>
      <c r="AS286" s="42"/>
      <c r="AT286" s="42" t="s">
        <v>712</v>
      </c>
      <c r="AU286" s="55"/>
      <c r="AV286" s="42" t="s">
        <v>713</v>
      </c>
      <c r="AW286" s="208"/>
      <c r="AX286" s="42"/>
    </row>
    <row r="287" spans="1:50" s="94" customFormat="1" ht="24" customHeight="1" outlineLevel="1" thickBot="1" x14ac:dyDescent="0.3">
      <c r="A287" s="348">
        <f t="shared" si="3"/>
        <v>285</v>
      </c>
      <c r="B287" s="116">
        <v>116217</v>
      </c>
      <c r="C287" s="124">
        <v>137608</v>
      </c>
      <c r="D287" s="53" t="s">
        <v>1912</v>
      </c>
      <c r="E287" s="53">
        <v>412</v>
      </c>
      <c r="F287" s="53">
        <v>13</v>
      </c>
      <c r="G287" s="53">
        <v>0</v>
      </c>
      <c r="H287" s="53">
        <v>13</v>
      </c>
      <c r="I287" s="53">
        <v>13</v>
      </c>
      <c r="J287" s="53" t="s">
        <v>1927</v>
      </c>
      <c r="K287" s="66" t="s">
        <v>1928</v>
      </c>
      <c r="L287" s="66" t="s">
        <v>1393</v>
      </c>
      <c r="M287" s="66" t="s">
        <v>1394</v>
      </c>
      <c r="N287" s="55" t="s">
        <v>1956</v>
      </c>
      <c r="O287" s="68">
        <v>1595</v>
      </c>
      <c r="P287" s="55">
        <f t="shared" si="4"/>
        <v>7</v>
      </c>
      <c r="Q287" s="55">
        <v>53067727</v>
      </c>
      <c r="R287" s="55" t="s">
        <v>355</v>
      </c>
      <c r="S287" s="55">
        <v>3103464773</v>
      </c>
      <c r="T287" s="55" t="s">
        <v>1957</v>
      </c>
      <c r="U287" s="55" t="s">
        <v>1958</v>
      </c>
      <c r="V287" s="55" t="s">
        <v>705</v>
      </c>
      <c r="W287" s="55" t="s">
        <v>719</v>
      </c>
      <c r="X287" s="42" t="s">
        <v>1062</v>
      </c>
      <c r="Y287" s="608">
        <v>6534</v>
      </c>
      <c r="Z287" s="607">
        <v>44510</v>
      </c>
      <c r="AA287" s="55" t="s">
        <v>708</v>
      </c>
      <c r="AB287" s="331">
        <v>2279</v>
      </c>
      <c r="AC287" s="332">
        <v>44540</v>
      </c>
      <c r="AD287" s="42"/>
      <c r="AE287" s="184">
        <v>44557</v>
      </c>
      <c r="AF287" s="183"/>
      <c r="AG287" s="184">
        <v>44573</v>
      </c>
      <c r="AH287" s="183" t="s">
        <v>1959</v>
      </c>
      <c r="AI287" s="183" t="s">
        <v>1960</v>
      </c>
      <c r="AJ287" s="42"/>
      <c r="AK287" s="42"/>
      <c r="AL287" s="42"/>
      <c r="AM287" s="42"/>
      <c r="AN287" s="42"/>
      <c r="AO287" s="41"/>
      <c r="AP287" s="41"/>
      <c r="AQ287" s="42" t="s">
        <v>711</v>
      </c>
      <c r="AR287" s="171">
        <v>44613</v>
      </c>
      <c r="AS287" s="42">
        <v>100</v>
      </c>
      <c r="AT287" s="42" t="s">
        <v>712</v>
      </c>
      <c r="AU287" s="55"/>
      <c r="AV287" s="42" t="s">
        <v>713</v>
      </c>
      <c r="AW287" s="208" t="s">
        <v>771</v>
      </c>
      <c r="AX287" s="208" t="s">
        <v>1447</v>
      </c>
    </row>
    <row r="288" spans="1:50" s="94" customFormat="1" ht="24" customHeight="1" outlineLevel="1" thickBot="1" x14ac:dyDescent="0.3">
      <c r="A288" s="348">
        <f t="shared" ref="A288:A351" si="5">+A287+1</f>
        <v>286</v>
      </c>
      <c r="B288" s="116">
        <v>116217</v>
      </c>
      <c r="C288" s="124">
        <v>137608</v>
      </c>
      <c r="D288" s="53" t="s">
        <v>1912</v>
      </c>
      <c r="E288" s="53">
        <v>412</v>
      </c>
      <c r="F288" s="53">
        <v>13</v>
      </c>
      <c r="G288" s="53">
        <v>0</v>
      </c>
      <c r="H288" s="53">
        <v>13</v>
      </c>
      <c r="I288" s="53">
        <v>13</v>
      </c>
      <c r="J288" s="53" t="s">
        <v>1927</v>
      </c>
      <c r="K288" s="66" t="s">
        <v>1928</v>
      </c>
      <c r="L288" s="66" t="s">
        <v>37</v>
      </c>
      <c r="M288" s="66" t="s">
        <v>1009</v>
      </c>
      <c r="N288" s="55" t="s">
        <v>1961</v>
      </c>
      <c r="O288" s="68">
        <v>1585</v>
      </c>
      <c r="P288" s="55">
        <f t="shared" si="4"/>
        <v>8</v>
      </c>
      <c r="Q288" s="55">
        <v>1122120130</v>
      </c>
      <c r="R288" s="55" t="s">
        <v>371</v>
      </c>
      <c r="S288" s="55">
        <v>3102658838</v>
      </c>
      <c r="T288" s="55" t="s">
        <v>1962</v>
      </c>
      <c r="U288" s="55" t="s">
        <v>1963</v>
      </c>
      <c r="V288" s="55" t="s">
        <v>718</v>
      </c>
      <c r="W288" s="55" t="s">
        <v>1964</v>
      </c>
      <c r="X288" s="42" t="s">
        <v>1062</v>
      </c>
      <c r="Y288" s="608">
        <v>6534</v>
      </c>
      <c r="Z288" s="607">
        <v>44510</v>
      </c>
      <c r="AA288" s="55" t="s">
        <v>708</v>
      </c>
      <c r="AB288" s="331">
        <v>2082</v>
      </c>
      <c r="AC288" s="332">
        <v>44539</v>
      </c>
      <c r="AD288" s="42"/>
      <c r="AE288" s="183" t="s">
        <v>749</v>
      </c>
      <c r="AF288" s="183"/>
      <c r="AG288" s="183"/>
      <c r="AH288" s="183"/>
      <c r="AI288" s="183"/>
      <c r="AJ288" s="42" t="s">
        <v>1965</v>
      </c>
      <c r="AK288" s="42"/>
      <c r="AL288" s="42" t="s">
        <v>372</v>
      </c>
      <c r="AM288" s="42"/>
      <c r="AN288" s="42"/>
      <c r="AO288" s="41"/>
      <c r="AP288" s="41" t="s">
        <v>751</v>
      </c>
      <c r="AQ288" s="42"/>
      <c r="AR288" s="171"/>
      <c r="AS288" s="42"/>
      <c r="AT288" s="42" t="s">
        <v>1268</v>
      </c>
      <c r="AU288" s="55" t="s">
        <v>1966</v>
      </c>
      <c r="AV288" s="42" t="s">
        <v>754</v>
      </c>
      <c r="AW288" s="231" t="s">
        <v>755</v>
      </c>
      <c r="AX288" s="42"/>
    </row>
    <row r="289" spans="1:50" s="94" customFormat="1" ht="24" customHeight="1" outlineLevel="1" thickBot="1" x14ac:dyDescent="0.3">
      <c r="A289" s="348">
        <f t="shared" si="5"/>
        <v>287</v>
      </c>
      <c r="B289" s="116">
        <v>116217</v>
      </c>
      <c r="C289" s="124">
        <v>137608</v>
      </c>
      <c r="D289" s="53" t="s">
        <v>1912</v>
      </c>
      <c r="E289" s="53">
        <v>412</v>
      </c>
      <c r="F289" s="53">
        <v>13</v>
      </c>
      <c r="G289" s="53">
        <v>0</v>
      </c>
      <c r="H289" s="53">
        <v>13</v>
      </c>
      <c r="I289" s="53">
        <v>13</v>
      </c>
      <c r="J289" s="53" t="s">
        <v>1927</v>
      </c>
      <c r="K289" s="66" t="s">
        <v>1928</v>
      </c>
      <c r="L289" s="66" t="s">
        <v>37</v>
      </c>
      <c r="M289" s="66" t="s">
        <v>1009</v>
      </c>
      <c r="N289" s="55" t="s">
        <v>1967</v>
      </c>
      <c r="O289" s="68">
        <v>1589</v>
      </c>
      <c r="P289" s="55">
        <f t="shared" si="4"/>
        <v>9</v>
      </c>
      <c r="Q289" s="55">
        <v>52736843</v>
      </c>
      <c r="R289" s="55" t="s">
        <v>391</v>
      </c>
      <c r="S289" s="55">
        <v>3202793204</v>
      </c>
      <c r="T289" s="55" t="s">
        <v>1968</v>
      </c>
      <c r="U289" s="55" t="s">
        <v>1969</v>
      </c>
      <c r="V289" s="55" t="s">
        <v>705</v>
      </c>
      <c r="W289" s="55" t="s">
        <v>719</v>
      </c>
      <c r="X289" s="42" t="s">
        <v>1062</v>
      </c>
      <c r="Y289" s="608">
        <v>6534</v>
      </c>
      <c r="Z289" s="607">
        <v>44510</v>
      </c>
      <c r="AA289" s="55" t="s">
        <v>708</v>
      </c>
      <c r="AB289" s="331">
        <v>2090</v>
      </c>
      <c r="AC289" s="332">
        <v>44537</v>
      </c>
      <c r="AD289" s="42" t="s">
        <v>764</v>
      </c>
      <c r="AE289" s="184">
        <v>44550</v>
      </c>
      <c r="AF289" s="183"/>
      <c r="AG289" s="184">
        <v>44565</v>
      </c>
      <c r="AH289" s="183" t="s">
        <v>1970</v>
      </c>
      <c r="AI289" s="183" t="s">
        <v>1971</v>
      </c>
      <c r="AJ289" s="42"/>
      <c r="AK289" s="42"/>
      <c r="AL289" s="42"/>
      <c r="AM289" s="42"/>
      <c r="AN289" s="42"/>
      <c r="AO289" s="41"/>
      <c r="AP289" s="41"/>
      <c r="AQ289" s="42" t="s">
        <v>711</v>
      </c>
      <c r="AR289" s="171">
        <v>44579</v>
      </c>
      <c r="AS289" s="42"/>
      <c r="AT289" s="42" t="s">
        <v>712</v>
      </c>
      <c r="AU289" s="55"/>
      <c r="AV289" s="42" t="s">
        <v>713</v>
      </c>
      <c r="AW289" s="208"/>
      <c r="AX289" s="42"/>
    </row>
    <row r="290" spans="1:50" s="94" customFormat="1" ht="24" customHeight="1" outlineLevel="1" thickBot="1" x14ac:dyDescent="0.3">
      <c r="A290" s="348">
        <f t="shared" si="5"/>
        <v>288</v>
      </c>
      <c r="B290" s="116">
        <v>116217</v>
      </c>
      <c r="C290" s="124">
        <v>137608</v>
      </c>
      <c r="D290" s="53" t="s">
        <v>1912</v>
      </c>
      <c r="E290" s="53">
        <v>412</v>
      </c>
      <c r="F290" s="53">
        <v>13</v>
      </c>
      <c r="G290" s="53">
        <v>0</v>
      </c>
      <c r="H290" s="53">
        <v>13</v>
      </c>
      <c r="I290" s="53">
        <v>13</v>
      </c>
      <c r="J290" s="53" t="s">
        <v>1927</v>
      </c>
      <c r="K290" s="66" t="s">
        <v>1928</v>
      </c>
      <c r="L290" s="66" t="s">
        <v>37</v>
      </c>
      <c r="M290" s="66" t="s">
        <v>1486</v>
      </c>
      <c r="N290" s="55" t="s">
        <v>1972</v>
      </c>
      <c r="O290" s="68">
        <v>1594</v>
      </c>
      <c r="P290" s="55">
        <f t="shared" si="4"/>
        <v>10</v>
      </c>
      <c r="Q290" s="55">
        <v>79310605</v>
      </c>
      <c r="R290" s="55" t="s">
        <v>417</v>
      </c>
      <c r="S290" s="55">
        <v>3134911084</v>
      </c>
      <c r="T290" s="55" t="s">
        <v>1973</v>
      </c>
      <c r="U290" s="55" t="s">
        <v>1974</v>
      </c>
      <c r="V290" s="55" t="s">
        <v>718</v>
      </c>
      <c r="W290" s="55" t="s">
        <v>719</v>
      </c>
      <c r="X290" s="42" t="s">
        <v>1062</v>
      </c>
      <c r="Y290" s="608">
        <v>6534</v>
      </c>
      <c r="Z290" s="607">
        <v>44510</v>
      </c>
      <c r="AA290" s="55" t="s">
        <v>708</v>
      </c>
      <c r="AB290" s="331">
        <v>2101</v>
      </c>
      <c r="AC290" s="332">
        <v>44537</v>
      </c>
      <c r="AD290" s="42"/>
      <c r="AE290" s="184" t="s">
        <v>749</v>
      </c>
      <c r="AF290" s="183"/>
      <c r="AG290" s="184">
        <v>44573</v>
      </c>
      <c r="AH290" s="183" t="s">
        <v>1975</v>
      </c>
      <c r="AI290" s="183" t="s">
        <v>1976</v>
      </c>
      <c r="AJ290" s="42"/>
      <c r="AK290" s="42" t="s">
        <v>418</v>
      </c>
      <c r="AL290" s="42"/>
      <c r="AM290" s="42"/>
      <c r="AN290" s="42"/>
      <c r="AO290" s="41"/>
      <c r="AP290" s="41" t="s">
        <v>751</v>
      </c>
      <c r="AQ290" s="42"/>
      <c r="AR290" s="171"/>
      <c r="AS290" s="42"/>
      <c r="AT290" s="42"/>
      <c r="AU290" s="55"/>
      <c r="AV290" s="42" t="s">
        <v>713</v>
      </c>
      <c r="AW290" s="207">
        <v>44713</v>
      </c>
      <c r="AX290" s="175">
        <v>0.33333333333333331</v>
      </c>
    </row>
    <row r="291" spans="1:50" s="94" customFormat="1" ht="24" customHeight="1" outlineLevel="1" thickBot="1" x14ac:dyDescent="0.3">
      <c r="A291" s="348">
        <f t="shared" si="5"/>
        <v>289</v>
      </c>
      <c r="B291" s="116">
        <v>116217</v>
      </c>
      <c r="C291" s="124">
        <v>137608</v>
      </c>
      <c r="D291" s="53" t="s">
        <v>1912</v>
      </c>
      <c r="E291" s="53">
        <v>412</v>
      </c>
      <c r="F291" s="53">
        <v>13</v>
      </c>
      <c r="G291" s="53">
        <v>0</v>
      </c>
      <c r="H291" s="53">
        <v>13</v>
      </c>
      <c r="I291" s="53">
        <v>13</v>
      </c>
      <c r="J291" s="53" t="s">
        <v>1927</v>
      </c>
      <c r="K291" s="66" t="s">
        <v>1928</v>
      </c>
      <c r="L291" s="66" t="s">
        <v>41</v>
      </c>
      <c r="M291" s="66" t="s">
        <v>1946</v>
      </c>
      <c r="N291" s="55" t="s">
        <v>1977</v>
      </c>
      <c r="O291" s="68">
        <v>1597</v>
      </c>
      <c r="P291" s="55">
        <f t="shared" si="4"/>
        <v>11</v>
      </c>
      <c r="Q291" s="55">
        <v>79520375</v>
      </c>
      <c r="R291" s="55" t="s">
        <v>425</v>
      </c>
      <c r="S291" s="55">
        <v>3105574406</v>
      </c>
      <c r="T291" s="55" t="s">
        <v>1978</v>
      </c>
      <c r="U291" s="55" t="s">
        <v>1979</v>
      </c>
      <c r="V291" s="55" t="s">
        <v>718</v>
      </c>
      <c r="W291" s="55" t="s">
        <v>719</v>
      </c>
      <c r="X291" s="42" t="s">
        <v>1062</v>
      </c>
      <c r="Y291" s="608">
        <v>6534</v>
      </c>
      <c r="Z291" s="607">
        <v>44510</v>
      </c>
      <c r="AA291" s="55" t="s">
        <v>708</v>
      </c>
      <c r="AB291" s="331">
        <v>2092</v>
      </c>
      <c r="AC291" s="332">
        <v>44537</v>
      </c>
      <c r="AD291" s="42"/>
      <c r="AE291" s="184">
        <v>44550</v>
      </c>
      <c r="AF291" s="184"/>
      <c r="AG291" s="184">
        <v>44564</v>
      </c>
      <c r="AH291" s="183" t="s">
        <v>1980</v>
      </c>
      <c r="AI291" s="183" t="s">
        <v>1981</v>
      </c>
      <c r="AJ291" s="208" t="s">
        <v>1982</v>
      </c>
      <c r="AK291" s="42"/>
      <c r="AL291" s="42"/>
      <c r="AM291" s="42"/>
      <c r="AN291" s="42"/>
      <c r="AO291" s="41"/>
      <c r="AP291" s="41"/>
      <c r="AQ291" s="42" t="s">
        <v>711</v>
      </c>
      <c r="AR291" s="171">
        <v>44589</v>
      </c>
      <c r="AS291" s="42"/>
      <c r="AT291" s="42" t="s">
        <v>712</v>
      </c>
      <c r="AU291" s="55"/>
      <c r="AV291" s="42" t="s">
        <v>713</v>
      </c>
      <c r="AW291" s="208"/>
      <c r="AX291" s="42"/>
    </row>
    <row r="292" spans="1:50" s="94" customFormat="1" ht="24" customHeight="1" outlineLevel="1" thickBot="1" x14ac:dyDescent="0.3">
      <c r="A292" s="348">
        <f t="shared" si="5"/>
        <v>290</v>
      </c>
      <c r="B292" s="116">
        <v>116217</v>
      </c>
      <c r="C292" s="124">
        <v>137608</v>
      </c>
      <c r="D292" s="53" t="s">
        <v>1912</v>
      </c>
      <c r="E292" s="53">
        <v>412</v>
      </c>
      <c r="F292" s="53">
        <v>13</v>
      </c>
      <c r="G292" s="53">
        <v>0</v>
      </c>
      <c r="H292" s="53">
        <v>13</v>
      </c>
      <c r="I292" s="53">
        <v>13</v>
      </c>
      <c r="J292" s="53" t="s">
        <v>1927</v>
      </c>
      <c r="K292" s="66" t="s">
        <v>1928</v>
      </c>
      <c r="L292" s="66" t="s">
        <v>37</v>
      </c>
      <c r="M292" s="66" t="s">
        <v>1009</v>
      </c>
      <c r="N292" s="55" t="s">
        <v>1983</v>
      </c>
      <c r="O292" s="68">
        <v>1598</v>
      </c>
      <c r="P292" s="55">
        <f t="shared" si="4"/>
        <v>12</v>
      </c>
      <c r="Q292" s="55">
        <v>52465851</v>
      </c>
      <c r="R292" s="55" t="s">
        <v>432</v>
      </c>
      <c r="S292" s="55">
        <v>3152298602</v>
      </c>
      <c r="T292" s="55" t="s">
        <v>1984</v>
      </c>
      <c r="U292" s="55" t="s">
        <v>1985</v>
      </c>
      <c r="V292" s="55" t="s">
        <v>705</v>
      </c>
      <c r="W292" s="55" t="s">
        <v>719</v>
      </c>
      <c r="X292" s="42" t="s">
        <v>1062</v>
      </c>
      <c r="Y292" s="608">
        <v>6534</v>
      </c>
      <c r="Z292" s="607">
        <v>44510</v>
      </c>
      <c r="AA292" s="55" t="s">
        <v>708</v>
      </c>
      <c r="AB292" s="331">
        <v>2209</v>
      </c>
      <c r="AC292" s="332">
        <v>44539</v>
      </c>
      <c r="AD292" s="42" t="s">
        <v>764</v>
      </c>
      <c r="AE292" s="184">
        <v>44550</v>
      </c>
      <c r="AF292" s="183"/>
      <c r="AG292" s="184">
        <v>44564</v>
      </c>
      <c r="AH292" s="183"/>
      <c r="AI292" s="183"/>
      <c r="AJ292" s="42"/>
      <c r="AK292" s="42"/>
      <c r="AL292" s="42"/>
      <c r="AM292" s="42"/>
      <c r="AN292" s="42"/>
      <c r="AO292" s="41"/>
      <c r="AP292" s="41"/>
      <c r="AQ292" s="42" t="s">
        <v>711</v>
      </c>
      <c r="AR292" s="171">
        <v>44579</v>
      </c>
      <c r="AS292" s="42"/>
      <c r="AT292" s="42" t="s">
        <v>712</v>
      </c>
      <c r="AU292" s="55"/>
      <c r="AV292" s="42" t="s">
        <v>713</v>
      </c>
      <c r="AW292" s="208"/>
      <c r="AX292" s="42"/>
    </row>
    <row r="293" spans="1:50" s="96" customFormat="1" ht="24" customHeight="1" outlineLevel="1" thickBot="1" x14ac:dyDescent="0.3">
      <c r="A293" s="348">
        <f t="shared" si="5"/>
        <v>291</v>
      </c>
      <c r="B293" s="168">
        <v>116217</v>
      </c>
      <c r="C293" s="126">
        <v>137608</v>
      </c>
      <c r="D293" s="57" t="s">
        <v>1912</v>
      </c>
      <c r="E293" s="57">
        <v>412</v>
      </c>
      <c r="F293" s="57">
        <v>13</v>
      </c>
      <c r="G293" s="57">
        <v>0</v>
      </c>
      <c r="H293" s="57">
        <v>13</v>
      </c>
      <c r="I293" s="57">
        <v>13</v>
      </c>
      <c r="J293" s="57" t="s">
        <v>1927</v>
      </c>
      <c r="K293" s="70" t="s">
        <v>1928</v>
      </c>
      <c r="L293" s="70" t="s">
        <v>37</v>
      </c>
      <c r="M293" s="70" t="s">
        <v>1009</v>
      </c>
      <c r="N293" s="58" t="s">
        <v>1986</v>
      </c>
      <c r="O293" s="71">
        <v>1587</v>
      </c>
      <c r="P293" s="58">
        <f t="shared" si="4"/>
        <v>13</v>
      </c>
      <c r="Q293" s="58">
        <v>1032384386</v>
      </c>
      <c r="R293" s="58" t="s">
        <v>449</v>
      </c>
      <c r="S293" s="58">
        <v>3202955731</v>
      </c>
      <c r="T293" s="58" t="s">
        <v>1987</v>
      </c>
      <c r="U293" s="58" t="s">
        <v>1988</v>
      </c>
      <c r="V293" s="58" t="s">
        <v>705</v>
      </c>
      <c r="W293" s="58" t="s">
        <v>719</v>
      </c>
      <c r="X293" s="43" t="s">
        <v>1062</v>
      </c>
      <c r="Y293" s="630">
        <v>6534</v>
      </c>
      <c r="Z293" s="631">
        <v>44510</v>
      </c>
      <c r="AA293" s="58" t="s">
        <v>708</v>
      </c>
      <c r="AB293" s="333">
        <v>2098</v>
      </c>
      <c r="AC293" s="334">
        <v>44537</v>
      </c>
      <c r="AD293" s="43"/>
      <c r="AE293" s="189">
        <v>44550</v>
      </c>
      <c r="AF293" s="188"/>
      <c r="AG293" s="189">
        <v>44564</v>
      </c>
      <c r="AH293" s="189">
        <v>38356</v>
      </c>
      <c r="AI293" s="188" t="s">
        <v>1989</v>
      </c>
      <c r="AJ293" s="43"/>
      <c r="AK293" s="43"/>
      <c r="AL293" s="43"/>
      <c r="AM293" s="43"/>
      <c r="AN293" s="43"/>
      <c r="AO293" s="41"/>
      <c r="AP293" s="41"/>
      <c r="AQ293" s="43" t="s">
        <v>711</v>
      </c>
      <c r="AR293" s="131">
        <v>44579</v>
      </c>
      <c r="AS293" s="43"/>
      <c r="AT293" s="43" t="s">
        <v>712</v>
      </c>
      <c r="AU293" s="58"/>
      <c r="AV293" s="43" t="s">
        <v>713</v>
      </c>
      <c r="AW293" s="232"/>
      <c r="AX293" s="43"/>
    </row>
    <row r="294" spans="1:50" s="239" customFormat="1" ht="24" customHeight="1" outlineLevel="1" thickBot="1" x14ac:dyDescent="0.3">
      <c r="A294" s="348">
        <f t="shared" si="5"/>
        <v>292</v>
      </c>
      <c r="B294" s="435">
        <v>116217</v>
      </c>
      <c r="C294" s="127" t="s">
        <v>1990</v>
      </c>
      <c r="D294" s="83" t="s">
        <v>1912</v>
      </c>
      <c r="E294" s="83">
        <v>412</v>
      </c>
      <c r="F294" s="83">
        <v>13</v>
      </c>
      <c r="G294" s="83">
        <v>0</v>
      </c>
      <c r="H294" s="83">
        <v>1</v>
      </c>
      <c r="I294" s="83">
        <v>1</v>
      </c>
      <c r="J294" s="83" t="s">
        <v>1927</v>
      </c>
      <c r="K294" s="84" t="s">
        <v>1928</v>
      </c>
      <c r="L294" s="84" t="s">
        <v>1991</v>
      </c>
      <c r="M294" s="84" t="s">
        <v>1991</v>
      </c>
      <c r="N294" s="86" t="s">
        <v>1992</v>
      </c>
      <c r="O294" s="85">
        <v>1596</v>
      </c>
      <c r="P294" s="86">
        <f t="shared" si="4"/>
        <v>14</v>
      </c>
      <c r="Q294" s="86">
        <v>52912510</v>
      </c>
      <c r="R294" s="86" t="s">
        <v>459</v>
      </c>
      <c r="S294" s="86" t="s">
        <v>1993</v>
      </c>
      <c r="T294" s="431" t="s">
        <v>1994</v>
      </c>
      <c r="U294" s="86" t="s">
        <v>1995</v>
      </c>
      <c r="V294" s="86" t="s">
        <v>705</v>
      </c>
      <c r="W294" s="86" t="s">
        <v>719</v>
      </c>
      <c r="X294" s="87" t="s">
        <v>989</v>
      </c>
      <c r="Y294" s="634">
        <v>6534</v>
      </c>
      <c r="Z294" s="635">
        <v>44510</v>
      </c>
      <c r="AA294" s="86" t="s">
        <v>708</v>
      </c>
      <c r="AB294" s="335">
        <v>1407</v>
      </c>
      <c r="AC294" s="336">
        <v>44742</v>
      </c>
      <c r="AD294" s="87"/>
      <c r="AE294" s="191">
        <v>44770</v>
      </c>
      <c r="AF294" s="190"/>
      <c r="AG294" s="191">
        <v>44783</v>
      </c>
      <c r="AH294" s="191"/>
      <c r="AI294" s="190"/>
      <c r="AJ294" s="87" t="s">
        <v>908</v>
      </c>
      <c r="AK294" s="87"/>
      <c r="AL294" s="87"/>
      <c r="AM294" s="87"/>
      <c r="AN294" s="87"/>
      <c r="AO294" s="41"/>
      <c r="AP294" s="41"/>
      <c r="AQ294" s="87" t="s">
        <v>790</v>
      </c>
      <c r="AR294" s="172"/>
      <c r="AS294" s="87"/>
      <c r="AT294" s="87" t="s">
        <v>712</v>
      </c>
      <c r="AU294" s="86"/>
      <c r="AV294" s="87"/>
      <c r="AW294" s="235"/>
      <c r="AX294" s="87"/>
    </row>
    <row r="295" spans="1:50" s="42" customFormat="1" ht="25.9" customHeight="1" outlineLevel="1" thickBot="1" x14ac:dyDescent="0.3">
      <c r="A295" s="348">
        <f t="shared" si="5"/>
        <v>293</v>
      </c>
      <c r="B295" s="116">
        <v>116239</v>
      </c>
      <c r="C295" s="124">
        <v>137609</v>
      </c>
      <c r="D295" s="53" t="s">
        <v>1996</v>
      </c>
      <c r="E295" s="53">
        <v>470</v>
      </c>
      <c r="F295" s="53">
        <v>8</v>
      </c>
      <c r="G295" s="53">
        <v>0</v>
      </c>
      <c r="H295" s="53">
        <v>50</v>
      </c>
      <c r="I295" s="53">
        <v>50</v>
      </c>
      <c r="J295" s="53" t="s">
        <v>1997</v>
      </c>
      <c r="K295" s="66" t="s">
        <v>1998</v>
      </c>
      <c r="L295" s="66" t="s">
        <v>30</v>
      </c>
      <c r="M295" s="66" t="s">
        <v>1999</v>
      </c>
      <c r="N295" s="55" t="s">
        <v>2000</v>
      </c>
      <c r="O295" s="68">
        <v>1709</v>
      </c>
      <c r="P295" s="55">
        <v>2</v>
      </c>
      <c r="Q295" s="55">
        <v>52491440</v>
      </c>
      <c r="R295" s="55" t="s">
        <v>231</v>
      </c>
      <c r="S295" s="55">
        <v>3153851822</v>
      </c>
      <c r="T295" s="55" t="s">
        <v>2001</v>
      </c>
      <c r="U295" s="55" t="s">
        <v>2002</v>
      </c>
      <c r="V295" s="55" t="s">
        <v>705</v>
      </c>
      <c r="W295" s="55" t="s">
        <v>719</v>
      </c>
      <c r="X295" s="42" t="s">
        <v>1062</v>
      </c>
      <c r="Y295" s="608">
        <v>6511</v>
      </c>
      <c r="Z295" s="607">
        <v>44510</v>
      </c>
      <c r="AA295" s="55" t="s">
        <v>708</v>
      </c>
      <c r="AB295" s="55">
        <v>2272</v>
      </c>
      <c r="AC295" s="308">
        <v>44540</v>
      </c>
      <c r="AE295" s="184">
        <v>44550</v>
      </c>
      <c r="AF295" s="183"/>
      <c r="AG295" s="184">
        <v>44565</v>
      </c>
      <c r="AH295" s="183"/>
      <c r="AI295" s="183"/>
      <c r="AO295" s="41"/>
      <c r="AP295" s="41"/>
      <c r="AQ295" s="42" t="s">
        <v>711</v>
      </c>
      <c r="AR295" s="171">
        <v>44592</v>
      </c>
      <c r="AS295" s="42">
        <v>100</v>
      </c>
      <c r="AT295" s="42" t="s">
        <v>712</v>
      </c>
      <c r="AU295" s="308">
        <v>44481</v>
      </c>
      <c r="AV295" s="42" t="s">
        <v>713</v>
      </c>
      <c r="AW295" s="208" t="s">
        <v>1073</v>
      </c>
      <c r="AX295" s="208" t="s">
        <v>2003</v>
      </c>
    </row>
    <row r="296" spans="1:50" s="42" customFormat="1" ht="24" customHeight="1" outlineLevel="1" thickBot="1" x14ac:dyDescent="0.3">
      <c r="A296" s="348">
        <f t="shared" si="5"/>
        <v>294</v>
      </c>
      <c r="B296" s="116">
        <v>116239</v>
      </c>
      <c r="C296" s="124">
        <v>137609</v>
      </c>
      <c r="D296" s="53" t="s">
        <v>1996</v>
      </c>
      <c r="E296" s="53">
        <v>470</v>
      </c>
      <c r="F296" s="53">
        <v>8</v>
      </c>
      <c r="G296" s="53">
        <v>0</v>
      </c>
      <c r="H296" s="53">
        <v>50</v>
      </c>
      <c r="I296" s="53">
        <v>50</v>
      </c>
      <c r="J296" s="53" t="s">
        <v>1997</v>
      </c>
      <c r="K296" s="66" t="s">
        <v>1998</v>
      </c>
      <c r="L296" s="66" t="s">
        <v>41</v>
      </c>
      <c r="M296" s="66" t="s">
        <v>1938</v>
      </c>
      <c r="N296" s="55" t="s">
        <v>2004</v>
      </c>
      <c r="O296" s="68">
        <v>1712</v>
      </c>
      <c r="P296" s="55">
        <v>3</v>
      </c>
      <c r="Q296" s="55">
        <v>52585271</v>
      </c>
      <c r="R296" s="55" t="s">
        <v>249</v>
      </c>
      <c r="S296" s="55">
        <v>3124156278</v>
      </c>
      <c r="T296" s="55" t="s">
        <v>2005</v>
      </c>
      <c r="U296" s="55" t="s">
        <v>2006</v>
      </c>
      <c r="V296" s="55" t="s">
        <v>705</v>
      </c>
      <c r="W296" s="55" t="s">
        <v>719</v>
      </c>
      <c r="X296" s="42" t="s">
        <v>1062</v>
      </c>
      <c r="Y296" s="608">
        <v>6511</v>
      </c>
      <c r="Z296" s="607">
        <v>44510</v>
      </c>
      <c r="AA296" s="55" t="s">
        <v>708</v>
      </c>
      <c r="AB296" s="55">
        <v>2263</v>
      </c>
      <c r="AC296" s="308">
        <v>44540</v>
      </c>
      <c r="AE296" s="184">
        <v>44550</v>
      </c>
      <c r="AF296" s="183"/>
      <c r="AG296" s="184">
        <v>44565</v>
      </c>
      <c r="AH296" s="183"/>
      <c r="AI296" s="183"/>
      <c r="AO296" s="41"/>
      <c r="AP296" s="41"/>
      <c r="AQ296" s="42" t="s">
        <v>711</v>
      </c>
      <c r="AR296" s="171">
        <v>44594</v>
      </c>
      <c r="AT296" s="42" t="s">
        <v>712</v>
      </c>
      <c r="AU296" s="308">
        <v>44420</v>
      </c>
      <c r="AV296" s="42" t="s">
        <v>713</v>
      </c>
      <c r="AW296" s="208"/>
    </row>
    <row r="297" spans="1:50" s="42" customFormat="1" ht="21" customHeight="1" outlineLevel="1" thickBot="1" x14ac:dyDescent="0.3">
      <c r="A297" s="348">
        <f t="shared" si="5"/>
        <v>295</v>
      </c>
      <c r="B297" s="116">
        <v>116239</v>
      </c>
      <c r="C297" s="124">
        <v>137609</v>
      </c>
      <c r="D297" s="53" t="s">
        <v>1996</v>
      </c>
      <c r="E297" s="53">
        <v>470</v>
      </c>
      <c r="F297" s="53">
        <v>8</v>
      </c>
      <c r="G297" s="53">
        <v>0</v>
      </c>
      <c r="H297" s="53">
        <v>50</v>
      </c>
      <c r="I297" s="53">
        <v>50</v>
      </c>
      <c r="J297" s="53" t="s">
        <v>1997</v>
      </c>
      <c r="K297" s="66" t="s">
        <v>1998</v>
      </c>
      <c r="L297" s="66" t="s">
        <v>20</v>
      </c>
      <c r="M297" s="66" t="s">
        <v>2007</v>
      </c>
      <c r="N297" s="55" t="s">
        <v>2008</v>
      </c>
      <c r="O297" s="68">
        <v>1722</v>
      </c>
      <c r="P297" s="55">
        <v>4</v>
      </c>
      <c r="Q297" s="55">
        <v>1022962759</v>
      </c>
      <c r="R297" s="55" t="s">
        <v>282</v>
      </c>
      <c r="S297" s="55">
        <v>3212181153</v>
      </c>
      <c r="T297" s="55" t="s">
        <v>2009</v>
      </c>
      <c r="U297" s="55" t="s">
        <v>2010</v>
      </c>
      <c r="V297" s="55" t="s">
        <v>718</v>
      </c>
      <c r="W297" s="55" t="s">
        <v>719</v>
      </c>
      <c r="X297" s="42" t="s">
        <v>1062</v>
      </c>
      <c r="Y297" s="608">
        <v>6511</v>
      </c>
      <c r="Z297" s="607">
        <v>44510</v>
      </c>
      <c r="AA297" s="55" t="s">
        <v>708</v>
      </c>
      <c r="AB297" s="55">
        <v>2479</v>
      </c>
      <c r="AC297" s="308">
        <v>44544</v>
      </c>
      <c r="AE297" s="184">
        <v>44550</v>
      </c>
      <c r="AF297" s="184">
        <v>44594</v>
      </c>
      <c r="AG297" s="184">
        <v>44594</v>
      </c>
      <c r="AH297" s="183"/>
      <c r="AI297" s="183"/>
      <c r="AJ297" s="42" t="s">
        <v>2011</v>
      </c>
      <c r="AO297" s="41"/>
      <c r="AP297" s="41"/>
      <c r="AQ297" s="42" t="s">
        <v>790</v>
      </c>
      <c r="AR297" s="171">
        <v>44606</v>
      </c>
      <c r="AT297" s="42" t="s">
        <v>712</v>
      </c>
      <c r="AU297" s="308">
        <v>44420</v>
      </c>
      <c r="AV297" s="42" t="s">
        <v>713</v>
      </c>
      <c r="AW297" s="208" t="s">
        <v>735</v>
      </c>
      <c r="AX297" s="175">
        <v>0.25</v>
      </c>
    </row>
    <row r="298" spans="1:50" s="42" customFormat="1" ht="31.15" customHeight="1" outlineLevel="1" thickBot="1" x14ac:dyDescent="0.3">
      <c r="A298" s="348">
        <f t="shared" si="5"/>
        <v>296</v>
      </c>
      <c r="B298" s="116">
        <v>116239</v>
      </c>
      <c r="C298" s="124">
        <v>137609</v>
      </c>
      <c r="D298" s="53" t="s">
        <v>1996</v>
      </c>
      <c r="E298" s="53">
        <v>470</v>
      </c>
      <c r="F298" s="53">
        <v>8</v>
      </c>
      <c r="G298" s="53">
        <v>0</v>
      </c>
      <c r="H298" s="53">
        <v>50</v>
      </c>
      <c r="I298" s="53">
        <v>50</v>
      </c>
      <c r="J298" s="53" t="s">
        <v>1997</v>
      </c>
      <c r="K298" s="66" t="s">
        <v>1998</v>
      </c>
      <c r="L298" s="66" t="s">
        <v>28</v>
      </c>
      <c r="M298" s="66" t="s">
        <v>2012</v>
      </c>
      <c r="N298" s="55" t="s">
        <v>2013</v>
      </c>
      <c r="O298" s="68">
        <v>1918</v>
      </c>
      <c r="P298" s="55">
        <v>5</v>
      </c>
      <c r="Q298" s="55">
        <v>52393163</v>
      </c>
      <c r="R298" s="55" t="s">
        <v>318</v>
      </c>
      <c r="S298" s="55">
        <v>3214986956</v>
      </c>
      <c r="T298" s="55" t="s">
        <v>2014</v>
      </c>
      <c r="U298" s="55" t="s">
        <v>2015</v>
      </c>
      <c r="V298" s="55" t="s">
        <v>705</v>
      </c>
      <c r="W298" s="55" t="s">
        <v>719</v>
      </c>
      <c r="X298" s="42" t="s">
        <v>1062</v>
      </c>
      <c r="Y298" s="608">
        <v>6511</v>
      </c>
      <c r="Z298" s="607">
        <v>44510</v>
      </c>
      <c r="AA298" s="55" t="s">
        <v>708</v>
      </c>
      <c r="AB298" s="55">
        <v>2480</v>
      </c>
      <c r="AC298" s="308">
        <v>44544</v>
      </c>
      <c r="AE298" s="184">
        <v>44550</v>
      </c>
      <c r="AF298" s="183"/>
      <c r="AG298" s="184">
        <v>44565</v>
      </c>
      <c r="AH298" s="183"/>
      <c r="AI298" s="183"/>
      <c r="AO298" s="41"/>
      <c r="AP298" s="41"/>
      <c r="AQ298" s="42" t="s">
        <v>711</v>
      </c>
      <c r="AR298" s="171">
        <v>44581</v>
      </c>
      <c r="AT298" s="42" t="s">
        <v>712</v>
      </c>
      <c r="AU298" s="308">
        <v>44451</v>
      </c>
      <c r="AV298" s="42" t="s">
        <v>713</v>
      </c>
      <c r="AW298" s="208"/>
    </row>
    <row r="299" spans="1:50" s="42" customFormat="1" ht="23.45" customHeight="1" outlineLevel="1" thickBot="1" x14ac:dyDescent="0.3">
      <c r="A299" s="348">
        <f t="shared" si="5"/>
        <v>297</v>
      </c>
      <c r="B299" s="116">
        <v>116239</v>
      </c>
      <c r="C299" s="124">
        <v>137609</v>
      </c>
      <c r="D299" s="53" t="s">
        <v>1996</v>
      </c>
      <c r="E299" s="53">
        <v>470</v>
      </c>
      <c r="F299" s="53">
        <v>8</v>
      </c>
      <c r="G299" s="53">
        <v>0</v>
      </c>
      <c r="H299" s="53">
        <v>50</v>
      </c>
      <c r="I299" s="53">
        <v>50</v>
      </c>
      <c r="J299" s="53" t="s">
        <v>1997</v>
      </c>
      <c r="K299" s="66" t="s">
        <v>1998</v>
      </c>
      <c r="L299" s="66" t="s">
        <v>1106</v>
      </c>
      <c r="M299" s="66" t="s">
        <v>2016</v>
      </c>
      <c r="N299" s="55" t="s">
        <v>2017</v>
      </c>
      <c r="O299" s="68">
        <v>1728</v>
      </c>
      <c r="P299" s="55">
        <v>6</v>
      </c>
      <c r="Q299" s="55">
        <v>1110176354</v>
      </c>
      <c r="R299" s="55" t="s">
        <v>347</v>
      </c>
      <c r="S299" s="55">
        <v>3153940401</v>
      </c>
      <c r="T299" s="55" t="s">
        <v>2018</v>
      </c>
      <c r="U299" s="55" t="s">
        <v>2019</v>
      </c>
      <c r="V299" s="55" t="s">
        <v>718</v>
      </c>
      <c r="W299" s="55" t="s">
        <v>719</v>
      </c>
      <c r="X299" s="42" t="s">
        <v>1062</v>
      </c>
      <c r="Y299" s="608">
        <v>6511</v>
      </c>
      <c r="Z299" s="607">
        <v>44510</v>
      </c>
      <c r="AA299" s="55" t="s">
        <v>708</v>
      </c>
      <c r="AB299" s="55">
        <v>2271</v>
      </c>
      <c r="AC299" s="308">
        <v>44540</v>
      </c>
      <c r="AE299" s="184">
        <v>44560</v>
      </c>
      <c r="AF299" s="183"/>
      <c r="AG299" s="184">
        <v>44573</v>
      </c>
      <c r="AH299" s="183"/>
      <c r="AI299" s="183"/>
      <c r="AO299" s="41"/>
      <c r="AP299" s="41"/>
      <c r="AQ299" s="42" t="s">
        <v>711</v>
      </c>
      <c r="AR299" s="171">
        <v>44581</v>
      </c>
      <c r="AS299" s="42">
        <v>100</v>
      </c>
      <c r="AT299" s="42" t="s">
        <v>712</v>
      </c>
      <c r="AU299" s="308">
        <v>44420</v>
      </c>
      <c r="AV299" s="42" t="s">
        <v>713</v>
      </c>
      <c r="AW299" s="207">
        <v>44743</v>
      </c>
      <c r="AX299" s="175">
        <v>0.29166666666666669</v>
      </c>
    </row>
    <row r="300" spans="1:50" s="42" customFormat="1" ht="24" customHeight="1" outlineLevel="1" thickBot="1" x14ac:dyDescent="0.3">
      <c r="A300" s="348">
        <f t="shared" si="5"/>
        <v>298</v>
      </c>
      <c r="B300" s="116">
        <v>116239</v>
      </c>
      <c r="C300" s="124">
        <v>137609</v>
      </c>
      <c r="D300" s="53" t="s">
        <v>1996</v>
      </c>
      <c r="E300" s="53">
        <v>470</v>
      </c>
      <c r="F300" s="53">
        <v>8</v>
      </c>
      <c r="G300" s="53">
        <v>0</v>
      </c>
      <c r="H300" s="53">
        <v>50</v>
      </c>
      <c r="I300" s="53">
        <v>50</v>
      </c>
      <c r="J300" s="53" t="s">
        <v>1997</v>
      </c>
      <c r="K300" s="66" t="s">
        <v>1998</v>
      </c>
      <c r="L300" s="66" t="s">
        <v>24</v>
      </c>
      <c r="M300" s="66" t="s">
        <v>2020</v>
      </c>
      <c r="N300" s="55" t="s">
        <v>2021</v>
      </c>
      <c r="O300" s="68">
        <v>1736</v>
      </c>
      <c r="P300" s="55">
        <v>7</v>
      </c>
      <c r="Q300" s="55">
        <v>52210866</v>
      </c>
      <c r="R300" s="55" t="s">
        <v>360</v>
      </c>
      <c r="S300" s="55">
        <v>3508915237</v>
      </c>
      <c r="T300" s="55" t="s">
        <v>2022</v>
      </c>
      <c r="U300" s="55" t="s">
        <v>2023</v>
      </c>
      <c r="V300" s="55" t="s">
        <v>705</v>
      </c>
      <c r="W300" s="55" t="s">
        <v>719</v>
      </c>
      <c r="X300" s="42" t="s">
        <v>1062</v>
      </c>
      <c r="Y300" s="608">
        <v>6511</v>
      </c>
      <c r="Z300" s="607">
        <v>44510</v>
      </c>
      <c r="AA300" s="55" t="s">
        <v>708</v>
      </c>
      <c r="AB300" s="55">
        <v>2265</v>
      </c>
      <c r="AC300" s="308">
        <v>44540</v>
      </c>
      <c r="AE300" s="184">
        <v>44550</v>
      </c>
      <c r="AF300" s="183"/>
      <c r="AG300" s="184">
        <v>44565</v>
      </c>
      <c r="AH300" s="183"/>
      <c r="AI300" s="183"/>
      <c r="AO300" s="41"/>
      <c r="AP300" s="41"/>
      <c r="AQ300" s="42" t="s">
        <v>711</v>
      </c>
      <c r="AR300" s="171">
        <v>44590</v>
      </c>
      <c r="AS300" s="42">
        <v>100</v>
      </c>
      <c r="AT300" s="42" t="s">
        <v>712</v>
      </c>
      <c r="AU300" s="308">
        <v>44420</v>
      </c>
      <c r="AV300" s="42" t="s">
        <v>713</v>
      </c>
      <c r="AW300" s="208"/>
    </row>
    <row r="301" spans="1:50" s="42" customFormat="1" ht="23.45" customHeight="1" outlineLevel="1" thickBot="1" x14ac:dyDescent="0.3">
      <c r="A301" s="348">
        <f t="shared" si="5"/>
        <v>299</v>
      </c>
      <c r="B301" s="116">
        <v>116239</v>
      </c>
      <c r="C301" s="124">
        <v>137609</v>
      </c>
      <c r="D301" s="53" t="s">
        <v>1996</v>
      </c>
      <c r="E301" s="53">
        <v>470</v>
      </c>
      <c r="F301" s="53">
        <v>8</v>
      </c>
      <c r="G301" s="53">
        <v>0</v>
      </c>
      <c r="H301" s="53">
        <v>50</v>
      </c>
      <c r="I301" s="53">
        <v>50</v>
      </c>
      <c r="J301" s="53" t="s">
        <v>1997</v>
      </c>
      <c r="K301" s="66" t="s">
        <v>1998</v>
      </c>
      <c r="L301" s="66" t="s">
        <v>23</v>
      </c>
      <c r="M301" s="66" t="s">
        <v>23</v>
      </c>
      <c r="N301" s="55" t="s">
        <v>2024</v>
      </c>
      <c r="O301" s="68">
        <v>1739</v>
      </c>
      <c r="P301" s="55">
        <v>8</v>
      </c>
      <c r="Q301" s="55">
        <v>1032485513</v>
      </c>
      <c r="R301" s="55" t="s">
        <v>375</v>
      </c>
      <c r="S301" s="55">
        <v>3197998576</v>
      </c>
      <c r="T301" s="55" t="s">
        <v>2025</v>
      </c>
      <c r="U301" s="55" t="s">
        <v>2026</v>
      </c>
      <c r="V301" s="55" t="s">
        <v>705</v>
      </c>
      <c r="W301" s="55" t="s">
        <v>719</v>
      </c>
      <c r="X301" s="42" t="s">
        <v>1062</v>
      </c>
      <c r="Y301" s="608">
        <v>6511</v>
      </c>
      <c r="Z301" s="607">
        <v>44510</v>
      </c>
      <c r="AA301" s="55" t="s">
        <v>708</v>
      </c>
      <c r="AB301" s="55">
        <v>2266</v>
      </c>
      <c r="AC301" s="308">
        <v>44540</v>
      </c>
      <c r="AE301" s="184">
        <v>44557</v>
      </c>
      <c r="AF301" s="183"/>
      <c r="AG301" s="184">
        <v>44573</v>
      </c>
      <c r="AH301" s="183"/>
      <c r="AI301" s="183"/>
      <c r="AO301" s="41"/>
      <c r="AP301" s="41"/>
      <c r="AQ301" s="42" t="s">
        <v>711</v>
      </c>
      <c r="AR301" s="171">
        <v>44580</v>
      </c>
      <c r="AS301" s="42">
        <v>100</v>
      </c>
      <c r="AT301" s="42" t="s">
        <v>712</v>
      </c>
      <c r="AU301" s="55" t="s">
        <v>1036</v>
      </c>
      <c r="AV301" s="42" t="s">
        <v>713</v>
      </c>
      <c r="AW301" s="207">
        <v>44743</v>
      </c>
      <c r="AX301" s="175">
        <v>0.29166666666666669</v>
      </c>
    </row>
    <row r="302" spans="1:50" s="42" customFormat="1" ht="24" customHeight="1" outlineLevel="1" thickBot="1" x14ac:dyDescent="0.3">
      <c r="A302" s="348">
        <f t="shared" si="5"/>
        <v>300</v>
      </c>
      <c r="B302" s="116">
        <v>116239</v>
      </c>
      <c r="C302" s="124">
        <v>137609</v>
      </c>
      <c r="D302" s="53" t="s">
        <v>1996</v>
      </c>
      <c r="E302" s="53">
        <v>470</v>
      </c>
      <c r="F302" s="53">
        <v>8</v>
      </c>
      <c r="G302" s="53">
        <v>0</v>
      </c>
      <c r="H302" s="53">
        <v>50</v>
      </c>
      <c r="I302" s="53">
        <v>50</v>
      </c>
      <c r="J302" s="53" t="s">
        <v>1997</v>
      </c>
      <c r="K302" s="66" t="s">
        <v>1998</v>
      </c>
      <c r="L302" s="66" t="s">
        <v>23</v>
      </c>
      <c r="M302" s="66" t="s">
        <v>2027</v>
      </c>
      <c r="N302" s="55" t="s">
        <v>2028</v>
      </c>
      <c r="O302" s="68">
        <v>1744</v>
      </c>
      <c r="P302" s="55">
        <v>9</v>
      </c>
      <c r="Q302" s="55">
        <v>1024499397</v>
      </c>
      <c r="R302" s="55" t="s">
        <v>395</v>
      </c>
      <c r="S302" s="55">
        <v>3138389599</v>
      </c>
      <c r="T302" s="55" t="s">
        <v>2029</v>
      </c>
      <c r="U302" s="55" t="s">
        <v>2030</v>
      </c>
      <c r="V302" s="55" t="s">
        <v>718</v>
      </c>
      <c r="W302" s="55" t="s">
        <v>1470</v>
      </c>
      <c r="X302" s="42" t="s">
        <v>1062</v>
      </c>
      <c r="Y302" s="608">
        <v>6511</v>
      </c>
      <c r="Z302" s="607">
        <v>44510</v>
      </c>
      <c r="AA302" s="55" t="s">
        <v>708</v>
      </c>
      <c r="AB302" s="55">
        <v>2268</v>
      </c>
      <c r="AC302" s="308">
        <v>44540</v>
      </c>
      <c r="AE302" s="184">
        <v>44550</v>
      </c>
      <c r="AF302" s="183"/>
      <c r="AG302" s="184">
        <v>44565</v>
      </c>
      <c r="AH302" s="183"/>
      <c r="AI302" s="183"/>
      <c r="AO302" s="41"/>
      <c r="AP302" s="41"/>
      <c r="AQ302" s="42" t="s">
        <v>711</v>
      </c>
      <c r="AR302" s="171">
        <v>44580</v>
      </c>
      <c r="AT302" s="42" t="s">
        <v>712</v>
      </c>
      <c r="AU302" s="308">
        <v>44481</v>
      </c>
      <c r="AV302" s="42" t="s">
        <v>713</v>
      </c>
      <c r="AW302" s="208" t="s">
        <v>1073</v>
      </c>
      <c r="AX302" s="208" t="s">
        <v>1074</v>
      </c>
    </row>
    <row r="303" spans="1:50" s="42" customFormat="1" ht="32.450000000000003" customHeight="1" outlineLevel="1" thickBot="1" x14ac:dyDescent="0.3">
      <c r="A303" s="348">
        <f t="shared" si="5"/>
        <v>301</v>
      </c>
      <c r="B303" s="116">
        <v>116239</v>
      </c>
      <c r="C303" s="124">
        <v>137609</v>
      </c>
      <c r="D303" s="53" t="s">
        <v>1996</v>
      </c>
      <c r="E303" s="53">
        <v>470</v>
      </c>
      <c r="F303" s="53">
        <v>8</v>
      </c>
      <c r="G303" s="53">
        <v>0</v>
      </c>
      <c r="H303" s="53">
        <v>50</v>
      </c>
      <c r="I303" s="53">
        <v>50</v>
      </c>
      <c r="J303" s="53" t="s">
        <v>1997</v>
      </c>
      <c r="K303" s="66" t="s">
        <v>1998</v>
      </c>
      <c r="L303" s="66" t="s">
        <v>20</v>
      </c>
      <c r="M303" s="66" t="s">
        <v>2031</v>
      </c>
      <c r="N303" s="55" t="s">
        <v>2032</v>
      </c>
      <c r="O303" s="68">
        <v>1749</v>
      </c>
      <c r="P303" s="55">
        <v>10</v>
      </c>
      <c r="Q303" s="55">
        <v>52449798</v>
      </c>
      <c r="R303" s="55" t="s">
        <v>414</v>
      </c>
      <c r="S303" s="55">
        <v>3102165326.3674102</v>
      </c>
      <c r="T303" s="55" t="s">
        <v>2033</v>
      </c>
      <c r="U303" s="55" t="s">
        <v>2034</v>
      </c>
      <c r="V303" s="55" t="s">
        <v>705</v>
      </c>
      <c r="W303" s="55" t="s">
        <v>719</v>
      </c>
      <c r="X303" s="42" t="s">
        <v>1062</v>
      </c>
      <c r="Y303" s="608">
        <v>6511</v>
      </c>
      <c r="Z303" s="607">
        <v>44510</v>
      </c>
      <c r="AA303" s="55" t="s">
        <v>708</v>
      </c>
      <c r="AB303" s="55">
        <v>2269</v>
      </c>
      <c r="AC303" s="308">
        <v>44540</v>
      </c>
      <c r="AE303" s="184">
        <v>44550</v>
      </c>
      <c r="AF303" s="183"/>
      <c r="AG303" s="184">
        <v>44565</v>
      </c>
      <c r="AH303" s="183"/>
      <c r="AI303" s="183"/>
      <c r="AO303" s="41"/>
      <c r="AP303" s="41"/>
      <c r="AQ303" s="42" t="s">
        <v>711</v>
      </c>
      <c r="AR303" s="171">
        <v>44581</v>
      </c>
      <c r="AT303" s="42" t="s">
        <v>712</v>
      </c>
      <c r="AU303" s="308">
        <v>44451</v>
      </c>
      <c r="AV303" s="42" t="s">
        <v>713</v>
      </c>
      <c r="AW303" s="208" t="s">
        <v>1073</v>
      </c>
      <c r="AX303" s="208" t="s">
        <v>2035</v>
      </c>
    </row>
    <row r="304" spans="1:50" s="42" customFormat="1" ht="31.9" customHeight="1" outlineLevel="1" thickBot="1" x14ac:dyDescent="0.3">
      <c r="A304" s="348">
        <f t="shared" si="5"/>
        <v>302</v>
      </c>
      <c r="B304" s="116">
        <v>116239</v>
      </c>
      <c r="C304" s="124">
        <v>137609</v>
      </c>
      <c r="D304" s="53" t="s">
        <v>1996</v>
      </c>
      <c r="E304" s="53">
        <v>470</v>
      </c>
      <c r="F304" s="53">
        <v>8</v>
      </c>
      <c r="G304" s="53">
        <v>0</v>
      </c>
      <c r="H304" s="53">
        <v>50</v>
      </c>
      <c r="I304" s="53">
        <v>50</v>
      </c>
      <c r="J304" s="53" t="s">
        <v>1997</v>
      </c>
      <c r="K304" s="66" t="s">
        <v>1998</v>
      </c>
      <c r="L304" s="66" t="s">
        <v>41</v>
      </c>
      <c r="M304" s="66" t="s">
        <v>1946</v>
      </c>
      <c r="N304" s="55" t="s">
        <v>2036</v>
      </c>
      <c r="O304" s="68">
        <v>1750</v>
      </c>
      <c r="P304" s="55">
        <v>11</v>
      </c>
      <c r="Q304" s="55">
        <v>1013609266</v>
      </c>
      <c r="R304" s="55" t="s">
        <v>420</v>
      </c>
      <c r="S304" s="55">
        <v>3107715855</v>
      </c>
      <c r="T304" s="55" t="s">
        <v>2037</v>
      </c>
      <c r="U304" s="55" t="s">
        <v>2038</v>
      </c>
      <c r="V304" s="55" t="s">
        <v>705</v>
      </c>
      <c r="W304" s="55" t="s">
        <v>719</v>
      </c>
      <c r="X304" s="42" t="s">
        <v>1062</v>
      </c>
      <c r="Y304" s="608">
        <v>6511</v>
      </c>
      <c r="Z304" s="607">
        <v>44510</v>
      </c>
      <c r="AA304" s="55" t="s">
        <v>708</v>
      </c>
      <c r="AB304" s="55">
        <v>2261</v>
      </c>
      <c r="AC304" s="308">
        <v>44540</v>
      </c>
      <c r="AE304" s="184">
        <v>44558</v>
      </c>
      <c r="AF304" s="183"/>
      <c r="AG304" s="184">
        <v>44573</v>
      </c>
      <c r="AH304" s="183"/>
      <c r="AI304" s="183"/>
      <c r="AO304" s="41"/>
      <c r="AP304" s="41"/>
      <c r="AQ304" s="42" t="s">
        <v>711</v>
      </c>
      <c r="AR304" s="171">
        <v>44587</v>
      </c>
      <c r="AS304" s="42">
        <v>99.99</v>
      </c>
      <c r="AT304" s="42" t="s">
        <v>712</v>
      </c>
      <c r="AU304" s="55" t="s">
        <v>1490</v>
      </c>
      <c r="AV304" s="42" t="s">
        <v>713</v>
      </c>
      <c r="AW304" s="207">
        <v>44866</v>
      </c>
      <c r="AX304" s="175">
        <v>0.33333333333333331</v>
      </c>
    </row>
    <row r="305" spans="1:50" s="42" customFormat="1" ht="29.45" customHeight="1" outlineLevel="1" thickBot="1" x14ac:dyDescent="0.3">
      <c r="A305" s="348">
        <f t="shared" si="5"/>
        <v>303</v>
      </c>
      <c r="B305" s="116">
        <v>116239</v>
      </c>
      <c r="C305" s="124">
        <v>137609</v>
      </c>
      <c r="D305" s="53" t="s">
        <v>1996</v>
      </c>
      <c r="E305" s="53">
        <v>470</v>
      </c>
      <c r="F305" s="53">
        <v>8</v>
      </c>
      <c r="G305" s="53">
        <v>0</v>
      </c>
      <c r="H305" s="53">
        <v>50</v>
      </c>
      <c r="I305" s="53">
        <v>50</v>
      </c>
      <c r="J305" s="53" t="s">
        <v>1997</v>
      </c>
      <c r="K305" s="66" t="s">
        <v>1998</v>
      </c>
      <c r="L305" s="66" t="s">
        <v>37</v>
      </c>
      <c r="M305" s="66" t="s">
        <v>1486</v>
      </c>
      <c r="N305" s="55" t="s">
        <v>2039</v>
      </c>
      <c r="O305" s="68">
        <v>1751</v>
      </c>
      <c r="P305" s="55">
        <v>12</v>
      </c>
      <c r="Q305" s="55">
        <v>52203362</v>
      </c>
      <c r="R305" s="55" t="s">
        <v>431</v>
      </c>
      <c r="S305" s="55" t="s">
        <v>2040</v>
      </c>
      <c r="T305" s="55" t="s">
        <v>2041</v>
      </c>
      <c r="U305" s="55" t="s">
        <v>2042</v>
      </c>
      <c r="V305" s="55" t="s">
        <v>705</v>
      </c>
      <c r="W305" s="55" t="s">
        <v>719</v>
      </c>
      <c r="X305" s="42" t="s">
        <v>1062</v>
      </c>
      <c r="Y305" s="608">
        <v>6511</v>
      </c>
      <c r="Z305" s="607">
        <v>44510</v>
      </c>
      <c r="AA305" s="55" t="s">
        <v>708</v>
      </c>
      <c r="AB305" s="55">
        <v>2262</v>
      </c>
      <c r="AC305" s="308">
        <v>44540</v>
      </c>
      <c r="AE305" s="184">
        <v>44550</v>
      </c>
      <c r="AF305" s="183"/>
      <c r="AG305" s="184">
        <v>44565</v>
      </c>
      <c r="AH305" s="183"/>
      <c r="AI305" s="183"/>
      <c r="AO305" s="41"/>
      <c r="AP305" s="41"/>
      <c r="AQ305" s="42" t="s">
        <v>711</v>
      </c>
      <c r="AR305" s="171">
        <v>44590</v>
      </c>
      <c r="AT305" s="42" t="s">
        <v>712</v>
      </c>
      <c r="AU305" s="55" t="s">
        <v>2043</v>
      </c>
      <c r="AV305" s="42" t="s">
        <v>713</v>
      </c>
      <c r="AW305" s="208"/>
    </row>
    <row r="306" spans="1:50" s="42" customFormat="1" ht="22.9" customHeight="1" outlineLevel="1" thickBot="1" x14ac:dyDescent="0.3">
      <c r="A306" s="348">
        <f t="shared" si="5"/>
        <v>304</v>
      </c>
      <c r="B306" s="116">
        <v>116239</v>
      </c>
      <c r="C306" s="124">
        <v>137609</v>
      </c>
      <c r="D306" s="53" t="s">
        <v>1996</v>
      </c>
      <c r="E306" s="53">
        <v>470</v>
      </c>
      <c r="F306" s="53">
        <v>8</v>
      </c>
      <c r="G306" s="53">
        <v>0</v>
      </c>
      <c r="H306" s="53">
        <v>50</v>
      </c>
      <c r="I306" s="53">
        <v>50</v>
      </c>
      <c r="J306" s="53" t="s">
        <v>1997</v>
      </c>
      <c r="K306" s="66" t="s">
        <v>1998</v>
      </c>
      <c r="L306" s="66" t="s">
        <v>22</v>
      </c>
      <c r="M306" s="66" t="s">
        <v>2044</v>
      </c>
      <c r="N306" s="55" t="s">
        <v>2045</v>
      </c>
      <c r="O306" s="68">
        <v>1754</v>
      </c>
      <c r="P306" s="55">
        <v>12</v>
      </c>
      <c r="Q306" s="55">
        <v>1024510807</v>
      </c>
      <c r="R306" s="55" t="s">
        <v>435</v>
      </c>
      <c r="S306" s="55">
        <v>3005075510</v>
      </c>
      <c r="T306" s="55" t="s">
        <v>2046</v>
      </c>
      <c r="U306" s="55" t="s">
        <v>2047</v>
      </c>
      <c r="V306" s="55" t="s">
        <v>718</v>
      </c>
      <c r="W306" s="55" t="s">
        <v>1470</v>
      </c>
      <c r="X306" s="42" t="s">
        <v>1062</v>
      </c>
      <c r="Y306" s="608">
        <v>6511</v>
      </c>
      <c r="Z306" s="607">
        <v>44510</v>
      </c>
      <c r="AA306" s="55" t="s">
        <v>708</v>
      </c>
      <c r="AB306" s="55">
        <v>2270</v>
      </c>
      <c r="AC306" s="308">
        <v>44540</v>
      </c>
      <c r="AE306" s="184">
        <v>44557</v>
      </c>
      <c r="AF306" s="183"/>
      <c r="AG306" s="184">
        <v>44573</v>
      </c>
      <c r="AH306" s="183"/>
      <c r="AI306" s="183"/>
      <c r="AO306" s="41"/>
      <c r="AP306" s="41"/>
      <c r="AQ306" s="42" t="s">
        <v>711</v>
      </c>
      <c r="AR306" s="171">
        <v>44592</v>
      </c>
      <c r="AS306" s="42">
        <v>100</v>
      </c>
      <c r="AT306" s="42" t="s">
        <v>712</v>
      </c>
      <c r="AU306" s="55" t="s">
        <v>1490</v>
      </c>
      <c r="AV306" s="42" t="s">
        <v>713</v>
      </c>
      <c r="AW306" s="208"/>
    </row>
    <row r="307" spans="1:50" s="42" customFormat="1" ht="35.450000000000003" customHeight="1" outlineLevel="1" thickBot="1" x14ac:dyDescent="0.3">
      <c r="A307" s="348">
        <f t="shared" si="5"/>
        <v>305</v>
      </c>
      <c r="B307" s="116">
        <v>116239</v>
      </c>
      <c r="C307" s="124">
        <v>137609</v>
      </c>
      <c r="D307" s="53" t="s">
        <v>1996</v>
      </c>
      <c r="E307" s="53">
        <v>470</v>
      </c>
      <c r="F307" s="53">
        <v>8</v>
      </c>
      <c r="G307" s="53">
        <v>0</v>
      </c>
      <c r="H307" s="53">
        <v>50</v>
      </c>
      <c r="I307" s="53">
        <v>50</v>
      </c>
      <c r="J307" s="53" t="s">
        <v>1997</v>
      </c>
      <c r="K307" s="66" t="s">
        <v>1998</v>
      </c>
      <c r="L307" s="66" t="s">
        <v>39</v>
      </c>
      <c r="M307" s="66" t="s">
        <v>2048</v>
      </c>
      <c r="N307" s="55" t="s">
        <v>2049</v>
      </c>
      <c r="O307" s="68">
        <v>1755</v>
      </c>
      <c r="P307" s="55">
        <v>12</v>
      </c>
      <c r="Q307" s="55">
        <v>79667666</v>
      </c>
      <c r="R307" s="55" t="s">
        <v>433</v>
      </c>
      <c r="S307" s="55">
        <v>3057053744</v>
      </c>
      <c r="T307" s="55" t="s">
        <v>2050</v>
      </c>
      <c r="U307" s="55" t="s">
        <v>2051</v>
      </c>
      <c r="V307" s="55" t="s">
        <v>718</v>
      </c>
      <c r="W307" s="55" t="s">
        <v>719</v>
      </c>
      <c r="X307" s="42" t="s">
        <v>1062</v>
      </c>
      <c r="Y307" s="608">
        <v>6511</v>
      </c>
      <c r="Z307" s="607">
        <v>44510</v>
      </c>
      <c r="AA307" s="55" t="s">
        <v>708</v>
      </c>
      <c r="AB307" s="55">
        <v>2488</v>
      </c>
      <c r="AC307" s="308">
        <v>44544</v>
      </c>
      <c r="AE307" s="184">
        <v>44550</v>
      </c>
      <c r="AF307" s="183"/>
      <c r="AG307" s="184">
        <v>44565</v>
      </c>
      <c r="AH307" s="183"/>
      <c r="AI307" s="183"/>
      <c r="AO307" s="41"/>
      <c r="AP307" s="41"/>
      <c r="AQ307" s="42" t="s">
        <v>711</v>
      </c>
      <c r="AR307" s="171">
        <v>44594</v>
      </c>
      <c r="AT307" s="42" t="s">
        <v>712</v>
      </c>
      <c r="AU307" s="55" t="s">
        <v>1490</v>
      </c>
      <c r="AV307" s="42" t="s">
        <v>713</v>
      </c>
      <c r="AW307" s="208" t="s">
        <v>1073</v>
      </c>
      <c r="AX307" s="208" t="s">
        <v>1831</v>
      </c>
    </row>
    <row r="308" spans="1:50" s="42" customFormat="1" ht="21.6" customHeight="1" outlineLevel="1" thickBot="1" x14ac:dyDescent="0.3">
      <c r="A308" s="348">
        <f t="shared" si="5"/>
        <v>306</v>
      </c>
      <c r="B308" s="116">
        <v>116239</v>
      </c>
      <c r="C308" s="124">
        <v>137609</v>
      </c>
      <c r="D308" s="53" t="s">
        <v>1996</v>
      </c>
      <c r="E308" s="53">
        <v>470</v>
      </c>
      <c r="F308" s="53">
        <v>8</v>
      </c>
      <c r="G308" s="53">
        <v>0</v>
      </c>
      <c r="H308" s="53">
        <v>50</v>
      </c>
      <c r="I308" s="53">
        <v>50</v>
      </c>
      <c r="J308" s="53" t="s">
        <v>1997</v>
      </c>
      <c r="K308" s="66" t="s">
        <v>1998</v>
      </c>
      <c r="L308" s="66" t="s">
        <v>37</v>
      </c>
      <c r="M308" s="66" t="s">
        <v>1486</v>
      </c>
      <c r="N308" s="55" t="s">
        <v>2052</v>
      </c>
      <c r="O308" s="68">
        <v>1762</v>
      </c>
      <c r="P308" s="55">
        <v>13</v>
      </c>
      <c r="Q308" s="55">
        <v>52128890</v>
      </c>
      <c r="R308" s="55" t="s">
        <v>451</v>
      </c>
      <c r="S308" s="55">
        <v>3134119911</v>
      </c>
      <c r="T308" s="55" t="s">
        <v>2053</v>
      </c>
      <c r="U308" s="55" t="s">
        <v>2054</v>
      </c>
      <c r="V308" s="55" t="s">
        <v>705</v>
      </c>
      <c r="W308" s="55" t="s">
        <v>719</v>
      </c>
      <c r="X308" s="42" t="s">
        <v>1062</v>
      </c>
      <c r="Y308" s="608">
        <v>6511</v>
      </c>
      <c r="Z308" s="607">
        <v>44510</v>
      </c>
      <c r="AA308" s="55" t="s">
        <v>708</v>
      </c>
      <c r="AB308" s="55">
        <v>2433</v>
      </c>
      <c r="AC308" s="308">
        <v>44543</v>
      </c>
      <c r="AE308" s="184">
        <v>44550</v>
      </c>
      <c r="AF308" s="183"/>
      <c r="AG308" s="184">
        <v>44565</v>
      </c>
      <c r="AH308" s="183"/>
      <c r="AI308" s="183"/>
      <c r="AO308" s="41"/>
      <c r="AP308" s="41"/>
      <c r="AQ308" s="42" t="s">
        <v>711</v>
      </c>
      <c r="AR308" s="171">
        <v>44580</v>
      </c>
      <c r="AT308" s="42" t="s">
        <v>712</v>
      </c>
      <c r="AU308" s="55" t="s">
        <v>1490</v>
      </c>
      <c r="AV308" s="42" t="s">
        <v>713</v>
      </c>
      <c r="AW308" s="208" t="s">
        <v>771</v>
      </c>
      <c r="AX308" s="208" t="s">
        <v>2055</v>
      </c>
    </row>
    <row r="309" spans="1:50" s="42" customFormat="1" ht="24.6" customHeight="1" outlineLevel="1" thickBot="1" x14ac:dyDescent="0.3">
      <c r="A309" s="348">
        <f t="shared" si="5"/>
        <v>307</v>
      </c>
      <c r="B309" s="116">
        <v>116239</v>
      </c>
      <c r="C309" s="124">
        <v>137609</v>
      </c>
      <c r="D309" s="53" t="s">
        <v>1996</v>
      </c>
      <c r="E309" s="53">
        <v>470</v>
      </c>
      <c r="F309" s="53">
        <v>8</v>
      </c>
      <c r="G309" s="53">
        <v>0</v>
      </c>
      <c r="H309" s="53">
        <v>50</v>
      </c>
      <c r="I309" s="53">
        <v>50</v>
      </c>
      <c r="J309" s="53" t="s">
        <v>1997</v>
      </c>
      <c r="K309" s="66" t="s">
        <v>1998</v>
      </c>
      <c r="L309" s="66" t="s">
        <v>37</v>
      </c>
      <c r="M309" s="66" t="s">
        <v>1009</v>
      </c>
      <c r="N309" s="55" t="s">
        <v>2056</v>
      </c>
      <c r="O309" s="68">
        <v>1772</v>
      </c>
      <c r="P309" s="55">
        <v>14</v>
      </c>
      <c r="Q309" s="55">
        <v>52746701</v>
      </c>
      <c r="R309" s="55" t="s">
        <v>458</v>
      </c>
      <c r="S309" s="55">
        <v>3108106215</v>
      </c>
      <c r="T309" s="55" t="s">
        <v>2057</v>
      </c>
      <c r="U309" s="55" t="s">
        <v>2058</v>
      </c>
      <c r="V309" s="55" t="s">
        <v>705</v>
      </c>
      <c r="W309" s="55" t="s">
        <v>719</v>
      </c>
      <c r="X309" s="42" t="s">
        <v>1062</v>
      </c>
      <c r="Y309" s="608">
        <v>6511</v>
      </c>
      <c r="Z309" s="607">
        <v>44510</v>
      </c>
      <c r="AA309" s="55" t="s">
        <v>708</v>
      </c>
      <c r="AB309" s="55">
        <v>2431</v>
      </c>
      <c r="AC309" s="308">
        <v>44543</v>
      </c>
      <c r="AE309" s="184">
        <v>44550</v>
      </c>
      <c r="AF309" s="183"/>
      <c r="AG309" s="184">
        <v>44565</v>
      </c>
      <c r="AH309" s="183"/>
      <c r="AI309" s="183"/>
      <c r="AO309" s="41"/>
      <c r="AP309" s="41"/>
      <c r="AQ309" s="42" t="s">
        <v>711</v>
      </c>
      <c r="AR309" s="171">
        <v>44579</v>
      </c>
      <c r="AT309" s="42" t="s">
        <v>712</v>
      </c>
      <c r="AU309" s="55" t="s">
        <v>1490</v>
      </c>
      <c r="AV309" s="42" t="s">
        <v>713</v>
      </c>
      <c r="AW309" s="208" t="s">
        <v>1073</v>
      </c>
      <c r="AX309" s="208" t="s">
        <v>1634</v>
      </c>
    </row>
    <row r="310" spans="1:50" s="42" customFormat="1" ht="22.9" customHeight="1" outlineLevel="1" thickBot="1" x14ac:dyDescent="0.3">
      <c r="A310" s="348">
        <f t="shared" si="5"/>
        <v>308</v>
      </c>
      <c r="B310" s="116">
        <v>116239</v>
      </c>
      <c r="C310" s="124">
        <v>137609</v>
      </c>
      <c r="D310" s="53" t="s">
        <v>1996</v>
      </c>
      <c r="E310" s="53">
        <v>470</v>
      </c>
      <c r="F310" s="53">
        <v>8</v>
      </c>
      <c r="G310" s="53">
        <v>0</v>
      </c>
      <c r="H310" s="53">
        <v>50</v>
      </c>
      <c r="I310" s="53">
        <v>50</v>
      </c>
      <c r="J310" s="53" t="s">
        <v>1997</v>
      </c>
      <c r="K310" s="66" t="s">
        <v>1998</v>
      </c>
      <c r="L310" s="66" t="s">
        <v>39</v>
      </c>
      <c r="M310" s="66" t="s">
        <v>2059</v>
      </c>
      <c r="N310" s="55" t="s">
        <v>2060</v>
      </c>
      <c r="O310" s="68">
        <v>1773</v>
      </c>
      <c r="P310" s="55">
        <v>15</v>
      </c>
      <c r="Q310" s="55">
        <v>52241922</v>
      </c>
      <c r="R310" s="55" t="s">
        <v>471</v>
      </c>
      <c r="S310" s="55">
        <v>3114665261</v>
      </c>
      <c r="T310" s="55" t="s">
        <v>2061</v>
      </c>
      <c r="U310" s="55" t="s">
        <v>2062</v>
      </c>
      <c r="V310" s="55" t="s">
        <v>705</v>
      </c>
      <c r="W310" s="55" t="s">
        <v>719</v>
      </c>
      <c r="X310" s="42" t="s">
        <v>1062</v>
      </c>
      <c r="Y310" s="608">
        <v>6511</v>
      </c>
      <c r="Z310" s="607">
        <v>44510</v>
      </c>
      <c r="AA310" s="55" t="s">
        <v>708</v>
      </c>
      <c r="AB310" s="55">
        <v>2434</v>
      </c>
      <c r="AC310" s="308">
        <v>44543</v>
      </c>
      <c r="AE310" s="184">
        <v>44550</v>
      </c>
      <c r="AF310" s="184">
        <v>44594</v>
      </c>
      <c r="AG310" s="184">
        <v>44594</v>
      </c>
      <c r="AH310" s="183"/>
      <c r="AI310" s="183"/>
      <c r="AO310" s="41"/>
      <c r="AP310" s="41"/>
      <c r="AQ310" s="42" t="s">
        <v>711</v>
      </c>
      <c r="AR310" s="171">
        <v>44599</v>
      </c>
      <c r="AT310" s="42" t="s">
        <v>712</v>
      </c>
      <c r="AU310" s="308">
        <v>44481</v>
      </c>
      <c r="AV310" s="42" t="s">
        <v>713</v>
      </c>
      <c r="AW310" s="208" t="s">
        <v>842</v>
      </c>
      <c r="AX310" s="175">
        <v>0.25</v>
      </c>
    </row>
    <row r="311" spans="1:50" s="42" customFormat="1" ht="27" customHeight="1" outlineLevel="1" thickBot="1" x14ac:dyDescent="0.3">
      <c r="A311" s="348">
        <f t="shared" si="5"/>
        <v>309</v>
      </c>
      <c r="B311" s="116">
        <v>116239</v>
      </c>
      <c r="C311" s="124">
        <v>137609</v>
      </c>
      <c r="D311" s="53" t="s">
        <v>1996</v>
      </c>
      <c r="E311" s="53">
        <v>470</v>
      </c>
      <c r="F311" s="53">
        <v>8</v>
      </c>
      <c r="G311" s="53">
        <v>0</v>
      </c>
      <c r="H311" s="53">
        <v>50</v>
      </c>
      <c r="I311" s="53">
        <v>50</v>
      </c>
      <c r="J311" s="53" t="s">
        <v>1997</v>
      </c>
      <c r="K311" s="66" t="s">
        <v>1998</v>
      </c>
      <c r="L311" s="66" t="s">
        <v>37</v>
      </c>
      <c r="M311" s="66" t="s">
        <v>1486</v>
      </c>
      <c r="N311" s="55" t="s">
        <v>2063</v>
      </c>
      <c r="O311" s="68">
        <v>1785</v>
      </c>
      <c r="P311" s="55">
        <v>16</v>
      </c>
      <c r="Q311" s="55">
        <v>80154383</v>
      </c>
      <c r="R311" s="55" t="s">
        <v>473</v>
      </c>
      <c r="S311" s="55">
        <v>3102495862</v>
      </c>
      <c r="T311" s="55" t="s">
        <v>2064</v>
      </c>
      <c r="U311" s="55" t="s">
        <v>2065</v>
      </c>
      <c r="V311" s="55" t="s">
        <v>718</v>
      </c>
      <c r="W311" s="55" t="s">
        <v>719</v>
      </c>
      <c r="X311" s="42" t="s">
        <v>1062</v>
      </c>
      <c r="Y311" s="608">
        <v>6511</v>
      </c>
      <c r="Z311" s="607">
        <v>44510</v>
      </c>
      <c r="AA311" s="55" t="s">
        <v>708</v>
      </c>
      <c r="AB311" s="55">
        <v>2427</v>
      </c>
      <c r="AC311" s="308">
        <v>44543</v>
      </c>
      <c r="AE311" s="184">
        <v>44550</v>
      </c>
      <c r="AF311" s="183"/>
      <c r="AG311" s="184">
        <v>44565</v>
      </c>
      <c r="AH311" s="183"/>
      <c r="AI311" s="183"/>
      <c r="AO311" s="41"/>
      <c r="AP311" s="41"/>
      <c r="AQ311" s="42" t="s">
        <v>711</v>
      </c>
      <c r="AR311" s="171">
        <v>44580</v>
      </c>
      <c r="AT311" s="42" t="s">
        <v>712</v>
      </c>
      <c r="AU311" s="55" t="s">
        <v>1509</v>
      </c>
      <c r="AV311" s="42" t="s">
        <v>713</v>
      </c>
      <c r="AW311" s="208"/>
    </row>
    <row r="312" spans="1:50" s="42" customFormat="1" ht="24.6" customHeight="1" outlineLevel="1" thickBot="1" x14ac:dyDescent="0.3">
      <c r="A312" s="348">
        <f t="shared" si="5"/>
        <v>310</v>
      </c>
      <c r="B312" s="116">
        <v>116239</v>
      </c>
      <c r="C312" s="124">
        <v>137609</v>
      </c>
      <c r="D312" s="53" t="s">
        <v>1996</v>
      </c>
      <c r="E312" s="53">
        <v>470</v>
      </c>
      <c r="F312" s="53">
        <v>8</v>
      </c>
      <c r="G312" s="53">
        <v>0</v>
      </c>
      <c r="H312" s="53">
        <v>50</v>
      </c>
      <c r="I312" s="53">
        <v>50</v>
      </c>
      <c r="J312" s="53" t="s">
        <v>1997</v>
      </c>
      <c r="K312" s="66" t="s">
        <v>1998</v>
      </c>
      <c r="L312" s="66" t="s">
        <v>24</v>
      </c>
      <c r="M312" s="66" t="s">
        <v>2066</v>
      </c>
      <c r="N312" s="55" t="s">
        <v>2067</v>
      </c>
      <c r="O312" s="68">
        <v>1787</v>
      </c>
      <c r="P312" s="55">
        <v>17</v>
      </c>
      <c r="Q312" s="55">
        <v>1014179258</v>
      </c>
      <c r="R312" s="55" t="s">
        <v>484</v>
      </c>
      <c r="S312" s="55">
        <v>3213063683</v>
      </c>
      <c r="T312" s="55" t="s">
        <v>2068</v>
      </c>
      <c r="U312" s="55" t="s">
        <v>2069</v>
      </c>
      <c r="V312" s="55" t="s">
        <v>705</v>
      </c>
      <c r="W312" s="55" t="s">
        <v>719</v>
      </c>
      <c r="X312" s="42" t="s">
        <v>1062</v>
      </c>
      <c r="Y312" s="608">
        <v>6511</v>
      </c>
      <c r="Z312" s="607">
        <v>44510</v>
      </c>
      <c r="AA312" s="55" t="s">
        <v>708</v>
      </c>
      <c r="AB312" s="55">
        <v>2429</v>
      </c>
      <c r="AC312" s="308">
        <v>44543</v>
      </c>
      <c r="AE312" s="375">
        <v>44551</v>
      </c>
      <c r="AF312" s="184">
        <v>44683</v>
      </c>
      <c r="AG312" s="184">
        <v>44683</v>
      </c>
      <c r="AH312" s="183"/>
      <c r="AI312" s="183"/>
      <c r="AO312" s="41"/>
      <c r="AP312" s="41"/>
      <c r="AQ312" s="42" t="s">
        <v>790</v>
      </c>
      <c r="AR312" s="171"/>
      <c r="AT312" s="42" t="s">
        <v>712</v>
      </c>
      <c r="AU312" s="55" t="s">
        <v>1490</v>
      </c>
      <c r="AV312" s="42" t="s">
        <v>713</v>
      </c>
      <c r="AW312" s="208" t="s">
        <v>2070</v>
      </c>
      <c r="AX312" s="42" t="s">
        <v>986</v>
      </c>
    </row>
    <row r="313" spans="1:50" s="42" customFormat="1" ht="21.6" customHeight="1" outlineLevel="1" thickBot="1" x14ac:dyDescent="0.3">
      <c r="A313" s="348">
        <f t="shared" si="5"/>
        <v>311</v>
      </c>
      <c r="B313" s="116">
        <v>116239</v>
      </c>
      <c r="C313" s="124">
        <v>137609</v>
      </c>
      <c r="D313" s="53" t="s">
        <v>1996</v>
      </c>
      <c r="E313" s="53">
        <v>470</v>
      </c>
      <c r="F313" s="53">
        <v>8</v>
      </c>
      <c r="G313" s="53">
        <v>0</v>
      </c>
      <c r="H313" s="53">
        <v>50</v>
      </c>
      <c r="I313" s="53">
        <v>50</v>
      </c>
      <c r="J313" s="53" t="s">
        <v>1997</v>
      </c>
      <c r="K313" s="66" t="s">
        <v>1998</v>
      </c>
      <c r="L313" s="66" t="s">
        <v>26</v>
      </c>
      <c r="M313" s="66" t="s">
        <v>2071</v>
      </c>
      <c r="N313" s="55" t="s">
        <v>2072</v>
      </c>
      <c r="O313" s="68">
        <v>1789</v>
      </c>
      <c r="P313" s="55">
        <v>18</v>
      </c>
      <c r="Q313" s="55">
        <v>1013589191</v>
      </c>
      <c r="R313" s="55" t="s">
        <v>495</v>
      </c>
      <c r="S313" s="55">
        <v>3014801413</v>
      </c>
      <c r="T313" s="55" t="s">
        <v>2073</v>
      </c>
      <c r="U313" s="55" t="s">
        <v>2074</v>
      </c>
      <c r="V313" s="55" t="s">
        <v>718</v>
      </c>
      <c r="W313" s="55" t="s">
        <v>719</v>
      </c>
      <c r="X313" s="42" t="s">
        <v>1062</v>
      </c>
      <c r="Y313" s="608">
        <v>6511</v>
      </c>
      <c r="Z313" s="607">
        <v>44510</v>
      </c>
      <c r="AA313" s="55" t="s">
        <v>708</v>
      </c>
      <c r="AB313" s="55">
        <v>2430</v>
      </c>
      <c r="AC313" s="308">
        <v>44543</v>
      </c>
      <c r="AE313" s="184">
        <v>44550</v>
      </c>
      <c r="AF313" s="184">
        <v>44683</v>
      </c>
      <c r="AG313" s="184">
        <v>44683</v>
      </c>
      <c r="AH313" s="183"/>
      <c r="AI313" s="183"/>
      <c r="AL313" s="606" t="s">
        <v>2075</v>
      </c>
      <c r="AO313" s="41"/>
      <c r="AP313" s="41" t="s">
        <v>1478</v>
      </c>
      <c r="AQ313" s="42" t="s">
        <v>790</v>
      </c>
      <c r="AR313" s="171"/>
      <c r="AT313" s="42" t="s">
        <v>712</v>
      </c>
      <c r="AU313" s="308" t="s">
        <v>1490</v>
      </c>
      <c r="AV313" s="42" t="s">
        <v>713</v>
      </c>
      <c r="AW313" s="208" t="s">
        <v>2076</v>
      </c>
      <c r="AX313" s="42" t="s">
        <v>1402</v>
      </c>
    </row>
    <row r="314" spans="1:50" s="42" customFormat="1" ht="26.45" customHeight="1" outlineLevel="1" thickBot="1" x14ac:dyDescent="0.3">
      <c r="A314" s="348">
        <f t="shared" si="5"/>
        <v>312</v>
      </c>
      <c r="B314" s="116">
        <v>116239</v>
      </c>
      <c r="C314" s="124">
        <v>137609</v>
      </c>
      <c r="D314" s="53" t="s">
        <v>1996</v>
      </c>
      <c r="E314" s="53">
        <v>470</v>
      </c>
      <c r="F314" s="53">
        <v>8</v>
      </c>
      <c r="G314" s="53">
        <v>0</v>
      </c>
      <c r="H314" s="53">
        <v>50</v>
      </c>
      <c r="I314" s="53">
        <v>50</v>
      </c>
      <c r="J314" s="53" t="s">
        <v>1997</v>
      </c>
      <c r="K314" s="66" t="s">
        <v>1998</v>
      </c>
      <c r="L314" s="66" t="s">
        <v>24</v>
      </c>
      <c r="M314" s="66" t="s">
        <v>24</v>
      </c>
      <c r="N314" s="55" t="s">
        <v>2077</v>
      </c>
      <c r="O314" s="68">
        <v>1791</v>
      </c>
      <c r="P314" s="55">
        <v>19</v>
      </c>
      <c r="Q314" s="55">
        <v>39656305</v>
      </c>
      <c r="R314" s="55" t="s">
        <v>503</v>
      </c>
      <c r="S314" s="55">
        <v>3125688668</v>
      </c>
      <c r="T314" s="55" t="s">
        <v>2078</v>
      </c>
      <c r="U314" s="55" t="s">
        <v>2079</v>
      </c>
      <c r="V314" s="55" t="s">
        <v>705</v>
      </c>
      <c r="W314" s="55" t="s">
        <v>719</v>
      </c>
      <c r="X314" s="42" t="s">
        <v>1062</v>
      </c>
      <c r="Y314" s="608">
        <v>6511</v>
      </c>
      <c r="Z314" s="607">
        <v>44510</v>
      </c>
      <c r="AA314" s="55" t="s">
        <v>708</v>
      </c>
      <c r="AB314" s="55">
        <v>2432</v>
      </c>
      <c r="AC314" s="308">
        <v>44543</v>
      </c>
      <c r="AE314" s="184">
        <v>44550</v>
      </c>
      <c r="AF314" s="183"/>
      <c r="AG314" s="184">
        <v>44565</v>
      </c>
      <c r="AH314" s="183"/>
      <c r="AI314" s="183"/>
      <c r="AO314" s="41"/>
      <c r="AP314" s="41"/>
      <c r="AQ314" s="42" t="s">
        <v>711</v>
      </c>
      <c r="AR314" s="171">
        <v>44580</v>
      </c>
      <c r="AT314" s="42" t="s">
        <v>712</v>
      </c>
      <c r="AU314" s="55" t="s">
        <v>1490</v>
      </c>
      <c r="AV314" s="42" t="s">
        <v>713</v>
      </c>
      <c r="AW314" s="208" t="s">
        <v>771</v>
      </c>
      <c r="AX314" s="208" t="s">
        <v>1074</v>
      </c>
    </row>
    <row r="315" spans="1:50" s="42" customFormat="1" ht="27" customHeight="1" outlineLevel="1" thickBot="1" x14ac:dyDescent="0.3">
      <c r="A315" s="348">
        <f t="shared" si="5"/>
        <v>313</v>
      </c>
      <c r="B315" s="116">
        <v>116239</v>
      </c>
      <c r="C315" s="124">
        <v>137609</v>
      </c>
      <c r="D315" s="53" t="s">
        <v>1996</v>
      </c>
      <c r="E315" s="53">
        <v>470</v>
      </c>
      <c r="F315" s="53">
        <v>8</v>
      </c>
      <c r="G315" s="53">
        <v>0</v>
      </c>
      <c r="H315" s="53">
        <v>50</v>
      </c>
      <c r="I315" s="53">
        <v>50</v>
      </c>
      <c r="J315" s="53" t="s">
        <v>1997</v>
      </c>
      <c r="K315" s="66" t="s">
        <v>1998</v>
      </c>
      <c r="L315" s="66" t="s">
        <v>37</v>
      </c>
      <c r="M315" s="66" t="s">
        <v>1486</v>
      </c>
      <c r="N315" s="55" t="s">
        <v>2080</v>
      </c>
      <c r="O315" s="68">
        <v>1793</v>
      </c>
      <c r="P315" s="55">
        <v>20</v>
      </c>
      <c r="Q315" s="55">
        <v>51944758</v>
      </c>
      <c r="R315" s="55" t="s">
        <v>509</v>
      </c>
      <c r="S315" s="55">
        <v>3192099493</v>
      </c>
      <c r="T315" s="55" t="s">
        <v>2081</v>
      </c>
      <c r="U315" s="55" t="s">
        <v>2082</v>
      </c>
      <c r="V315" s="55" t="s">
        <v>705</v>
      </c>
      <c r="W315" s="55" t="s">
        <v>719</v>
      </c>
      <c r="X315" s="42" t="s">
        <v>1062</v>
      </c>
      <c r="Y315" s="608">
        <v>6511</v>
      </c>
      <c r="Z315" s="607">
        <v>44510</v>
      </c>
      <c r="AA315" s="55" t="s">
        <v>708</v>
      </c>
      <c r="AB315" s="55">
        <v>2483</v>
      </c>
      <c r="AC315" s="308">
        <v>44544</v>
      </c>
      <c r="AE315" s="184">
        <v>44550</v>
      </c>
      <c r="AF315" s="183"/>
      <c r="AG315" s="184">
        <v>44565</v>
      </c>
      <c r="AH315" s="183"/>
      <c r="AI315" s="183"/>
      <c r="AO315" s="41"/>
      <c r="AP315" s="41"/>
      <c r="AQ315" s="42" t="s">
        <v>711</v>
      </c>
      <c r="AR315" s="171">
        <v>44580</v>
      </c>
      <c r="AT315" s="42" t="s">
        <v>712</v>
      </c>
      <c r="AU315" s="308" t="s">
        <v>1490</v>
      </c>
      <c r="AV315" s="42" t="s">
        <v>713</v>
      </c>
      <c r="AW315" s="208"/>
    </row>
    <row r="316" spans="1:50" s="42" customFormat="1" ht="21.6" customHeight="1" outlineLevel="1" thickBot="1" x14ac:dyDescent="0.3">
      <c r="A316" s="348">
        <f t="shared" si="5"/>
        <v>314</v>
      </c>
      <c r="B316" s="116">
        <v>116239</v>
      </c>
      <c r="C316" s="124">
        <v>137609</v>
      </c>
      <c r="D316" s="53" t="s">
        <v>1996</v>
      </c>
      <c r="E316" s="53">
        <v>470</v>
      </c>
      <c r="F316" s="53">
        <v>8</v>
      </c>
      <c r="G316" s="53">
        <v>0</v>
      </c>
      <c r="H316" s="53">
        <v>50</v>
      </c>
      <c r="I316" s="53">
        <v>50</v>
      </c>
      <c r="J316" s="53" t="s">
        <v>1997</v>
      </c>
      <c r="K316" s="66" t="s">
        <v>1998</v>
      </c>
      <c r="L316" s="66" t="s">
        <v>40</v>
      </c>
      <c r="M316" s="66" t="s">
        <v>2083</v>
      </c>
      <c r="N316" s="55" t="s">
        <v>2084</v>
      </c>
      <c r="O316" s="68">
        <v>1763</v>
      </c>
      <c r="P316" s="55">
        <v>21</v>
      </c>
      <c r="Q316" s="55">
        <v>52381298</v>
      </c>
      <c r="R316" s="55" t="s">
        <v>514</v>
      </c>
      <c r="S316" s="55">
        <v>3214179865</v>
      </c>
      <c r="T316" s="55" t="s">
        <v>2085</v>
      </c>
      <c r="U316" s="55" t="s">
        <v>2086</v>
      </c>
      <c r="V316" s="55" t="s">
        <v>705</v>
      </c>
      <c r="W316" s="55" t="s">
        <v>719</v>
      </c>
      <c r="X316" s="42" t="s">
        <v>1062</v>
      </c>
      <c r="Y316" s="608">
        <v>6511</v>
      </c>
      <c r="Z316" s="607">
        <v>44510</v>
      </c>
      <c r="AA316" s="55" t="s">
        <v>708</v>
      </c>
      <c r="AB316" s="318">
        <v>2212</v>
      </c>
      <c r="AC316" s="319">
        <v>44539</v>
      </c>
      <c r="AD316" s="229" t="s">
        <v>2087</v>
      </c>
      <c r="AE316" s="184">
        <v>44550</v>
      </c>
      <c r="AF316" s="185"/>
      <c r="AG316" s="187">
        <v>44565</v>
      </c>
      <c r="AH316" s="183"/>
      <c r="AI316" s="183"/>
      <c r="AO316" s="41"/>
      <c r="AP316" s="41"/>
      <c r="AQ316" s="42" t="s">
        <v>711</v>
      </c>
      <c r="AR316" s="171">
        <v>44585</v>
      </c>
      <c r="AS316" s="42">
        <v>100</v>
      </c>
      <c r="AT316" s="42" t="s">
        <v>712</v>
      </c>
      <c r="AU316" s="308">
        <v>44481</v>
      </c>
      <c r="AV316" s="42" t="s">
        <v>713</v>
      </c>
      <c r="AW316" s="208" t="s">
        <v>1005</v>
      </c>
      <c r="AX316" s="175">
        <v>0.25</v>
      </c>
    </row>
    <row r="317" spans="1:50" s="42" customFormat="1" ht="19.899999999999999" customHeight="1" outlineLevel="1" thickBot="1" x14ac:dyDescent="0.3">
      <c r="A317" s="348">
        <f t="shared" si="5"/>
        <v>315</v>
      </c>
      <c r="B317" s="116">
        <v>116239</v>
      </c>
      <c r="C317" s="124">
        <v>137609</v>
      </c>
      <c r="D317" s="53" t="s">
        <v>1996</v>
      </c>
      <c r="E317" s="53">
        <v>470</v>
      </c>
      <c r="F317" s="53">
        <v>8</v>
      </c>
      <c r="G317" s="53">
        <v>0</v>
      </c>
      <c r="H317" s="53">
        <v>50</v>
      </c>
      <c r="I317" s="53">
        <v>50</v>
      </c>
      <c r="J317" s="53" t="s">
        <v>1997</v>
      </c>
      <c r="K317" s="66" t="s">
        <v>1998</v>
      </c>
      <c r="L317" s="66" t="s">
        <v>20</v>
      </c>
      <c r="M317" s="66" t="s">
        <v>2088</v>
      </c>
      <c r="N317" s="55" t="s">
        <v>2089</v>
      </c>
      <c r="O317" s="68">
        <v>1814</v>
      </c>
      <c r="P317" s="55">
        <v>22</v>
      </c>
      <c r="Q317" s="55">
        <v>1015483377</v>
      </c>
      <c r="R317" s="55" t="s">
        <v>521</v>
      </c>
      <c r="S317" s="55">
        <v>3107960836</v>
      </c>
      <c r="T317" s="55" t="s">
        <v>2090</v>
      </c>
      <c r="U317" s="55" t="s">
        <v>2091</v>
      </c>
      <c r="V317" s="55" t="s">
        <v>705</v>
      </c>
      <c r="W317" s="55" t="s">
        <v>719</v>
      </c>
      <c r="X317" s="42" t="s">
        <v>1062</v>
      </c>
      <c r="Y317" s="608">
        <v>6511</v>
      </c>
      <c r="Z317" s="607">
        <v>44510</v>
      </c>
      <c r="AA317" s="55" t="s">
        <v>708</v>
      </c>
      <c r="AB317" s="318">
        <v>2225</v>
      </c>
      <c r="AC317" s="319">
        <v>44539</v>
      </c>
      <c r="AD317" s="229" t="s">
        <v>2087</v>
      </c>
      <c r="AE317" s="184">
        <v>44561</v>
      </c>
      <c r="AF317" s="185"/>
      <c r="AG317" s="187">
        <v>44572</v>
      </c>
      <c r="AH317" s="183"/>
      <c r="AI317" s="183"/>
      <c r="AO317" s="41"/>
      <c r="AP317" s="41"/>
      <c r="AQ317" s="42" t="s">
        <v>711</v>
      </c>
      <c r="AR317" s="171">
        <v>44582</v>
      </c>
      <c r="AT317" s="42" t="s">
        <v>712</v>
      </c>
      <c r="AU317" s="55" t="s">
        <v>1509</v>
      </c>
      <c r="AV317" s="42" t="s">
        <v>713</v>
      </c>
      <c r="AW317" s="208" t="s">
        <v>1005</v>
      </c>
      <c r="AX317" s="175">
        <v>0.25</v>
      </c>
    </row>
    <row r="318" spans="1:50" s="42" customFormat="1" ht="22.15" customHeight="1" outlineLevel="1" thickBot="1" x14ac:dyDescent="0.3">
      <c r="A318" s="348">
        <f t="shared" si="5"/>
        <v>316</v>
      </c>
      <c r="B318" s="116">
        <v>116239</v>
      </c>
      <c r="C318" s="124">
        <v>137609</v>
      </c>
      <c r="D318" s="53" t="s">
        <v>1996</v>
      </c>
      <c r="E318" s="53">
        <v>470</v>
      </c>
      <c r="F318" s="53">
        <v>8</v>
      </c>
      <c r="G318" s="53">
        <v>0</v>
      </c>
      <c r="H318" s="53">
        <v>50</v>
      </c>
      <c r="I318" s="53">
        <v>50</v>
      </c>
      <c r="J318" s="53" t="s">
        <v>1997</v>
      </c>
      <c r="K318" s="66" t="s">
        <v>1998</v>
      </c>
      <c r="L318" s="66" t="s">
        <v>37</v>
      </c>
      <c r="M318" s="66" t="s">
        <v>1009</v>
      </c>
      <c r="N318" s="55" t="s">
        <v>2092</v>
      </c>
      <c r="O318" s="68">
        <v>1815</v>
      </c>
      <c r="P318" s="55">
        <v>23</v>
      </c>
      <c r="Q318" s="55">
        <v>52827949</v>
      </c>
      <c r="R318" s="55" t="s">
        <v>523</v>
      </c>
      <c r="S318" s="55">
        <v>3125109299</v>
      </c>
      <c r="T318" s="55" t="s">
        <v>2093</v>
      </c>
      <c r="U318" s="55" t="s">
        <v>2094</v>
      </c>
      <c r="V318" s="55" t="s">
        <v>705</v>
      </c>
      <c r="W318" s="55" t="s">
        <v>1470</v>
      </c>
      <c r="X318" s="42" t="s">
        <v>1062</v>
      </c>
      <c r="Y318" s="608">
        <v>6511</v>
      </c>
      <c r="Z318" s="607">
        <v>44510</v>
      </c>
      <c r="AA318" s="55" t="s">
        <v>708</v>
      </c>
      <c r="AB318" s="318">
        <v>2276</v>
      </c>
      <c r="AC318" s="319">
        <v>44540</v>
      </c>
      <c r="AD318" s="229" t="s">
        <v>2087</v>
      </c>
      <c r="AE318" s="184">
        <v>44552</v>
      </c>
      <c r="AF318" s="185"/>
      <c r="AG318" s="187">
        <v>44565</v>
      </c>
      <c r="AH318" s="183"/>
      <c r="AI318" s="183"/>
      <c r="AO318" s="41"/>
      <c r="AP318" s="41"/>
      <c r="AQ318" s="42" t="s">
        <v>711</v>
      </c>
      <c r="AR318" s="171">
        <v>44579</v>
      </c>
      <c r="AT318" s="42" t="s">
        <v>712</v>
      </c>
      <c r="AU318" s="308">
        <v>44451</v>
      </c>
      <c r="AV318" s="42" t="s">
        <v>713</v>
      </c>
      <c r="AW318" s="208" t="s">
        <v>1005</v>
      </c>
      <c r="AX318" s="175">
        <v>0.29166666666666669</v>
      </c>
    </row>
    <row r="319" spans="1:50" s="42" customFormat="1" ht="35.25" customHeight="1" outlineLevel="1" thickBot="1" x14ac:dyDescent="0.3">
      <c r="A319" s="348">
        <f t="shared" si="5"/>
        <v>317</v>
      </c>
      <c r="B319" s="116">
        <v>116239</v>
      </c>
      <c r="C319" s="124">
        <v>137609</v>
      </c>
      <c r="D319" s="53" t="s">
        <v>1996</v>
      </c>
      <c r="E319" s="53">
        <v>470</v>
      </c>
      <c r="F319" s="53">
        <v>8</v>
      </c>
      <c r="G319" s="53">
        <v>0</v>
      </c>
      <c r="H319" s="53">
        <v>50</v>
      </c>
      <c r="I319" s="53">
        <v>50</v>
      </c>
      <c r="J319" s="53" t="s">
        <v>1997</v>
      </c>
      <c r="K319" s="66" t="s">
        <v>1998</v>
      </c>
      <c r="L319" s="66" t="s">
        <v>37</v>
      </c>
      <c r="M319" s="66" t="s">
        <v>1009</v>
      </c>
      <c r="N319" s="55" t="s">
        <v>2095</v>
      </c>
      <c r="O319" s="68">
        <v>1817</v>
      </c>
      <c r="P319" s="55">
        <v>24</v>
      </c>
      <c r="Q319" s="55">
        <v>52928021</v>
      </c>
      <c r="R319" s="55" t="s">
        <v>527</v>
      </c>
      <c r="S319" s="55" t="s">
        <v>2096</v>
      </c>
      <c r="T319" s="55" t="s">
        <v>2097</v>
      </c>
      <c r="U319" s="55" t="s">
        <v>2098</v>
      </c>
      <c r="V319" s="55" t="s">
        <v>705</v>
      </c>
      <c r="W319" s="55" t="s">
        <v>719</v>
      </c>
      <c r="X319" s="42" t="s">
        <v>1062</v>
      </c>
      <c r="Y319" s="608">
        <v>6511</v>
      </c>
      <c r="Z319" s="607">
        <v>44510</v>
      </c>
      <c r="AA319" s="55" t="s">
        <v>708</v>
      </c>
      <c r="AB319" s="318">
        <v>2314</v>
      </c>
      <c r="AC319" s="319">
        <v>44540</v>
      </c>
      <c r="AD319" s="229" t="s">
        <v>2087</v>
      </c>
      <c r="AE319" s="184">
        <v>44550</v>
      </c>
      <c r="AF319" s="185"/>
      <c r="AG319" s="187">
        <v>44565</v>
      </c>
      <c r="AH319" s="183"/>
      <c r="AI319" s="183"/>
      <c r="AO319" s="41"/>
      <c r="AP319" s="41"/>
      <c r="AQ319" s="42" t="s">
        <v>711</v>
      </c>
      <c r="AR319" s="171">
        <v>44579</v>
      </c>
      <c r="AT319" s="42" t="s">
        <v>712</v>
      </c>
      <c r="AU319" s="308">
        <v>44481</v>
      </c>
      <c r="AV319" s="42" t="s">
        <v>713</v>
      </c>
      <c r="AW319" s="208" t="s">
        <v>1005</v>
      </c>
      <c r="AX319" s="175">
        <v>0.29166666666666669</v>
      </c>
    </row>
    <row r="320" spans="1:50" s="42" customFormat="1" ht="29.45" customHeight="1" outlineLevel="1" thickBot="1" x14ac:dyDescent="0.3">
      <c r="A320" s="348">
        <f t="shared" si="5"/>
        <v>318</v>
      </c>
      <c r="B320" s="119">
        <v>116239</v>
      </c>
      <c r="C320" s="124">
        <v>137609</v>
      </c>
      <c r="D320" s="53" t="s">
        <v>1996</v>
      </c>
      <c r="E320" s="53">
        <v>470</v>
      </c>
      <c r="F320" s="53">
        <v>8</v>
      </c>
      <c r="G320" s="53">
        <v>0</v>
      </c>
      <c r="H320" s="53">
        <v>50</v>
      </c>
      <c r="I320" s="53">
        <v>50</v>
      </c>
      <c r="J320" s="53" t="s">
        <v>1997</v>
      </c>
      <c r="K320" s="66" t="s">
        <v>1998</v>
      </c>
      <c r="L320" s="66" t="s">
        <v>40</v>
      </c>
      <c r="M320" s="66" t="s">
        <v>2099</v>
      </c>
      <c r="N320" s="55" t="s">
        <v>2100</v>
      </c>
      <c r="O320" s="68">
        <v>1820</v>
      </c>
      <c r="P320" s="55">
        <v>25</v>
      </c>
      <c r="Q320" s="55">
        <v>92601246</v>
      </c>
      <c r="R320" s="55" t="s">
        <v>529</v>
      </c>
      <c r="S320" s="55">
        <v>3012780002</v>
      </c>
      <c r="T320" s="55" t="s">
        <v>2101</v>
      </c>
      <c r="U320" s="55" t="s">
        <v>2102</v>
      </c>
      <c r="V320" s="55" t="s">
        <v>718</v>
      </c>
      <c r="W320" s="55" t="s">
        <v>719</v>
      </c>
      <c r="X320" s="42" t="s">
        <v>1062</v>
      </c>
      <c r="Y320" s="608">
        <v>6511</v>
      </c>
      <c r="Z320" s="607">
        <v>44510</v>
      </c>
      <c r="AA320" s="55" t="s">
        <v>708</v>
      </c>
      <c r="AB320" s="318">
        <v>2293</v>
      </c>
      <c r="AC320" s="319">
        <v>44540</v>
      </c>
      <c r="AD320" s="229" t="s">
        <v>2087</v>
      </c>
      <c r="AE320" s="184">
        <v>44557</v>
      </c>
      <c r="AF320" s="185"/>
      <c r="AG320" s="187">
        <v>44573</v>
      </c>
      <c r="AH320" s="183"/>
      <c r="AI320" s="183"/>
      <c r="AO320" s="41"/>
      <c r="AP320" s="41"/>
      <c r="AQ320" s="42" t="s">
        <v>711</v>
      </c>
      <c r="AR320" s="171">
        <v>44589</v>
      </c>
      <c r="AS320" s="42">
        <v>100</v>
      </c>
      <c r="AT320" s="42" t="s">
        <v>712</v>
      </c>
      <c r="AU320" s="55" t="s">
        <v>1490</v>
      </c>
      <c r="AV320" s="42" t="s">
        <v>713</v>
      </c>
      <c r="AW320" s="207">
        <v>44743</v>
      </c>
      <c r="AX320" s="175">
        <v>0.33333333333333331</v>
      </c>
    </row>
    <row r="321" spans="1:50" s="42" customFormat="1" ht="28.9" customHeight="1" outlineLevel="1" thickBot="1" x14ac:dyDescent="0.3">
      <c r="A321" s="348">
        <f t="shared" si="5"/>
        <v>319</v>
      </c>
      <c r="B321" s="119">
        <v>116239</v>
      </c>
      <c r="C321" s="124">
        <v>137609</v>
      </c>
      <c r="D321" s="53" t="s">
        <v>1996</v>
      </c>
      <c r="E321" s="53">
        <v>470</v>
      </c>
      <c r="F321" s="53">
        <v>8</v>
      </c>
      <c r="G321" s="53">
        <v>0</v>
      </c>
      <c r="H321" s="53">
        <v>50</v>
      </c>
      <c r="I321" s="53">
        <v>50</v>
      </c>
      <c r="J321" s="53" t="s">
        <v>1997</v>
      </c>
      <c r="K321" s="66" t="s">
        <v>1998</v>
      </c>
      <c r="L321" s="66" t="s">
        <v>37</v>
      </c>
      <c r="M321" s="66" t="s">
        <v>1486</v>
      </c>
      <c r="N321" s="55" t="s">
        <v>2103</v>
      </c>
      <c r="O321" s="68">
        <v>1931</v>
      </c>
      <c r="P321" s="55">
        <v>26</v>
      </c>
      <c r="Q321" s="55">
        <v>80115237</v>
      </c>
      <c r="R321" s="55" t="s">
        <v>534</v>
      </c>
      <c r="S321" s="55">
        <v>7007618</v>
      </c>
      <c r="T321" s="55" t="s">
        <v>2104</v>
      </c>
      <c r="U321" s="55" t="s">
        <v>2105</v>
      </c>
      <c r="V321" s="55" t="s">
        <v>718</v>
      </c>
      <c r="W321" s="55" t="s">
        <v>719</v>
      </c>
      <c r="X321" s="42" t="s">
        <v>1062</v>
      </c>
      <c r="Y321" s="608">
        <v>6511</v>
      </c>
      <c r="Z321" s="607">
        <v>44510</v>
      </c>
      <c r="AA321" s="55" t="s">
        <v>708</v>
      </c>
      <c r="AB321" s="318">
        <v>2292</v>
      </c>
      <c r="AC321" s="319">
        <v>44540</v>
      </c>
      <c r="AD321" s="229" t="s">
        <v>2087</v>
      </c>
      <c r="AE321" s="184">
        <v>44550</v>
      </c>
      <c r="AF321" s="185"/>
      <c r="AG321" s="187">
        <v>44564</v>
      </c>
      <c r="AH321" s="183"/>
      <c r="AI321" s="183"/>
      <c r="AO321" s="41"/>
      <c r="AP321" s="41"/>
      <c r="AQ321" s="42" t="s">
        <v>711</v>
      </c>
      <c r="AR321" s="171">
        <v>44581</v>
      </c>
      <c r="AT321" s="42" t="s">
        <v>712</v>
      </c>
      <c r="AU321" s="55" t="s">
        <v>1490</v>
      </c>
      <c r="AV321" s="42" t="s">
        <v>713</v>
      </c>
      <c r="AW321" s="208" t="s">
        <v>771</v>
      </c>
      <c r="AX321" s="175">
        <v>0.25</v>
      </c>
    </row>
    <row r="322" spans="1:50" s="42" customFormat="1" ht="30.6" customHeight="1" outlineLevel="1" thickBot="1" x14ac:dyDescent="0.3">
      <c r="A322" s="348">
        <f t="shared" si="5"/>
        <v>320</v>
      </c>
      <c r="B322" s="119">
        <v>116239</v>
      </c>
      <c r="C322" s="124">
        <v>137609</v>
      </c>
      <c r="D322" s="53" t="s">
        <v>1996</v>
      </c>
      <c r="E322" s="53">
        <v>470</v>
      </c>
      <c r="F322" s="53">
        <v>8</v>
      </c>
      <c r="G322" s="53">
        <v>0</v>
      </c>
      <c r="H322" s="53">
        <v>50</v>
      </c>
      <c r="I322" s="53">
        <v>50</v>
      </c>
      <c r="J322" s="53" t="s">
        <v>1997</v>
      </c>
      <c r="K322" s="66" t="s">
        <v>1998</v>
      </c>
      <c r="L322" s="66" t="s">
        <v>37</v>
      </c>
      <c r="M322" s="66" t="s">
        <v>1480</v>
      </c>
      <c r="N322" s="55" t="s">
        <v>2106</v>
      </c>
      <c r="O322" s="68">
        <v>1841</v>
      </c>
      <c r="P322" s="55">
        <v>26</v>
      </c>
      <c r="Q322" s="55">
        <v>1014278378</v>
      </c>
      <c r="R322" s="55" t="s">
        <v>533</v>
      </c>
      <c r="S322" s="55">
        <v>3023509284</v>
      </c>
      <c r="T322" s="55" t="s">
        <v>2107</v>
      </c>
      <c r="U322" s="55" t="s">
        <v>2108</v>
      </c>
      <c r="V322" s="55" t="s">
        <v>705</v>
      </c>
      <c r="W322" s="55" t="s">
        <v>719</v>
      </c>
      <c r="X322" s="42" t="s">
        <v>1062</v>
      </c>
      <c r="Y322" s="608">
        <v>6511</v>
      </c>
      <c r="Z322" s="607">
        <v>44510</v>
      </c>
      <c r="AA322" s="55" t="s">
        <v>708</v>
      </c>
      <c r="AB322" s="318">
        <v>2291</v>
      </c>
      <c r="AC322" s="319">
        <v>44540</v>
      </c>
      <c r="AD322" s="229" t="s">
        <v>764</v>
      </c>
      <c r="AE322" s="184">
        <v>44561</v>
      </c>
      <c r="AF322" s="185"/>
      <c r="AG322" s="187">
        <v>44572</v>
      </c>
      <c r="AH322" s="183"/>
      <c r="AI322" s="183"/>
      <c r="AO322" s="41"/>
      <c r="AP322" s="41"/>
      <c r="AQ322" s="42" t="s">
        <v>711</v>
      </c>
      <c r="AR322" s="171">
        <v>44599</v>
      </c>
      <c r="AT322" s="42" t="s">
        <v>712</v>
      </c>
      <c r="AU322" s="55"/>
      <c r="AV322" s="42" t="s">
        <v>713</v>
      </c>
      <c r="AW322" s="208" t="s">
        <v>771</v>
      </c>
      <c r="AX322" s="175">
        <v>0.25</v>
      </c>
    </row>
    <row r="323" spans="1:50" s="42" customFormat="1" ht="26.45" customHeight="1" outlineLevel="1" thickBot="1" x14ac:dyDescent="0.3">
      <c r="A323" s="348">
        <f t="shared" si="5"/>
        <v>321</v>
      </c>
      <c r="B323" s="119">
        <v>116239</v>
      </c>
      <c r="C323" s="124">
        <v>137609</v>
      </c>
      <c r="D323" s="53" t="s">
        <v>1996</v>
      </c>
      <c r="E323" s="53">
        <v>470</v>
      </c>
      <c r="F323" s="53">
        <v>8</v>
      </c>
      <c r="G323" s="53">
        <v>0</v>
      </c>
      <c r="H323" s="53">
        <v>50</v>
      </c>
      <c r="I323" s="53">
        <v>50</v>
      </c>
      <c r="J323" s="53" t="s">
        <v>1997</v>
      </c>
      <c r="K323" s="66" t="s">
        <v>1998</v>
      </c>
      <c r="L323" s="66" t="s">
        <v>21</v>
      </c>
      <c r="M323" s="66" t="s">
        <v>1894</v>
      </c>
      <c r="N323" s="55" t="s">
        <v>2109</v>
      </c>
      <c r="O323" s="68">
        <v>1843</v>
      </c>
      <c r="P323" s="55">
        <v>27</v>
      </c>
      <c r="Q323" s="55">
        <v>1022957104</v>
      </c>
      <c r="R323" s="55" t="s">
        <v>535</v>
      </c>
      <c r="S323" s="55">
        <v>3102404362</v>
      </c>
      <c r="T323" s="55" t="s">
        <v>2110</v>
      </c>
      <c r="U323" s="55" t="s">
        <v>2111</v>
      </c>
      <c r="V323" s="55" t="s">
        <v>705</v>
      </c>
      <c r="W323" s="55" t="s">
        <v>719</v>
      </c>
      <c r="X323" s="42" t="s">
        <v>1062</v>
      </c>
      <c r="Y323" s="608">
        <v>6511</v>
      </c>
      <c r="Z323" s="607">
        <v>44510</v>
      </c>
      <c r="AA323" s="55" t="s">
        <v>708</v>
      </c>
      <c r="AB323" s="318">
        <v>2289</v>
      </c>
      <c r="AC323" s="319">
        <v>44540</v>
      </c>
      <c r="AD323" s="229" t="s">
        <v>2087</v>
      </c>
      <c r="AE323" s="184">
        <v>44550</v>
      </c>
      <c r="AF323" s="185"/>
      <c r="AG323" s="187">
        <v>44565</v>
      </c>
      <c r="AH323" s="183"/>
      <c r="AI323" s="183"/>
      <c r="AO323" s="41"/>
      <c r="AP323" s="41"/>
      <c r="AQ323" s="42" t="s">
        <v>711</v>
      </c>
      <c r="AR323" s="171">
        <v>44586</v>
      </c>
      <c r="AS323" s="42">
        <v>100</v>
      </c>
      <c r="AT323" s="42" t="s">
        <v>712</v>
      </c>
      <c r="AU323" s="308">
        <v>44481</v>
      </c>
      <c r="AV323" s="42" t="s">
        <v>713</v>
      </c>
      <c r="AW323" s="208" t="s">
        <v>771</v>
      </c>
      <c r="AX323" s="175">
        <v>0.29166666666666669</v>
      </c>
    </row>
    <row r="324" spans="1:50" s="42" customFormat="1" ht="30" customHeight="1" outlineLevel="1" thickBot="1" x14ac:dyDescent="0.3">
      <c r="A324" s="348">
        <f t="shared" si="5"/>
        <v>322</v>
      </c>
      <c r="B324" s="119">
        <v>116239</v>
      </c>
      <c r="C324" s="124">
        <v>137609</v>
      </c>
      <c r="D324" s="53" t="s">
        <v>1996</v>
      </c>
      <c r="E324" s="53">
        <v>470</v>
      </c>
      <c r="F324" s="53">
        <v>8</v>
      </c>
      <c r="G324" s="53">
        <v>0</v>
      </c>
      <c r="H324" s="53">
        <v>50</v>
      </c>
      <c r="I324" s="53">
        <v>50</v>
      </c>
      <c r="J324" s="53" t="s">
        <v>1997</v>
      </c>
      <c r="K324" s="66" t="s">
        <v>1998</v>
      </c>
      <c r="L324" s="66" t="s">
        <v>37</v>
      </c>
      <c r="M324" s="66" t="s">
        <v>1009</v>
      </c>
      <c r="N324" s="55" t="s">
        <v>2112</v>
      </c>
      <c r="O324" s="68">
        <v>1847</v>
      </c>
      <c r="P324" s="55">
        <v>28</v>
      </c>
      <c r="Q324" s="55">
        <v>52503626</v>
      </c>
      <c r="R324" s="55" t="s">
        <v>540</v>
      </c>
      <c r="S324" s="55">
        <v>3208933616</v>
      </c>
      <c r="T324" s="55" t="s">
        <v>2113</v>
      </c>
      <c r="U324" s="55" t="s">
        <v>2114</v>
      </c>
      <c r="V324" s="55" t="s">
        <v>705</v>
      </c>
      <c r="W324" s="55" t="s">
        <v>719</v>
      </c>
      <c r="X324" s="42" t="s">
        <v>1062</v>
      </c>
      <c r="Y324" s="608">
        <v>6511</v>
      </c>
      <c r="Z324" s="607">
        <v>44510</v>
      </c>
      <c r="AA324" s="55" t="s">
        <v>708</v>
      </c>
      <c r="AB324" s="318">
        <v>2287</v>
      </c>
      <c r="AC324" s="319">
        <v>44540</v>
      </c>
      <c r="AD324" s="229" t="s">
        <v>2087</v>
      </c>
      <c r="AE324" s="184">
        <v>44550</v>
      </c>
      <c r="AF324" s="185"/>
      <c r="AG324" s="187">
        <v>44565</v>
      </c>
      <c r="AH324" s="183"/>
      <c r="AI324" s="183"/>
      <c r="AO324" s="41"/>
      <c r="AP324" s="41"/>
      <c r="AQ324" s="42" t="s">
        <v>711</v>
      </c>
      <c r="AR324" s="171">
        <v>44579</v>
      </c>
      <c r="AT324" s="42" t="s">
        <v>712</v>
      </c>
      <c r="AU324" s="308">
        <v>44451</v>
      </c>
      <c r="AV324" s="42" t="s">
        <v>713</v>
      </c>
      <c r="AW324" s="208" t="s">
        <v>771</v>
      </c>
      <c r="AX324" s="175">
        <v>0.33333333333333331</v>
      </c>
    </row>
    <row r="325" spans="1:50" s="42" customFormat="1" ht="30" customHeight="1" outlineLevel="1" thickBot="1" x14ac:dyDescent="0.3">
      <c r="A325" s="348">
        <f t="shared" si="5"/>
        <v>323</v>
      </c>
      <c r="B325" s="119">
        <v>116239</v>
      </c>
      <c r="C325" s="124">
        <v>137609</v>
      </c>
      <c r="D325" s="53" t="s">
        <v>1996</v>
      </c>
      <c r="E325" s="53">
        <v>470</v>
      </c>
      <c r="F325" s="53">
        <v>8</v>
      </c>
      <c r="G325" s="53">
        <v>0</v>
      </c>
      <c r="H325" s="53">
        <v>50</v>
      </c>
      <c r="I325" s="53">
        <v>50</v>
      </c>
      <c r="J325" s="53" t="s">
        <v>1997</v>
      </c>
      <c r="K325" s="66" t="s">
        <v>1998</v>
      </c>
      <c r="L325" s="66" t="s">
        <v>41</v>
      </c>
      <c r="M325" s="66" t="s">
        <v>1938</v>
      </c>
      <c r="N325" s="55" t="s">
        <v>2115</v>
      </c>
      <c r="O325" s="68">
        <v>1853</v>
      </c>
      <c r="P325" s="55">
        <v>28</v>
      </c>
      <c r="Q325" s="55">
        <v>52061308</v>
      </c>
      <c r="R325" s="55" t="s">
        <v>537</v>
      </c>
      <c r="S325" s="55" t="s">
        <v>2116</v>
      </c>
      <c r="T325" s="55" t="s">
        <v>2117</v>
      </c>
      <c r="U325" s="55" t="s">
        <v>2118</v>
      </c>
      <c r="V325" s="55" t="s">
        <v>705</v>
      </c>
      <c r="W325" s="55" t="s">
        <v>719</v>
      </c>
      <c r="X325" s="42" t="s">
        <v>1062</v>
      </c>
      <c r="Y325" s="608">
        <v>6511</v>
      </c>
      <c r="Z325" s="607">
        <v>44510</v>
      </c>
      <c r="AA325" s="55" t="s">
        <v>708</v>
      </c>
      <c r="AB325" s="318">
        <v>2311</v>
      </c>
      <c r="AC325" s="319">
        <v>44540</v>
      </c>
      <c r="AD325" s="229" t="s">
        <v>2087</v>
      </c>
      <c r="AE325" s="185" t="s">
        <v>749</v>
      </c>
      <c r="AF325" s="187">
        <v>44683</v>
      </c>
      <c r="AG325" s="187"/>
      <c r="AH325" s="183"/>
      <c r="AI325" s="183"/>
      <c r="AJ325" s="42" t="s">
        <v>2119</v>
      </c>
      <c r="AL325" s="42" t="s">
        <v>538</v>
      </c>
      <c r="AO325" s="41"/>
      <c r="AP325" s="41" t="s">
        <v>751</v>
      </c>
      <c r="AR325" s="171"/>
      <c r="AT325" s="42" t="s">
        <v>712</v>
      </c>
      <c r="AU325" s="55" t="s">
        <v>1509</v>
      </c>
      <c r="AV325" s="42" t="s">
        <v>754</v>
      </c>
      <c r="AW325" s="231" t="s">
        <v>755</v>
      </c>
    </row>
    <row r="326" spans="1:50" s="42" customFormat="1" ht="28.9" customHeight="1" outlineLevel="1" thickBot="1" x14ac:dyDescent="0.3">
      <c r="A326" s="348">
        <f t="shared" si="5"/>
        <v>324</v>
      </c>
      <c r="B326" s="119">
        <v>116239</v>
      </c>
      <c r="C326" s="124">
        <v>137609</v>
      </c>
      <c r="D326" s="53" t="s">
        <v>1996</v>
      </c>
      <c r="E326" s="53">
        <v>470</v>
      </c>
      <c r="F326" s="53">
        <v>8</v>
      </c>
      <c r="G326" s="53">
        <v>0</v>
      </c>
      <c r="H326" s="53">
        <v>50</v>
      </c>
      <c r="I326" s="53">
        <v>50</v>
      </c>
      <c r="J326" s="53" t="s">
        <v>1997</v>
      </c>
      <c r="K326" s="66" t="s">
        <v>1998</v>
      </c>
      <c r="L326" s="66" t="s">
        <v>40</v>
      </c>
      <c r="M326" s="66" t="s">
        <v>40</v>
      </c>
      <c r="N326" s="55" t="s">
        <v>2120</v>
      </c>
      <c r="O326" s="68">
        <v>1855</v>
      </c>
      <c r="P326" s="55">
        <v>29</v>
      </c>
      <c r="Q326" s="55">
        <v>1073677586</v>
      </c>
      <c r="R326" s="55" t="s">
        <v>542</v>
      </c>
      <c r="S326" s="55">
        <v>3102857598.3153601</v>
      </c>
      <c r="T326" s="55" t="s">
        <v>2121</v>
      </c>
      <c r="U326" s="55" t="s">
        <v>2122</v>
      </c>
      <c r="V326" s="55" t="s">
        <v>718</v>
      </c>
      <c r="W326" s="55" t="s">
        <v>2123</v>
      </c>
      <c r="X326" s="42" t="s">
        <v>1062</v>
      </c>
      <c r="Y326" s="608">
        <v>6511</v>
      </c>
      <c r="Z326" s="607">
        <v>44510</v>
      </c>
      <c r="AA326" s="55" t="s">
        <v>708</v>
      </c>
      <c r="AB326" s="318">
        <v>2301</v>
      </c>
      <c r="AC326" s="319">
        <v>44540</v>
      </c>
      <c r="AD326" s="229" t="s">
        <v>2087</v>
      </c>
      <c r="AE326" s="184">
        <v>44550</v>
      </c>
      <c r="AF326" s="185"/>
      <c r="AG326" s="187">
        <v>44565</v>
      </c>
      <c r="AH326" s="183"/>
      <c r="AI326" s="183"/>
      <c r="AO326" s="41"/>
      <c r="AP326" s="41"/>
      <c r="AQ326" s="42" t="s">
        <v>711</v>
      </c>
      <c r="AR326" s="171">
        <v>44585</v>
      </c>
      <c r="AS326" s="42">
        <v>100</v>
      </c>
      <c r="AT326" s="42" t="s">
        <v>712</v>
      </c>
      <c r="AU326" s="308">
        <v>44481</v>
      </c>
      <c r="AV326" s="42" t="s">
        <v>713</v>
      </c>
      <c r="AW326" s="208"/>
    </row>
    <row r="327" spans="1:50" s="42" customFormat="1" ht="27.6" customHeight="1" outlineLevel="1" thickBot="1" x14ac:dyDescent="0.3">
      <c r="A327" s="348">
        <f t="shared" si="5"/>
        <v>325</v>
      </c>
      <c r="B327" s="119">
        <v>116239</v>
      </c>
      <c r="C327" s="124">
        <v>137609</v>
      </c>
      <c r="D327" s="53" t="s">
        <v>1996</v>
      </c>
      <c r="E327" s="53">
        <v>470</v>
      </c>
      <c r="F327" s="53">
        <v>8</v>
      </c>
      <c r="G327" s="53">
        <v>0</v>
      </c>
      <c r="H327" s="53">
        <v>50</v>
      </c>
      <c r="I327" s="53">
        <v>50</v>
      </c>
      <c r="J327" s="53" t="s">
        <v>1997</v>
      </c>
      <c r="K327" s="66" t="s">
        <v>1998</v>
      </c>
      <c r="L327" s="66" t="s">
        <v>37</v>
      </c>
      <c r="M327" s="66" t="s">
        <v>1014</v>
      </c>
      <c r="N327" s="55" t="s">
        <v>2124</v>
      </c>
      <c r="O327" s="68">
        <v>1866</v>
      </c>
      <c r="P327" s="55">
        <v>30</v>
      </c>
      <c r="Q327" s="55">
        <v>53168299</v>
      </c>
      <c r="R327" s="55" t="s">
        <v>545</v>
      </c>
      <c r="S327" s="55">
        <v>3208612257</v>
      </c>
      <c r="T327" s="55" t="s">
        <v>2125</v>
      </c>
      <c r="U327" s="55" t="s">
        <v>2126</v>
      </c>
      <c r="V327" s="55" t="s">
        <v>705</v>
      </c>
      <c r="W327" s="55" t="s">
        <v>719</v>
      </c>
      <c r="X327" s="42" t="s">
        <v>1062</v>
      </c>
      <c r="Y327" s="608">
        <v>6511</v>
      </c>
      <c r="Z327" s="607">
        <v>44510</v>
      </c>
      <c r="AA327" s="55" t="s">
        <v>708</v>
      </c>
      <c r="AB327" s="318">
        <v>2310</v>
      </c>
      <c r="AC327" s="319">
        <v>44540</v>
      </c>
      <c r="AD327" s="229" t="s">
        <v>764</v>
      </c>
      <c r="AE327" s="184">
        <v>44557</v>
      </c>
      <c r="AF327" s="185"/>
      <c r="AG327" s="187">
        <v>44572</v>
      </c>
      <c r="AH327" s="183"/>
      <c r="AI327" s="183"/>
      <c r="AO327" s="41"/>
      <c r="AP327" s="41"/>
      <c r="AQ327" s="42" t="s">
        <v>711</v>
      </c>
      <c r="AR327" s="171">
        <v>44592</v>
      </c>
      <c r="AT327" s="42" t="s">
        <v>712</v>
      </c>
      <c r="AU327" s="55"/>
      <c r="AV327" s="42" t="s">
        <v>713</v>
      </c>
      <c r="AW327" s="207">
        <v>44743</v>
      </c>
      <c r="AX327" s="175">
        <v>0.25</v>
      </c>
    </row>
    <row r="328" spans="1:50" s="42" customFormat="1" ht="30.6" customHeight="1" outlineLevel="1" thickBot="1" x14ac:dyDescent="0.3">
      <c r="A328" s="348">
        <f t="shared" si="5"/>
        <v>326</v>
      </c>
      <c r="B328" s="119">
        <v>116239</v>
      </c>
      <c r="C328" s="124">
        <v>137609</v>
      </c>
      <c r="D328" s="53" t="s">
        <v>1996</v>
      </c>
      <c r="E328" s="53">
        <v>470</v>
      </c>
      <c r="F328" s="53">
        <v>8</v>
      </c>
      <c r="G328" s="53">
        <v>0</v>
      </c>
      <c r="H328" s="53">
        <v>50</v>
      </c>
      <c r="I328" s="53">
        <v>50</v>
      </c>
      <c r="J328" s="53" t="s">
        <v>1997</v>
      </c>
      <c r="K328" s="66" t="s">
        <v>1998</v>
      </c>
      <c r="L328" s="66" t="s">
        <v>25</v>
      </c>
      <c r="M328" s="66" t="s">
        <v>2127</v>
      </c>
      <c r="N328" s="55" t="s">
        <v>2128</v>
      </c>
      <c r="O328" s="68">
        <v>1867</v>
      </c>
      <c r="P328" s="55">
        <v>30</v>
      </c>
      <c r="Q328" s="55">
        <v>1033704376</v>
      </c>
      <c r="R328" s="55" t="s">
        <v>546</v>
      </c>
      <c r="S328" s="55">
        <v>3214839578</v>
      </c>
      <c r="T328" s="55" t="s">
        <v>2129</v>
      </c>
      <c r="U328" s="55" t="s">
        <v>2130</v>
      </c>
      <c r="V328" s="55" t="s">
        <v>705</v>
      </c>
      <c r="W328" s="55" t="s">
        <v>1470</v>
      </c>
      <c r="X328" s="42" t="s">
        <v>1062</v>
      </c>
      <c r="Y328" s="608">
        <v>6511</v>
      </c>
      <c r="Z328" s="607">
        <v>44510</v>
      </c>
      <c r="AA328" s="55" t="s">
        <v>708</v>
      </c>
      <c r="AB328" s="318">
        <v>2303</v>
      </c>
      <c r="AC328" s="319">
        <v>44540</v>
      </c>
      <c r="AD328" s="229" t="s">
        <v>2087</v>
      </c>
      <c r="AE328" s="184">
        <v>44550</v>
      </c>
      <c r="AF328" s="184">
        <v>44593</v>
      </c>
      <c r="AG328" s="184">
        <v>44594</v>
      </c>
      <c r="AH328" s="183"/>
      <c r="AI328" s="183"/>
      <c r="AO328" s="41"/>
      <c r="AP328" s="41"/>
      <c r="AQ328" s="42" t="s">
        <v>711</v>
      </c>
      <c r="AR328" s="171">
        <v>44616</v>
      </c>
      <c r="AT328" s="42" t="s">
        <v>712</v>
      </c>
      <c r="AU328" s="308">
        <v>44481</v>
      </c>
      <c r="AV328" s="42" t="s">
        <v>713</v>
      </c>
      <c r="AW328" s="208" t="s">
        <v>842</v>
      </c>
      <c r="AX328" s="175">
        <v>0.375</v>
      </c>
    </row>
    <row r="329" spans="1:50" s="42" customFormat="1" ht="35.450000000000003" customHeight="1" outlineLevel="1" thickBot="1" x14ac:dyDescent="0.3">
      <c r="A329" s="348">
        <f t="shared" si="5"/>
        <v>327</v>
      </c>
      <c r="B329" s="119">
        <v>116239</v>
      </c>
      <c r="C329" s="124">
        <v>137609</v>
      </c>
      <c r="D329" s="53" t="s">
        <v>1996</v>
      </c>
      <c r="E329" s="53">
        <v>470</v>
      </c>
      <c r="F329" s="53">
        <v>8</v>
      </c>
      <c r="G329" s="53">
        <v>0</v>
      </c>
      <c r="H329" s="53">
        <v>50</v>
      </c>
      <c r="I329" s="53">
        <v>50</v>
      </c>
      <c r="J329" s="53" t="s">
        <v>1997</v>
      </c>
      <c r="K329" s="66" t="s">
        <v>1998</v>
      </c>
      <c r="L329" s="66" t="s">
        <v>21</v>
      </c>
      <c r="M329" s="66" t="s">
        <v>2131</v>
      </c>
      <c r="N329" s="55" t="s">
        <v>2132</v>
      </c>
      <c r="O329" s="68">
        <v>1874</v>
      </c>
      <c r="P329" s="55">
        <v>30</v>
      </c>
      <c r="Q329" s="55">
        <v>1030678943</v>
      </c>
      <c r="R329" s="55" t="s">
        <v>547</v>
      </c>
      <c r="S329" s="55">
        <v>3142874257</v>
      </c>
      <c r="T329" s="55" t="s">
        <v>2133</v>
      </c>
      <c r="U329" s="55" t="s">
        <v>2134</v>
      </c>
      <c r="V329" s="55" t="s">
        <v>705</v>
      </c>
      <c r="W329" s="55" t="s">
        <v>719</v>
      </c>
      <c r="X329" s="42" t="s">
        <v>1062</v>
      </c>
      <c r="Y329" s="608">
        <v>6511</v>
      </c>
      <c r="Z329" s="607">
        <v>44510</v>
      </c>
      <c r="AA329" s="55" t="s">
        <v>708</v>
      </c>
      <c r="AB329" s="318">
        <v>2308</v>
      </c>
      <c r="AC329" s="319">
        <v>44540</v>
      </c>
      <c r="AD329" s="229" t="s">
        <v>2087</v>
      </c>
      <c r="AE329" s="184">
        <v>44550</v>
      </c>
      <c r="AF329" s="185"/>
      <c r="AG329" s="187">
        <v>44565</v>
      </c>
      <c r="AH329" s="183"/>
      <c r="AI329" s="183"/>
      <c r="AO329" s="41"/>
      <c r="AP329" s="41"/>
      <c r="AQ329" s="42" t="s">
        <v>711</v>
      </c>
      <c r="AR329" s="171">
        <v>44592</v>
      </c>
      <c r="AS329" s="42">
        <v>100</v>
      </c>
      <c r="AT329" s="42" t="s">
        <v>712</v>
      </c>
      <c r="AU329" s="308">
        <v>44481</v>
      </c>
      <c r="AV329" s="42" t="s">
        <v>713</v>
      </c>
      <c r="AW329" s="208" t="s">
        <v>771</v>
      </c>
      <c r="AX329" s="175">
        <v>0.29166666666666669</v>
      </c>
    </row>
    <row r="330" spans="1:50" s="42" customFormat="1" ht="29.45" customHeight="1" outlineLevel="1" thickBot="1" x14ac:dyDescent="0.3">
      <c r="A330" s="348">
        <f t="shared" si="5"/>
        <v>328</v>
      </c>
      <c r="B330" s="119">
        <v>116239</v>
      </c>
      <c r="C330" s="124">
        <v>137609</v>
      </c>
      <c r="D330" s="53" t="s">
        <v>1996</v>
      </c>
      <c r="E330" s="53">
        <v>470</v>
      </c>
      <c r="F330" s="53">
        <v>8</v>
      </c>
      <c r="G330" s="53">
        <v>0</v>
      </c>
      <c r="H330" s="53">
        <v>50</v>
      </c>
      <c r="I330" s="53">
        <v>50</v>
      </c>
      <c r="J330" s="53" t="s">
        <v>1997</v>
      </c>
      <c r="K330" s="66" t="s">
        <v>1998</v>
      </c>
      <c r="L330" s="66" t="s">
        <v>40</v>
      </c>
      <c r="M330" s="66" t="s">
        <v>2135</v>
      </c>
      <c r="N330" s="55" t="s">
        <v>2136</v>
      </c>
      <c r="O330" s="68">
        <v>1876</v>
      </c>
      <c r="P330" s="55">
        <v>31</v>
      </c>
      <c r="Q330" s="55">
        <v>52953801</v>
      </c>
      <c r="R330" s="55" t="s">
        <v>548</v>
      </c>
      <c r="S330" s="55">
        <v>3125664794</v>
      </c>
      <c r="T330" s="55" t="s">
        <v>2137</v>
      </c>
      <c r="U330" s="55" t="s">
        <v>2138</v>
      </c>
      <c r="V330" s="55" t="s">
        <v>705</v>
      </c>
      <c r="W330" s="55" t="s">
        <v>719</v>
      </c>
      <c r="X330" s="42" t="s">
        <v>1062</v>
      </c>
      <c r="Y330" s="608">
        <v>6511</v>
      </c>
      <c r="Z330" s="607">
        <v>44510</v>
      </c>
      <c r="AA330" s="55" t="s">
        <v>708</v>
      </c>
      <c r="AB330" s="318">
        <v>2294</v>
      </c>
      <c r="AC330" s="319">
        <v>44540</v>
      </c>
      <c r="AD330" s="229" t="s">
        <v>2087</v>
      </c>
      <c r="AE330" s="184">
        <v>44550</v>
      </c>
      <c r="AF330" s="184">
        <v>44593</v>
      </c>
      <c r="AG330" s="184">
        <v>44593</v>
      </c>
      <c r="AH330" s="183"/>
      <c r="AI330" s="183"/>
      <c r="AO330" s="41"/>
      <c r="AP330" s="41"/>
      <c r="AQ330" s="42" t="s">
        <v>711</v>
      </c>
      <c r="AR330" s="171">
        <v>44613</v>
      </c>
      <c r="AS330" s="42">
        <v>99.89</v>
      </c>
      <c r="AT330" s="42" t="s">
        <v>712</v>
      </c>
      <c r="AU330" s="308" t="s">
        <v>1495</v>
      </c>
      <c r="AV330" s="42" t="s">
        <v>713</v>
      </c>
      <c r="AW330" s="208" t="s">
        <v>1080</v>
      </c>
      <c r="AX330" s="175">
        <v>0.33333333333333331</v>
      </c>
    </row>
    <row r="331" spans="1:50" s="42" customFormat="1" ht="26.45" customHeight="1" outlineLevel="1" thickBot="1" x14ac:dyDescent="0.3">
      <c r="A331" s="348">
        <f t="shared" si="5"/>
        <v>329</v>
      </c>
      <c r="B331" s="119">
        <v>116239</v>
      </c>
      <c r="C331" s="124">
        <v>137609</v>
      </c>
      <c r="D331" s="53" t="s">
        <v>1996</v>
      </c>
      <c r="E331" s="53">
        <v>470</v>
      </c>
      <c r="F331" s="53">
        <v>8</v>
      </c>
      <c r="G331" s="53">
        <v>0</v>
      </c>
      <c r="H331" s="53">
        <v>50</v>
      </c>
      <c r="I331" s="53">
        <v>50</v>
      </c>
      <c r="J331" s="53" t="s">
        <v>1997</v>
      </c>
      <c r="K331" s="66" t="s">
        <v>1998</v>
      </c>
      <c r="L331" s="66" t="s">
        <v>37</v>
      </c>
      <c r="M331" s="66" t="s">
        <v>1009</v>
      </c>
      <c r="N331" s="55" t="s">
        <v>2139</v>
      </c>
      <c r="O331" s="68">
        <v>1878</v>
      </c>
      <c r="P331" s="55">
        <v>32</v>
      </c>
      <c r="Q331" s="55">
        <v>1018429873</v>
      </c>
      <c r="R331" s="55" t="s">
        <v>552</v>
      </c>
      <c r="S331" s="55" t="s">
        <v>2140</v>
      </c>
      <c r="T331" s="55" t="s">
        <v>2141</v>
      </c>
      <c r="U331" s="55" t="s">
        <v>2142</v>
      </c>
      <c r="V331" s="55" t="s">
        <v>705</v>
      </c>
      <c r="W331" s="55" t="s">
        <v>719</v>
      </c>
      <c r="X331" s="42" t="s">
        <v>1062</v>
      </c>
      <c r="Y331" s="608">
        <v>6511</v>
      </c>
      <c r="Z331" s="607">
        <v>44510</v>
      </c>
      <c r="AA331" s="55" t="s">
        <v>708</v>
      </c>
      <c r="AB331" s="318">
        <v>2218</v>
      </c>
      <c r="AC331" s="319">
        <v>44539</v>
      </c>
      <c r="AD331" s="229" t="s">
        <v>2087</v>
      </c>
      <c r="AE331" s="375">
        <v>44551</v>
      </c>
      <c r="AF331" s="184">
        <v>44594</v>
      </c>
      <c r="AG331" s="184">
        <v>44594</v>
      </c>
      <c r="AH331" s="183"/>
      <c r="AI331" s="183"/>
      <c r="AJ331" s="42" t="s">
        <v>2143</v>
      </c>
      <c r="AO331" s="41"/>
      <c r="AP331" s="41"/>
      <c r="AQ331" s="42" t="s">
        <v>711</v>
      </c>
      <c r="AR331" s="171">
        <v>44608</v>
      </c>
      <c r="AT331" s="42" t="s">
        <v>712</v>
      </c>
      <c r="AU331" s="308">
        <v>44479</v>
      </c>
      <c r="AV331" s="42" t="s">
        <v>713</v>
      </c>
      <c r="AW331" s="208" t="s">
        <v>842</v>
      </c>
      <c r="AX331" s="175">
        <v>0.25</v>
      </c>
    </row>
    <row r="332" spans="1:50" s="42" customFormat="1" ht="32.450000000000003" customHeight="1" outlineLevel="1" thickBot="1" x14ac:dyDescent="0.3">
      <c r="A332" s="348">
        <f t="shared" si="5"/>
        <v>330</v>
      </c>
      <c r="B332" s="119">
        <v>116239</v>
      </c>
      <c r="C332" s="124">
        <v>137609</v>
      </c>
      <c r="D332" s="53" t="s">
        <v>1996</v>
      </c>
      <c r="E332" s="53">
        <v>470</v>
      </c>
      <c r="F332" s="53">
        <v>8</v>
      </c>
      <c r="G332" s="53">
        <v>0</v>
      </c>
      <c r="H332" s="53">
        <v>50</v>
      </c>
      <c r="I332" s="53">
        <v>50</v>
      </c>
      <c r="J332" s="53" t="s">
        <v>1997</v>
      </c>
      <c r="K332" s="66" t="s">
        <v>1998</v>
      </c>
      <c r="L332" s="66" t="s">
        <v>37</v>
      </c>
      <c r="M332" s="66" t="s">
        <v>2144</v>
      </c>
      <c r="N332" s="55" t="s">
        <v>2145</v>
      </c>
      <c r="O332" s="68">
        <v>1888</v>
      </c>
      <c r="P332" s="55">
        <v>33</v>
      </c>
      <c r="Q332" s="55">
        <v>52105713</v>
      </c>
      <c r="R332" s="55" t="s">
        <v>554</v>
      </c>
      <c r="S332" s="55">
        <v>3133504192</v>
      </c>
      <c r="T332" s="55" t="s">
        <v>2146</v>
      </c>
      <c r="U332" s="55" t="s">
        <v>2147</v>
      </c>
      <c r="V332" s="55" t="s">
        <v>705</v>
      </c>
      <c r="W332" s="55" t="s">
        <v>719</v>
      </c>
      <c r="X332" s="42" t="s">
        <v>1062</v>
      </c>
      <c r="Y332" s="608">
        <v>6511</v>
      </c>
      <c r="Z332" s="607">
        <v>44510</v>
      </c>
      <c r="AA332" s="55" t="s">
        <v>708</v>
      </c>
      <c r="AB332" s="318">
        <v>2220</v>
      </c>
      <c r="AC332" s="319">
        <v>44539</v>
      </c>
      <c r="AD332" s="229" t="s">
        <v>2087</v>
      </c>
      <c r="AE332" s="184">
        <v>44557</v>
      </c>
      <c r="AF332" s="185"/>
      <c r="AG332" s="187">
        <v>44573</v>
      </c>
      <c r="AH332" s="183"/>
      <c r="AI332" s="183"/>
      <c r="AO332" s="41"/>
      <c r="AP332" s="41"/>
      <c r="AQ332" s="42" t="s">
        <v>711</v>
      </c>
      <c r="AR332" s="171">
        <v>44595</v>
      </c>
      <c r="AT332" s="42" t="s">
        <v>712</v>
      </c>
      <c r="AU332" s="55" t="s">
        <v>1490</v>
      </c>
      <c r="AV332" s="42" t="s">
        <v>713</v>
      </c>
      <c r="AW332" s="207">
        <v>44713</v>
      </c>
      <c r="AX332" s="175">
        <v>0.29166666666666669</v>
      </c>
    </row>
    <row r="333" spans="1:50" s="42" customFormat="1" ht="28.9" customHeight="1" outlineLevel="1" thickBot="1" x14ac:dyDescent="0.3">
      <c r="A333" s="348">
        <f t="shared" si="5"/>
        <v>331</v>
      </c>
      <c r="B333" s="119">
        <v>116239</v>
      </c>
      <c r="C333" s="124">
        <v>137609</v>
      </c>
      <c r="D333" s="53" t="s">
        <v>1996</v>
      </c>
      <c r="E333" s="53">
        <v>470</v>
      </c>
      <c r="F333" s="53">
        <v>8</v>
      </c>
      <c r="G333" s="53">
        <v>0</v>
      </c>
      <c r="H333" s="53">
        <v>50</v>
      </c>
      <c r="I333" s="53">
        <v>50</v>
      </c>
      <c r="J333" s="53" t="s">
        <v>1997</v>
      </c>
      <c r="K333" s="66" t="s">
        <v>1998</v>
      </c>
      <c r="L333" s="66" t="s">
        <v>37</v>
      </c>
      <c r="M333" s="66" t="s">
        <v>1009</v>
      </c>
      <c r="N333" s="55" t="s">
        <v>2148</v>
      </c>
      <c r="O333" s="68">
        <v>1891</v>
      </c>
      <c r="P333" s="55">
        <v>34</v>
      </c>
      <c r="Q333" s="55">
        <v>52219285</v>
      </c>
      <c r="R333" s="55" t="s">
        <v>557</v>
      </c>
      <c r="S333" s="55">
        <v>3135830792</v>
      </c>
      <c r="T333" s="55" t="s">
        <v>2149</v>
      </c>
      <c r="U333" s="55" t="s">
        <v>2150</v>
      </c>
      <c r="V333" s="55" t="s">
        <v>705</v>
      </c>
      <c r="W333" s="55" t="s">
        <v>719</v>
      </c>
      <c r="X333" s="42" t="s">
        <v>1062</v>
      </c>
      <c r="Y333" s="608">
        <v>6511</v>
      </c>
      <c r="Z333" s="607">
        <v>44510</v>
      </c>
      <c r="AA333" s="55" t="s">
        <v>708</v>
      </c>
      <c r="AB333" s="318">
        <v>2222</v>
      </c>
      <c r="AC333" s="319">
        <v>44539</v>
      </c>
      <c r="AD333" s="229" t="s">
        <v>764</v>
      </c>
      <c r="AE333" s="184">
        <v>44558</v>
      </c>
      <c r="AF333" s="185"/>
      <c r="AG333" s="187">
        <v>44573</v>
      </c>
      <c r="AH333" s="183"/>
      <c r="AI333" s="183"/>
      <c r="AO333" s="41"/>
      <c r="AP333" s="41"/>
      <c r="AQ333" s="42" t="s">
        <v>711</v>
      </c>
      <c r="AR333" s="171">
        <v>44579</v>
      </c>
      <c r="AT333" s="42" t="s">
        <v>712</v>
      </c>
      <c r="AU333" s="55"/>
      <c r="AV333" s="42" t="s">
        <v>713</v>
      </c>
      <c r="AW333" s="207">
        <v>44713</v>
      </c>
      <c r="AX333" s="175">
        <v>0.33333333333333331</v>
      </c>
    </row>
    <row r="334" spans="1:50" s="42" customFormat="1" ht="29.45" customHeight="1" outlineLevel="1" thickBot="1" x14ac:dyDescent="0.3">
      <c r="A334" s="348">
        <f t="shared" si="5"/>
        <v>332</v>
      </c>
      <c r="B334" s="119">
        <v>116239</v>
      </c>
      <c r="C334" s="124">
        <v>137609</v>
      </c>
      <c r="D334" s="53" t="s">
        <v>1996</v>
      </c>
      <c r="E334" s="53">
        <v>470</v>
      </c>
      <c r="F334" s="53">
        <v>8</v>
      </c>
      <c r="G334" s="53">
        <v>0</v>
      </c>
      <c r="H334" s="53">
        <v>50</v>
      </c>
      <c r="I334" s="53">
        <v>50</v>
      </c>
      <c r="J334" s="53" t="s">
        <v>1997</v>
      </c>
      <c r="K334" s="66" t="s">
        <v>1998</v>
      </c>
      <c r="L334" s="66" t="s">
        <v>41</v>
      </c>
      <c r="M334" s="66" t="s">
        <v>1938</v>
      </c>
      <c r="N334" s="55" t="s">
        <v>2151</v>
      </c>
      <c r="O334" s="68">
        <v>1895</v>
      </c>
      <c r="P334" s="55">
        <v>35</v>
      </c>
      <c r="Q334" s="55">
        <v>79815609</v>
      </c>
      <c r="R334" s="55" t="s">
        <v>561</v>
      </c>
      <c r="S334" s="55">
        <v>3138192559</v>
      </c>
      <c r="T334" s="55" t="s">
        <v>2152</v>
      </c>
      <c r="U334" s="55" t="s">
        <v>2153</v>
      </c>
      <c r="V334" s="55" t="s">
        <v>718</v>
      </c>
      <c r="W334" s="55" t="s">
        <v>719</v>
      </c>
      <c r="X334" s="42" t="s">
        <v>1062</v>
      </c>
      <c r="Y334" s="608">
        <v>6511</v>
      </c>
      <c r="Z334" s="607">
        <v>44510</v>
      </c>
      <c r="AA334" s="55" t="s">
        <v>708</v>
      </c>
      <c r="AB334" s="318">
        <v>2223</v>
      </c>
      <c r="AC334" s="319">
        <v>44539</v>
      </c>
      <c r="AD334" s="229" t="s">
        <v>2087</v>
      </c>
      <c r="AE334" s="375">
        <v>44551</v>
      </c>
      <c r="AF334" s="185"/>
      <c r="AG334" s="187">
        <v>44565</v>
      </c>
      <c r="AH334" s="183"/>
      <c r="AI334" s="183"/>
      <c r="AO334" s="41"/>
      <c r="AP334" s="41"/>
      <c r="AQ334" s="42" t="s">
        <v>711</v>
      </c>
      <c r="AR334" s="171">
        <v>44594</v>
      </c>
      <c r="AT334" s="42" t="s">
        <v>712</v>
      </c>
      <c r="AU334" s="308">
        <v>44451</v>
      </c>
      <c r="AV334" s="42" t="s">
        <v>713</v>
      </c>
      <c r="AW334" s="208" t="s">
        <v>1005</v>
      </c>
      <c r="AX334" s="175">
        <v>0.29166666666666669</v>
      </c>
    </row>
    <row r="335" spans="1:50" s="42" customFormat="1" ht="28.9" customHeight="1" outlineLevel="1" thickBot="1" x14ac:dyDescent="0.3">
      <c r="A335" s="348">
        <f t="shared" si="5"/>
        <v>333</v>
      </c>
      <c r="B335" s="119">
        <v>116239</v>
      </c>
      <c r="C335" s="124">
        <v>137609</v>
      </c>
      <c r="D335" s="53" t="s">
        <v>1996</v>
      </c>
      <c r="E335" s="53">
        <v>470</v>
      </c>
      <c r="F335" s="53">
        <v>8</v>
      </c>
      <c r="G335" s="53">
        <v>0</v>
      </c>
      <c r="H335" s="53">
        <v>50</v>
      </c>
      <c r="I335" s="53">
        <v>50</v>
      </c>
      <c r="J335" s="53" t="s">
        <v>1997</v>
      </c>
      <c r="K335" s="66" t="s">
        <v>1998</v>
      </c>
      <c r="L335" s="66" t="s">
        <v>37</v>
      </c>
      <c r="M335" s="66" t="s">
        <v>1933</v>
      </c>
      <c r="N335" s="55" t="s">
        <v>2154</v>
      </c>
      <c r="O335" s="68">
        <v>1951</v>
      </c>
      <c r="P335" s="55">
        <v>35</v>
      </c>
      <c r="Q335" s="55">
        <v>39800213</v>
      </c>
      <c r="R335" s="55" t="s">
        <v>560</v>
      </c>
      <c r="S335" s="55">
        <v>3102429351</v>
      </c>
      <c r="T335" s="55" t="s">
        <v>2155</v>
      </c>
      <c r="U335" s="55" t="s">
        <v>2156</v>
      </c>
      <c r="V335" s="55" t="s">
        <v>705</v>
      </c>
      <c r="W335" s="55" t="s">
        <v>719</v>
      </c>
      <c r="X335" s="42" t="s">
        <v>1062</v>
      </c>
      <c r="Y335" s="608">
        <v>6511</v>
      </c>
      <c r="Z335" s="607">
        <v>44510</v>
      </c>
      <c r="AA335" s="55" t="s">
        <v>708</v>
      </c>
      <c r="AB335" s="318">
        <v>2217</v>
      </c>
      <c r="AC335" s="319">
        <v>44539</v>
      </c>
      <c r="AD335" s="229" t="s">
        <v>2087</v>
      </c>
      <c r="AE335" s="184">
        <v>44550</v>
      </c>
      <c r="AF335" s="185"/>
      <c r="AG335" s="187">
        <v>44565</v>
      </c>
      <c r="AH335" s="183"/>
      <c r="AI335" s="183"/>
      <c r="AO335" s="41"/>
      <c r="AP335" s="41"/>
      <c r="AQ335" s="42" t="s">
        <v>711</v>
      </c>
      <c r="AR335" s="171">
        <v>44592</v>
      </c>
      <c r="AT335" s="42" t="s">
        <v>712</v>
      </c>
      <c r="AU335" s="308" t="s">
        <v>1490</v>
      </c>
      <c r="AV335" s="42" t="s">
        <v>713</v>
      </c>
      <c r="AW335" s="208" t="s">
        <v>1005</v>
      </c>
      <c r="AX335" s="175">
        <v>0.29166666666666669</v>
      </c>
    </row>
    <row r="336" spans="1:50" s="42" customFormat="1" ht="28.9" customHeight="1" outlineLevel="1" thickBot="1" x14ac:dyDescent="0.3">
      <c r="A336" s="348">
        <f t="shared" si="5"/>
        <v>334</v>
      </c>
      <c r="B336" s="119">
        <v>116239</v>
      </c>
      <c r="C336" s="124">
        <v>137609</v>
      </c>
      <c r="D336" s="53" t="s">
        <v>1996</v>
      </c>
      <c r="E336" s="53">
        <v>470</v>
      </c>
      <c r="F336" s="53">
        <v>8</v>
      </c>
      <c r="G336" s="53">
        <v>0</v>
      </c>
      <c r="H336" s="53">
        <v>50</v>
      </c>
      <c r="I336" s="53">
        <v>50</v>
      </c>
      <c r="J336" s="53" t="s">
        <v>1997</v>
      </c>
      <c r="K336" s="66" t="s">
        <v>1998</v>
      </c>
      <c r="L336" s="66" t="s">
        <v>37</v>
      </c>
      <c r="M336" s="66" t="s">
        <v>1486</v>
      </c>
      <c r="N336" s="55" t="s">
        <v>2157</v>
      </c>
      <c r="O336" s="68">
        <v>1902</v>
      </c>
      <c r="P336" s="55">
        <v>36</v>
      </c>
      <c r="Q336" s="55">
        <v>63477358</v>
      </c>
      <c r="R336" s="55" t="s">
        <v>563</v>
      </c>
      <c r="S336" s="55">
        <v>7567374</v>
      </c>
      <c r="T336" s="55" t="s">
        <v>2158</v>
      </c>
      <c r="U336" s="55" t="s">
        <v>2159</v>
      </c>
      <c r="V336" s="55" t="s">
        <v>705</v>
      </c>
      <c r="W336" s="55" t="s">
        <v>719</v>
      </c>
      <c r="X336" s="42" t="s">
        <v>1062</v>
      </c>
      <c r="Y336" s="608">
        <v>6511</v>
      </c>
      <c r="Z336" s="607">
        <v>44510</v>
      </c>
      <c r="AA336" s="55" t="s">
        <v>708</v>
      </c>
      <c r="AB336" s="318">
        <v>2165</v>
      </c>
      <c r="AC336" s="319">
        <v>44539</v>
      </c>
      <c r="AD336" s="229" t="s">
        <v>2087</v>
      </c>
      <c r="AE336" s="184">
        <v>44550</v>
      </c>
      <c r="AF336" s="185"/>
      <c r="AG336" s="187">
        <v>44565</v>
      </c>
      <c r="AH336" s="183"/>
      <c r="AI336" s="183"/>
      <c r="AO336" s="41"/>
      <c r="AP336" s="41"/>
      <c r="AQ336" s="42" t="s">
        <v>711</v>
      </c>
      <c r="AR336" s="171">
        <v>44580</v>
      </c>
      <c r="AT336" s="42" t="s">
        <v>712</v>
      </c>
      <c r="AU336" s="55" t="s">
        <v>1490</v>
      </c>
      <c r="AV336" s="42" t="s">
        <v>713</v>
      </c>
      <c r="AW336" s="208"/>
    </row>
    <row r="337" spans="1:50" s="42" customFormat="1" ht="25.9" customHeight="1" outlineLevel="1" thickBot="1" x14ac:dyDescent="0.3">
      <c r="A337" s="348">
        <f t="shared" si="5"/>
        <v>335</v>
      </c>
      <c r="B337" s="119">
        <v>116239</v>
      </c>
      <c r="C337" s="124">
        <v>137609</v>
      </c>
      <c r="D337" s="53" t="s">
        <v>1996</v>
      </c>
      <c r="E337" s="53">
        <v>470</v>
      </c>
      <c r="F337" s="53">
        <v>8</v>
      </c>
      <c r="G337" s="53">
        <v>0</v>
      </c>
      <c r="H337" s="53">
        <v>50</v>
      </c>
      <c r="I337" s="53">
        <v>50</v>
      </c>
      <c r="J337" s="53" t="s">
        <v>1997</v>
      </c>
      <c r="K337" s="66" t="s">
        <v>1998</v>
      </c>
      <c r="L337" s="66" t="s">
        <v>1393</v>
      </c>
      <c r="M337" s="66" t="s">
        <v>1394</v>
      </c>
      <c r="N337" s="55" t="s">
        <v>2160</v>
      </c>
      <c r="O337" s="68">
        <v>1905</v>
      </c>
      <c r="P337" s="55">
        <v>37</v>
      </c>
      <c r="Q337" s="55">
        <v>52739572</v>
      </c>
      <c r="R337" s="55" t="s">
        <v>564</v>
      </c>
      <c r="S337" s="55" t="s">
        <v>2161</v>
      </c>
      <c r="T337" s="55" t="s">
        <v>2162</v>
      </c>
      <c r="U337" s="55" t="s">
        <v>2163</v>
      </c>
      <c r="V337" s="55" t="s">
        <v>705</v>
      </c>
      <c r="W337" s="55" t="s">
        <v>719</v>
      </c>
      <c r="X337" s="42" t="s">
        <v>1062</v>
      </c>
      <c r="Y337" s="608">
        <v>6511</v>
      </c>
      <c r="Z337" s="607">
        <v>44510</v>
      </c>
      <c r="AA337" s="55" t="s">
        <v>708</v>
      </c>
      <c r="AB337" s="318">
        <v>2163</v>
      </c>
      <c r="AC337" s="319">
        <v>44539</v>
      </c>
      <c r="AD337" s="229" t="s">
        <v>2087</v>
      </c>
      <c r="AE337" s="184">
        <v>44557</v>
      </c>
      <c r="AF337" s="185"/>
      <c r="AG337" s="187">
        <v>44573</v>
      </c>
      <c r="AH337" s="183"/>
      <c r="AI337" s="183"/>
      <c r="AO337" s="41"/>
      <c r="AP337" s="41"/>
      <c r="AQ337" s="42" t="s">
        <v>711</v>
      </c>
      <c r="AR337" s="171">
        <v>44613</v>
      </c>
      <c r="AS337" s="42">
        <v>99.85</v>
      </c>
      <c r="AT337" s="42" t="s">
        <v>712</v>
      </c>
      <c r="AU337" s="308">
        <v>44542</v>
      </c>
      <c r="AV337" s="42" t="s">
        <v>713</v>
      </c>
      <c r="AW337" s="207">
        <v>44743</v>
      </c>
      <c r="AX337" s="175">
        <v>0.33333333333333331</v>
      </c>
    </row>
    <row r="338" spans="1:50" s="42" customFormat="1" ht="27" customHeight="1" outlineLevel="1" thickBot="1" x14ac:dyDescent="0.3">
      <c r="A338" s="348">
        <f t="shared" si="5"/>
        <v>336</v>
      </c>
      <c r="B338" s="119">
        <v>116239</v>
      </c>
      <c r="C338" s="124">
        <v>137609</v>
      </c>
      <c r="D338" s="53" t="s">
        <v>1996</v>
      </c>
      <c r="E338" s="53">
        <v>470</v>
      </c>
      <c r="F338" s="53">
        <v>8</v>
      </c>
      <c r="G338" s="53">
        <v>0</v>
      </c>
      <c r="H338" s="53">
        <v>50</v>
      </c>
      <c r="I338" s="53">
        <v>50</v>
      </c>
      <c r="J338" s="53" t="s">
        <v>1997</v>
      </c>
      <c r="K338" s="66" t="s">
        <v>1998</v>
      </c>
      <c r="L338" s="66" t="s">
        <v>25</v>
      </c>
      <c r="M338" s="66" t="s">
        <v>2164</v>
      </c>
      <c r="N338" s="55" t="s">
        <v>2165</v>
      </c>
      <c r="O338" s="68">
        <v>1914</v>
      </c>
      <c r="P338" s="55">
        <v>38</v>
      </c>
      <c r="Q338" s="55">
        <v>52377036</v>
      </c>
      <c r="R338" s="55" t="s">
        <v>568</v>
      </c>
      <c r="S338" s="55">
        <v>3005503036</v>
      </c>
      <c r="T338" s="55" t="s">
        <v>2166</v>
      </c>
      <c r="U338" s="55" t="s">
        <v>2167</v>
      </c>
      <c r="V338" s="55" t="s">
        <v>705</v>
      </c>
      <c r="W338" s="55" t="s">
        <v>719</v>
      </c>
      <c r="X338" s="42" t="s">
        <v>1062</v>
      </c>
      <c r="Y338" s="608">
        <v>6511</v>
      </c>
      <c r="Z338" s="607">
        <v>44510</v>
      </c>
      <c r="AA338" s="55" t="s">
        <v>708</v>
      </c>
      <c r="AB338" s="55">
        <v>2521</v>
      </c>
      <c r="AC338" s="308">
        <v>44544</v>
      </c>
      <c r="AE338" s="184">
        <v>44579</v>
      </c>
      <c r="AF338" s="184">
        <v>44593</v>
      </c>
      <c r="AG338" s="184">
        <v>44593</v>
      </c>
      <c r="AH338" s="184">
        <v>34769</v>
      </c>
      <c r="AI338" s="184">
        <v>28083</v>
      </c>
      <c r="AJ338" s="42" t="s">
        <v>2168</v>
      </c>
      <c r="AO338" s="41"/>
      <c r="AP338" s="41"/>
      <c r="AQ338" s="42" t="s">
        <v>711</v>
      </c>
      <c r="AR338" s="171"/>
      <c r="AT338" s="42" t="s">
        <v>712</v>
      </c>
      <c r="AU338" s="55"/>
      <c r="AV338" s="42" t="s">
        <v>713</v>
      </c>
      <c r="AW338" s="208" t="s">
        <v>842</v>
      </c>
      <c r="AX338" s="175">
        <v>0.29166666666666669</v>
      </c>
    </row>
    <row r="339" spans="1:50" s="42" customFormat="1" ht="32.450000000000003" customHeight="1" outlineLevel="1" thickBot="1" x14ac:dyDescent="0.3">
      <c r="A339" s="348">
        <f t="shared" si="5"/>
        <v>337</v>
      </c>
      <c r="B339" s="119">
        <v>116239</v>
      </c>
      <c r="C339" s="124">
        <v>137609</v>
      </c>
      <c r="D339" s="53" t="s">
        <v>1996</v>
      </c>
      <c r="E339" s="53">
        <v>470</v>
      </c>
      <c r="F339" s="53">
        <v>8</v>
      </c>
      <c r="G339" s="53">
        <v>0</v>
      </c>
      <c r="H339" s="53">
        <v>50</v>
      </c>
      <c r="I339" s="53">
        <v>50</v>
      </c>
      <c r="J339" s="53" t="s">
        <v>1997</v>
      </c>
      <c r="K339" s="66" t="s">
        <v>1998</v>
      </c>
      <c r="L339" s="66" t="s">
        <v>37</v>
      </c>
      <c r="M339" s="66" t="s">
        <v>1009</v>
      </c>
      <c r="N339" s="55" t="s">
        <v>2169</v>
      </c>
      <c r="O339" s="68">
        <v>1929</v>
      </c>
      <c r="P339" s="55">
        <v>38</v>
      </c>
      <c r="Q339" s="55">
        <v>1108452785</v>
      </c>
      <c r="R339" s="55" t="s">
        <v>569</v>
      </c>
      <c r="S339" s="55">
        <v>3157334069</v>
      </c>
      <c r="T339" s="55" t="s">
        <v>2170</v>
      </c>
      <c r="U339" s="55" t="s">
        <v>2171</v>
      </c>
      <c r="V339" s="55" t="s">
        <v>705</v>
      </c>
      <c r="W339" s="55" t="s">
        <v>1470</v>
      </c>
      <c r="X339" s="42" t="s">
        <v>1062</v>
      </c>
      <c r="Y339" s="608">
        <v>6511</v>
      </c>
      <c r="Z339" s="607">
        <v>44510</v>
      </c>
      <c r="AA339" s="55" t="s">
        <v>708</v>
      </c>
      <c r="AB339" s="55">
        <v>2309</v>
      </c>
      <c r="AC339" s="308">
        <v>44540</v>
      </c>
      <c r="AD339" s="42" t="s">
        <v>764</v>
      </c>
      <c r="AE339" s="184">
        <v>44550</v>
      </c>
      <c r="AF339" s="183"/>
      <c r="AG339" s="184">
        <v>44565</v>
      </c>
      <c r="AH339" s="184">
        <v>38616</v>
      </c>
      <c r="AI339" s="184">
        <v>32013</v>
      </c>
      <c r="AO339" s="41"/>
      <c r="AP339" s="41"/>
      <c r="AQ339" s="42" t="s">
        <v>711</v>
      </c>
      <c r="AR339" s="171">
        <v>44579</v>
      </c>
      <c r="AT339" s="42" t="s">
        <v>712</v>
      </c>
      <c r="AU339" s="55"/>
      <c r="AV339" s="42" t="s">
        <v>713</v>
      </c>
      <c r="AW339" s="208"/>
    </row>
    <row r="340" spans="1:50" s="42" customFormat="1" ht="28.9" customHeight="1" outlineLevel="1" thickBot="1" x14ac:dyDescent="0.3">
      <c r="A340" s="348">
        <f t="shared" si="5"/>
        <v>338</v>
      </c>
      <c r="B340" s="119">
        <v>116239</v>
      </c>
      <c r="C340" s="124">
        <v>137609</v>
      </c>
      <c r="D340" s="53" t="s">
        <v>1996</v>
      </c>
      <c r="E340" s="53">
        <v>470</v>
      </c>
      <c r="F340" s="53">
        <v>8</v>
      </c>
      <c r="G340" s="53">
        <v>0</v>
      </c>
      <c r="H340" s="53">
        <v>50</v>
      </c>
      <c r="I340" s="53">
        <v>50</v>
      </c>
      <c r="J340" s="53" t="s">
        <v>1997</v>
      </c>
      <c r="K340" s="66" t="s">
        <v>1998</v>
      </c>
      <c r="L340" s="66" t="s">
        <v>25</v>
      </c>
      <c r="M340" s="66" t="s">
        <v>2164</v>
      </c>
      <c r="N340" s="55" t="s">
        <v>2172</v>
      </c>
      <c r="O340" s="68">
        <v>1868</v>
      </c>
      <c r="P340" s="55">
        <v>39</v>
      </c>
      <c r="Q340" s="55">
        <v>52226430</v>
      </c>
      <c r="R340" s="55" t="s">
        <v>574</v>
      </c>
      <c r="S340" s="55">
        <v>3113156468</v>
      </c>
      <c r="T340" s="55" t="s">
        <v>2173</v>
      </c>
      <c r="U340" s="55" t="s">
        <v>2174</v>
      </c>
      <c r="V340" s="55" t="s">
        <v>705</v>
      </c>
      <c r="W340" s="55" t="s">
        <v>719</v>
      </c>
      <c r="X340" s="42" t="s">
        <v>1062</v>
      </c>
      <c r="Y340" s="608">
        <v>6511</v>
      </c>
      <c r="Z340" s="607">
        <v>44510</v>
      </c>
      <c r="AA340" s="55" t="s">
        <v>708</v>
      </c>
      <c r="AB340" s="55">
        <v>2496</v>
      </c>
      <c r="AC340" s="308">
        <v>44544</v>
      </c>
      <c r="AE340" s="184">
        <v>44550</v>
      </c>
      <c r="AF340" s="183"/>
      <c r="AG340" s="184">
        <v>44565</v>
      </c>
      <c r="AH340" s="184">
        <v>34159</v>
      </c>
      <c r="AI340" s="184">
        <v>27571</v>
      </c>
      <c r="AO340" s="41"/>
      <c r="AP340" s="41"/>
      <c r="AQ340" s="42" t="s">
        <v>711</v>
      </c>
      <c r="AR340" s="171">
        <v>44585</v>
      </c>
      <c r="AS340" s="42">
        <v>100</v>
      </c>
      <c r="AT340" s="42" t="s">
        <v>712</v>
      </c>
      <c r="AU340" s="55"/>
      <c r="AV340" s="42" t="s">
        <v>713</v>
      </c>
      <c r="AW340" s="208"/>
    </row>
    <row r="341" spans="1:50" s="42" customFormat="1" ht="24.6" customHeight="1" outlineLevel="1" thickBot="1" x14ac:dyDescent="0.3">
      <c r="A341" s="348">
        <f t="shared" si="5"/>
        <v>339</v>
      </c>
      <c r="B341" s="119">
        <v>116239</v>
      </c>
      <c r="C341" s="124">
        <v>137609</v>
      </c>
      <c r="D341" s="53" t="s">
        <v>1996</v>
      </c>
      <c r="E341" s="53">
        <v>470</v>
      </c>
      <c r="F341" s="53">
        <v>8</v>
      </c>
      <c r="G341" s="53">
        <v>0</v>
      </c>
      <c r="H341" s="53">
        <v>50</v>
      </c>
      <c r="I341" s="53">
        <v>50</v>
      </c>
      <c r="J341" s="53" t="s">
        <v>1997</v>
      </c>
      <c r="K341" s="66" t="s">
        <v>1998</v>
      </c>
      <c r="L341" s="66" t="s">
        <v>1393</v>
      </c>
      <c r="M341" s="66" t="s">
        <v>2175</v>
      </c>
      <c r="N341" s="55" t="s">
        <v>2176</v>
      </c>
      <c r="O341" s="68">
        <v>1725</v>
      </c>
      <c r="P341" s="55">
        <v>40</v>
      </c>
      <c r="Q341" s="55">
        <v>52442379</v>
      </c>
      <c r="R341" s="55" t="s">
        <v>579</v>
      </c>
      <c r="S341" s="55">
        <v>3192445086</v>
      </c>
      <c r="T341" s="55" t="s">
        <v>2177</v>
      </c>
      <c r="U341" s="55" t="s">
        <v>2178</v>
      </c>
      <c r="V341" s="55" t="s">
        <v>705</v>
      </c>
      <c r="W341" s="55" t="s">
        <v>1470</v>
      </c>
      <c r="X341" s="42" t="s">
        <v>1062</v>
      </c>
      <c r="Y341" s="608">
        <v>6511</v>
      </c>
      <c r="Z341" s="607">
        <v>44510</v>
      </c>
      <c r="AA341" s="55" t="s">
        <v>708</v>
      </c>
      <c r="AB341" s="55">
        <v>2302</v>
      </c>
      <c r="AC341" s="308">
        <v>44540</v>
      </c>
      <c r="AE341" s="375">
        <v>44551</v>
      </c>
      <c r="AF341" s="183"/>
      <c r="AG341" s="184">
        <v>44565</v>
      </c>
      <c r="AH341" s="184">
        <v>35497</v>
      </c>
      <c r="AI341" s="184">
        <v>28892</v>
      </c>
      <c r="AO341" s="41"/>
      <c r="AP341" s="41"/>
      <c r="AQ341" s="42" t="s">
        <v>711</v>
      </c>
      <c r="AR341" s="171">
        <v>44613</v>
      </c>
      <c r="AS341" s="42">
        <v>100</v>
      </c>
      <c r="AT341" s="42" t="s">
        <v>712</v>
      </c>
      <c r="AU341" s="55"/>
      <c r="AV341" s="42" t="s">
        <v>713</v>
      </c>
      <c r="AW341" s="208" t="s">
        <v>1073</v>
      </c>
      <c r="AX341" s="208" t="s">
        <v>869</v>
      </c>
    </row>
    <row r="342" spans="1:50" s="42" customFormat="1" ht="35.450000000000003" customHeight="1" outlineLevel="1" thickBot="1" x14ac:dyDescent="0.3">
      <c r="A342" s="348">
        <f t="shared" si="5"/>
        <v>340</v>
      </c>
      <c r="B342" s="119">
        <v>116239</v>
      </c>
      <c r="C342" s="124">
        <v>137609</v>
      </c>
      <c r="D342" s="53" t="s">
        <v>1996</v>
      </c>
      <c r="E342" s="53">
        <v>470</v>
      </c>
      <c r="F342" s="53">
        <v>8</v>
      </c>
      <c r="G342" s="53">
        <v>0</v>
      </c>
      <c r="H342" s="53">
        <v>50</v>
      </c>
      <c r="I342" s="53">
        <v>50</v>
      </c>
      <c r="J342" s="53" t="s">
        <v>1997</v>
      </c>
      <c r="K342" s="66" t="s">
        <v>1998</v>
      </c>
      <c r="L342" s="66" t="s">
        <v>1393</v>
      </c>
      <c r="M342" s="66" t="s">
        <v>1394</v>
      </c>
      <c r="N342" s="55" t="s">
        <v>2179</v>
      </c>
      <c r="O342" s="68">
        <v>1882</v>
      </c>
      <c r="P342" s="55">
        <v>41</v>
      </c>
      <c r="Q342" s="55">
        <v>1033738191</v>
      </c>
      <c r="R342" s="55" t="s">
        <v>581</v>
      </c>
      <c r="S342" s="55">
        <v>3133085327</v>
      </c>
      <c r="T342" s="55" t="s">
        <v>2180</v>
      </c>
      <c r="U342" s="55" t="s">
        <v>2181</v>
      </c>
      <c r="V342" s="55" t="s">
        <v>705</v>
      </c>
      <c r="W342" s="55" t="s">
        <v>719</v>
      </c>
      <c r="X342" s="42" t="s">
        <v>1062</v>
      </c>
      <c r="Y342" s="608">
        <v>6511</v>
      </c>
      <c r="Z342" s="607">
        <v>44510</v>
      </c>
      <c r="AA342" s="55" t="s">
        <v>708</v>
      </c>
      <c r="AB342" s="55">
        <v>2298</v>
      </c>
      <c r="AC342" s="308">
        <v>44540</v>
      </c>
      <c r="AE342" s="184">
        <v>44550</v>
      </c>
      <c r="AF342" s="183"/>
      <c r="AG342" s="184">
        <v>44564</v>
      </c>
      <c r="AH342" s="184">
        <v>40105</v>
      </c>
      <c r="AI342" s="184">
        <v>33530</v>
      </c>
      <c r="AO342" s="41"/>
      <c r="AP342" s="41"/>
      <c r="AQ342" s="42" t="s">
        <v>711</v>
      </c>
      <c r="AR342" s="171">
        <v>44613</v>
      </c>
      <c r="AS342" s="42">
        <v>100</v>
      </c>
      <c r="AT342" s="42" t="s">
        <v>712</v>
      </c>
      <c r="AU342" s="55"/>
      <c r="AV342" s="42" t="s">
        <v>713</v>
      </c>
      <c r="AW342" s="208"/>
    </row>
    <row r="343" spans="1:50" s="43" customFormat="1" ht="32.450000000000003" customHeight="1" outlineLevel="1" thickBot="1" x14ac:dyDescent="0.3">
      <c r="A343" s="348">
        <f t="shared" si="5"/>
        <v>341</v>
      </c>
      <c r="B343" s="119">
        <v>116239</v>
      </c>
      <c r="C343" s="124">
        <v>137609</v>
      </c>
      <c r="D343" s="53" t="s">
        <v>1996</v>
      </c>
      <c r="E343" s="53">
        <v>470</v>
      </c>
      <c r="F343" s="53">
        <v>8</v>
      </c>
      <c r="G343" s="53">
        <v>0</v>
      </c>
      <c r="H343" s="53">
        <v>50</v>
      </c>
      <c r="I343" s="53">
        <v>50</v>
      </c>
      <c r="J343" s="53" t="s">
        <v>1997</v>
      </c>
      <c r="K343" s="66" t="s">
        <v>1998</v>
      </c>
      <c r="L343" s="66" t="s">
        <v>1393</v>
      </c>
      <c r="M343" s="66" t="s">
        <v>2175</v>
      </c>
      <c r="N343" s="55" t="s">
        <v>2182</v>
      </c>
      <c r="O343" s="68">
        <v>1930</v>
      </c>
      <c r="P343" s="55">
        <v>42</v>
      </c>
      <c r="Q343" s="55">
        <v>51791639</v>
      </c>
      <c r="R343" s="55" t="s">
        <v>583</v>
      </c>
      <c r="S343" s="55">
        <v>3007297914</v>
      </c>
      <c r="T343" s="55" t="s">
        <v>2183</v>
      </c>
      <c r="U343" s="55" t="s">
        <v>2184</v>
      </c>
      <c r="V343" s="55" t="s">
        <v>705</v>
      </c>
      <c r="W343" s="55" t="s">
        <v>719</v>
      </c>
      <c r="X343" s="42" t="s">
        <v>1062</v>
      </c>
      <c r="Y343" s="608">
        <v>6511</v>
      </c>
      <c r="Z343" s="607">
        <v>44510</v>
      </c>
      <c r="AA343" s="55" t="s">
        <v>708</v>
      </c>
      <c r="AB343" s="55">
        <v>2299</v>
      </c>
      <c r="AC343" s="308">
        <v>44540</v>
      </c>
      <c r="AD343" s="42"/>
      <c r="AE343" s="375">
        <v>44551</v>
      </c>
      <c r="AF343" s="183"/>
      <c r="AG343" s="184">
        <v>44565</v>
      </c>
      <c r="AH343" s="184">
        <v>30648</v>
      </c>
      <c r="AI343" s="184">
        <v>23388</v>
      </c>
      <c r="AJ343" s="42"/>
      <c r="AK343" s="42"/>
      <c r="AL343" s="42"/>
      <c r="AM343" s="42"/>
      <c r="AN343" s="42"/>
      <c r="AO343" s="41"/>
      <c r="AP343" s="41"/>
      <c r="AQ343" s="42" t="s">
        <v>711</v>
      </c>
      <c r="AR343" s="171">
        <v>44613</v>
      </c>
      <c r="AS343" s="42">
        <v>100</v>
      </c>
      <c r="AT343" s="42" t="s">
        <v>712</v>
      </c>
      <c r="AU343" s="55"/>
      <c r="AV343" s="42" t="s">
        <v>713</v>
      </c>
      <c r="AW343" s="208"/>
      <c r="AX343" s="42"/>
    </row>
    <row r="344" spans="1:50" s="548" customFormat="1" ht="48" customHeight="1" thickBot="1" x14ac:dyDescent="0.3">
      <c r="A344" s="348">
        <f t="shared" si="5"/>
        <v>342</v>
      </c>
      <c r="B344" s="169">
        <v>116239</v>
      </c>
      <c r="C344" s="126">
        <v>137609</v>
      </c>
      <c r="D344" s="57" t="s">
        <v>1996</v>
      </c>
      <c r="E344" s="57">
        <v>470</v>
      </c>
      <c r="F344" s="57">
        <v>8</v>
      </c>
      <c r="G344" s="57">
        <v>0</v>
      </c>
      <c r="H344" s="57">
        <v>50</v>
      </c>
      <c r="I344" s="57">
        <v>50</v>
      </c>
      <c r="J344" s="57" t="s">
        <v>1997</v>
      </c>
      <c r="K344" s="70" t="s">
        <v>1998</v>
      </c>
      <c r="L344" s="70" t="s">
        <v>27</v>
      </c>
      <c r="M344" s="70" t="s">
        <v>27</v>
      </c>
      <c r="N344" s="58" t="s">
        <v>2182</v>
      </c>
      <c r="O344" s="71">
        <v>1930</v>
      </c>
      <c r="P344" s="70">
        <v>1</v>
      </c>
      <c r="Q344" s="542">
        <v>1019089192</v>
      </c>
      <c r="R344" s="57" t="s">
        <v>126</v>
      </c>
      <c r="S344" s="57">
        <v>9419092</v>
      </c>
      <c r="T344" s="543" t="s">
        <v>2185</v>
      </c>
      <c r="U344" s="57" t="s">
        <v>2186</v>
      </c>
      <c r="V344" s="58" t="s">
        <v>705</v>
      </c>
      <c r="W344" s="58" t="s">
        <v>719</v>
      </c>
      <c r="X344" s="43" t="s">
        <v>1062</v>
      </c>
      <c r="Y344" s="638">
        <v>6572</v>
      </c>
      <c r="Z344" s="639">
        <v>44510</v>
      </c>
      <c r="AA344" s="449" t="s">
        <v>708</v>
      </c>
      <c r="AB344" s="544">
        <v>2245</v>
      </c>
      <c r="AC344" s="545">
        <v>44540</v>
      </c>
      <c r="AD344" s="544"/>
      <c r="AE344" s="375">
        <v>44551</v>
      </c>
      <c r="AF344" s="546"/>
      <c r="AG344" s="547">
        <v>44594</v>
      </c>
      <c r="AH344" s="546"/>
      <c r="AI344" s="546"/>
      <c r="AJ344" s="43" t="s">
        <v>2187</v>
      </c>
      <c r="AK344" s="96"/>
      <c r="AL344" s="96"/>
      <c r="AM344" s="96"/>
      <c r="AN344" s="96"/>
      <c r="AO344" s="41"/>
      <c r="AP344" s="41"/>
      <c r="AQ344" s="43" t="s">
        <v>711</v>
      </c>
      <c r="AR344" s="131">
        <v>44613</v>
      </c>
      <c r="AS344" s="43">
        <v>100</v>
      </c>
      <c r="AT344" s="43" t="s">
        <v>712</v>
      </c>
      <c r="AU344" s="58"/>
      <c r="AV344" s="43" t="s">
        <v>713</v>
      </c>
      <c r="AW344" s="232"/>
      <c r="AX344" s="43"/>
    </row>
    <row r="345" spans="1:50" s="362" customFormat="1" ht="31.9" customHeight="1" thickBot="1" x14ac:dyDescent="0.3">
      <c r="A345" s="348">
        <f t="shared" si="5"/>
        <v>343</v>
      </c>
      <c r="B345" s="541">
        <v>116288</v>
      </c>
      <c r="C345" s="350">
        <v>137610</v>
      </c>
      <c r="D345" s="351" t="s">
        <v>1996</v>
      </c>
      <c r="E345" s="351">
        <v>470</v>
      </c>
      <c r="F345" s="351">
        <v>8</v>
      </c>
      <c r="G345" s="351">
        <v>0</v>
      </c>
      <c r="H345" s="351">
        <v>106</v>
      </c>
      <c r="I345" s="351">
        <v>106</v>
      </c>
      <c r="J345" s="351" t="s">
        <v>2188</v>
      </c>
      <c r="K345" s="352" t="s">
        <v>1379</v>
      </c>
      <c r="L345" s="352" t="s">
        <v>2189</v>
      </c>
      <c r="M345" s="352" t="s">
        <v>2189</v>
      </c>
      <c r="N345" s="355" t="s">
        <v>2190</v>
      </c>
      <c r="O345" s="354">
        <v>1708</v>
      </c>
      <c r="P345" s="352">
        <v>1</v>
      </c>
      <c r="Q345" s="350">
        <v>52372084</v>
      </c>
      <c r="R345" s="351" t="s">
        <v>173</v>
      </c>
      <c r="S345" s="351">
        <v>3209535324</v>
      </c>
      <c r="T345" s="351" t="s">
        <v>2191</v>
      </c>
      <c r="U345" s="351" t="s">
        <v>2192</v>
      </c>
      <c r="V345" s="351" t="s">
        <v>705</v>
      </c>
      <c r="W345" s="351" t="s">
        <v>719</v>
      </c>
      <c r="X345" s="351" t="s">
        <v>1062</v>
      </c>
      <c r="Y345" s="632">
        <v>6572</v>
      </c>
      <c r="Z345" s="633">
        <v>44510</v>
      </c>
      <c r="AA345" s="355" t="s">
        <v>708</v>
      </c>
      <c r="AB345" s="355">
        <v>2283</v>
      </c>
      <c r="AC345" s="425">
        <v>44540</v>
      </c>
      <c r="AD345" s="358"/>
      <c r="AE345" s="360">
        <v>44558</v>
      </c>
      <c r="AF345" s="360"/>
      <c r="AG345" s="360">
        <v>44573</v>
      </c>
      <c r="AH345" s="359"/>
      <c r="AI345" s="359"/>
      <c r="AJ345" s="358"/>
      <c r="AK345" s="358"/>
      <c r="AL345" s="358"/>
      <c r="AM345" s="358"/>
      <c r="AN345" s="358"/>
      <c r="AO345" s="41"/>
      <c r="AP345" s="41"/>
      <c r="AQ345" s="358" t="s">
        <v>711</v>
      </c>
      <c r="AR345" s="361">
        <v>44586</v>
      </c>
      <c r="AS345" s="358">
        <v>100</v>
      </c>
      <c r="AT345" s="358" t="s">
        <v>712</v>
      </c>
      <c r="AU345" s="355"/>
      <c r="AV345" s="358" t="s">
        <v>713</v>
      </c>
      <c r="AW345" s="418">
        <v>44743</v>
      </c>
      <c r="AX345" s="464">
        <v>0.25</v>
      </c>
    </row>
    <row r="346" spans="1:50" s="94" customFormat="1" ht="23.45" customHeight="1" outlineLevel="1" thickBot="1" x14ac:dyDescent="0.3">
      <c r="A346" s="348">
        <f t="shared" si="5"/>
        <v>344</v>
      </c>
      <c r="B346" s="119">
        <v>116288</v>
      </c>
      <c r="C346" s="124">
        <v>137610</v>
      </c>
      <c r="D346" s="53" t="s">
        <v>1996</v>
      </c>
      <c r="E346" s="53">
        <v>470</v>
      </c>
      <c r="F346" s="53">
        <v>8</v>
      </c>
      <c r="G346" s="53">
        <v>0</v>
      </c>
      <c r="H346" s="53">
        <v>106</v>
      </c>
      <c r="I346" s="53">
        <v>106</v>
      </c>
      <c r="J346" s="53" t="s">
        <v>2188</v>
      </c>
      <c r="K346" s="66" t="s">
        <v>1379</v>
      </c>
      <c r="L346" s="66" t="s">
        <v>37</v>
      </c>
      <c r="M346" s="66" t="s">
        <v>1211</v>
      </c>
      <c r="N346" s="55" t="s">
        <v>2193</v>
      </c>
      <c r="O346" s="68">
        <v>1713</v>
      </c>
      <c r="P346" s="55">
        <v>2</v>
      </c>
      <c r="Q346" s="55">
        <v>52035482</v>
      </c>
      <c r="R346" s="55" t="s">
        <v>226</v>
      </c>
      <c r="S346" s="55">
        <v>3183467868</v>
      </c>
      <c r="T346" s="55" t="s">
        <v>2194</v>
      </c>
      <c r="U346" s="55" t="s">
        <v>2195</v>
      </c>
      <c r="V346" s="55" t="s">
        <v>705</v>
      </c>
      <c r="W346" s="55" t="s">
        <v>719</v>
      </c>
      <c r="X346" s="42" t="s">
        <v>1062</v>
      </c>
      <c r="Y346" s="608">
        <v>6572</v>
      </c>
      <c r="Z346" s="607">
        <v>44510</v>
      </c>
      <c r="AA346" s="55" t="s">
        <v>708</v>
      </c>
      <c r="AB346" s="55">
        <v>2281</v>
      </c>
      <c r="AC346" s="308">
        <v>44540</v>
      </c>
      <c r="AD346" s="42"/>
      <c r="AE346" s="184">
        <v>44550</v>
      </c>
      <c r="AF346" s="183"/>
      <c r="AG346" s="184">
        <v>44564</v>
      </c>
      <c r="AH346" s="183"/>
      <c r="AI346" s="183"/>
      <c r="AJ346" s="42" t="s">
        <v>2187</v>
      </c>
      <c r="AK346" s="42"/>
      <c r="AL346" s="42"/>
      <c r="AM346" s="42"/>
      <c r="AN346" s="42"/>
      <c r="AO346" s="41"/>
      <c r="AP346" s="41"/>
      <c r="AQ346" s="42" t="s">
        <v>790</v>
      </c>
      <c r="AR346" s="171">
        <v>44603</v>
      </c>
      <c r="AS346" s="42">
        <v>96.32</v>
      </c>
      <c r="AT346" s="42" t="s">
        <v>712</v>
      </c>
      <c r="AU346" s="55"/>
      <c r="AV346" s="42" t="s">
        <v>713</v>
      </c>
      <c r="AW346" s="208"/>
      <c r="AX346" s="42"/>
    </row>
    <row r="347" spans="1:50" s="94" customFormat="1" ht="26.45" customHeight="1" outlineLevel="1" thickBot="1" x14ac:dyDescent="0.3">
      <c r="A347" s="348">
        <f t="shared" si="5"/>
        <v>345</v>
      </c>
      <c r="B347" s="119">
        <v>116288</v>
      </c>
      <c r="C347" s="124">
        <v>137610</v>
      </c>
      <c r="D347" s="53" t="s">
        <v>1996</v>
      </c>
      <c r="E347" s="53">
        <v>470</v>
      </c>
      <c r="F347" s="53">
        <v>8</v>
      </c>
      <c r="G347" s="53">
        <v>0</v>
      </c>
      <c r="H347" s="53">
        <v>106</v>
      </c>
      <c r="I347" s="53">
        <v>106</v>
      </c>
      <c r="J347" s="53" t="s">
        <v>2188</v>
      </c>
      <c r="K347" s="66" t="s">
        <v>1379</v>
      </c>
      <c r="L347" s="66" t="s">
        <v>26</v>
      </c>
      <c r="M347" s="66" t="s">
        <v>26</v>
      </c>
      <c r="N347" s="55" t="s">
        <v>2196</v>
      </c>
      <c r="O347" s="68">
        <v>1714</v>
      </c>
      <c r="P347" s="55">
        <v>3</v>
      </c>
      <c r="Q347" s="55">
        <v>80176954</v>
      </c>
      <c r="R347" s="55" t="s">
        <v>274</v>
      </c>
      <c r="S347" s="55">
        <v>3134475576</v>
      </c>
      <c r="T347" s="55" t="s">
        <v>2197</v>
      </c>
      <c r="U347" s="55" t="s">
        <v>2198</v>
      </c>
      <c r="V347" s="55" t="s">
        <v>718</v>
      </c>
      <c r="W347" s="55" t="s">
        <v>719</v>
      </c>
      <c r="X347" s="42" t="s">
        <v>1062</v>
      </c>
      <c r="Y347" s="608">
        <v>6572</v>
      </c>
      <c r="Z347" s="607">
        <v>44510</v>
      </c>
      <c r="AA347" s="55" t="s">
        <v>708</v>
      </c>
      <c r="AB347" s="55">
        <v>2278</v>
      </c>
      <c r="AC347" s="308">
        <v>44540</v>
      </c>
      <c r="AD347" s="42"/>
      <c r="AE347" s="184">
        <v>44550</v>
      </c>
      <c r="AF347" s="183"/>
      <c r="AG347" s="184">
        <v>44564</v>
      </c>
      <c r="AH347" s="183"/>
      <c r="AI347" s="183"/>
      <c r="AJ347" s="42" t="s">
        <v>2187</v>
      </c>
      <c r="AK347" s="42"/>
      <c r="AL347" s="42"/>
      <c r="AM347" s="42"/>
      <c r="AN347" s="42"/>
      <c r="AO347" s="41"/>
      <c r="AP347" s="41"/>
      <c r="AQ347" s="42" t="s">
        <v>790</v>
      </c>
      <c r="AR347" s="171">
        <v>44585</v>
      </c>
      <c r="AS347" s="42"/>
      <c r="AT347" s="42" t="s">
        <v>712</v>
      </c>
      <c r="AU347" s="55"/>
      <c r="AV347" s="42" t="s">
        <v>713</v>
      </c>
      <c r="AW347" s="208"/>
      <c r="AX347" s="42"/>
    </row>
    <row r="348" spans="1:50" s="94" customFormat="1" ht="26.45" customHeight="1" outlineLevel="1" thickBot="1" x14ac:dyDescent="0.3">
      <c r="A348" s="348">
        <f t="shared" si="5"/>
        <v>346</v>
      </c>
      <c r="B348" s="119">
        <v>116288</v>
      </c>
      <c r="C348" s="124">
        <v>137610</v>
      </c>
      <c r="D348" s="53" t="s">
        <v>1996</v>
      </c>
      <c r="E348" s="53">
        <v>470</v>
      </c>
      <c r="F348" s="53">
        <v>8</v>
      </c>
      <c r="G348" s="53">
        <v>0</v>
      </c>
      <c r="H348" s="53">
        <v>106</v>
      </c>
      <c r="I348" s="53">
        <v>106</v>
      </c>
      <c r="J348" s="53" t="s">
        <v>2188</v>
      </c>
      <c r="K348" s="66" t="s">
        <v>1379</v>
      </c>
      <c r="L348" s="66" t="s">
        <v>27</v>
      </c>
      <c r="M348" s="66" t="s">
        <v>27</v>
      </c>
      <c r="N348" s="55" t="s">
        <v>2199</v>
      </c>
      <c r="O348" s="68">
        <v>1715</v>
      </c>
      <c r="P348" s="55">
        <v>4</v>
      </c>
      <c r="Q348" s="55">
        <v>65630345</v>
      </c>
      <c r="R348" s="55" t="s">
        <v>289</v>
      </c>
      <c r="S348" s="55">
        <v>3213367214</v>
      </c>
      <c r="T348" s="55" t="s">
        <v>2200</v>
      </c>
      <c r="U348" s="55" t="s">
        <v>2201</v>
      </c>
      <c r="V348" s="55" t="s">
        <v>705</v>
      </c>
      <c r="W348" s="55" t="s">
        <v>719</v>
      </c>
      <c r="X348" s="42" t="s">
        <v>1062</v>
      </c>
      <c r="Y348" s="608">
        <v>6572</v>
      </c>
      <c r="Z348" s="607">
        <v>44510</v>
      </c>
      <c r="AA348" s="55" t="s">
        <v>708</v>
      </c>
      <c r="AB348" s="55">
        <v>2277</v>
      </c>
      <c r="AC348" s="308">
        <v>44540</v>
      </c>
      <c r="AD348" s="42"/>
      <c r="AE348" s="184">
        <v>44550</v>
      </c>
      <c r="AF348" s="183"/>
      <c r="AG348" s="184">
        <v>44564</v>
      </c>
      <c r="AH348" s="183"/>
      <c r="AI348" s="183"/>
      <c r="AJ348" s="42" t="s">
        <v>2187</v>
      </c>
      <c r="AK348" s="42"/>
      <c r="AL348" s="42"/>
      <c r="AM348" s="42"/>
      <c r="AN348" s="42"/>
      <c r="AO348" s="41"/>
      <c r="AP348" s="41"/>
      <c r="AQ348" s="42" t="s">
        <v>790</v>
      </c>
      <c r="AR348" s="171">
        <v>44575</v>
      </c>
      <c r="AS348" s="42">
        <v>100</v>
      </c>
      <c r="AT348" s="42" t="s">
        <v>712</v>
      </c>
      <c r="AU348" s="55"/>
      <c r="AV348" s="42" t="s">
        <v>713</v>
      </c>
      <c r="AW348" s="208"/>
      <c r="AX348" s="42"/>
    </row>
    <row r="349" spans="1:50" s="94" customFormat="1" ht="22.15" customHeight="1" outlineLevel="1" thickBot="1" x14ac:dyDescent="0.3">
      <c r="A349" s="348">
        <f t="shared" si="5"/>
        <v>347</v>
      </c>
      <c r="B349" s="119">
        <v>116288</v>
      </c>
      <c r="C349" s="124">
        <v>137610</v>
      </c>
      <c r="D349" s="53" t="s">
        <v>1996</v>
      </c>
      <c r="E349" s="53">
        <v>470</v>
      </c>
      <c r="F349" s="53">
        <v>8</v>
      </c>
      <c r="G349" s="53">
        <v>0</v>
      </c>
      <c r="H349" s="53">
        <v>106</v>
      </c>
      <c r="I349" s="53">
        <v>106</v>
      </c>
      <c r="J349" s="53" t="s">
        <v>2188</v>
      </c>
      <c r="K349" s="66" t="s">
        <v>1379</v>
      </c>
      <c r="L349" s="66" t="s">
        <v>48</v>
      </c>
      <c r="M349" s="66" t="s">
        <v>48</v>
      </c>
      <c r="N349" s="55" t="s">
        <v>2202</v>
      </c>
      <c r="O349" s="68">
        <v>1716</v>
      </c>
      <c r="P349" s="55">
        <v>5</v>
      </c>
      <c r="Q349" s="55">
        <v>1030631134</v>
      </c>
      <c r="R349" s="55" t="s">
        <v>313</v>
      </c>
      <c r="S349" s="55">
        <v>3165323794</v>
      </c>
      <c r="T349" s="55" t="s">
        <v>2203</v>
      </c>
      <c r="U349" s="55" t="s">
        <v>2204</v>
      </c>
      <c r="V349" s="55" t="s">
        <v>718</v>
      </c>
      <c r="W349" s="55" t="s">
        <v>719</v>
      </c>
      <c r="X349" s="42" t="s">
        <v>1062</v>
      </c>
      <c r="Y349" s="608">
        <v>6572</v>
      </c>
      <c r="Z349" s="607">
        <v>44510</v>
      </c>
      <c r="AA349" s="55" t="s">
        <v>708</v>
      </c>
      <c r="AB349" s="55">
        <v>2315</v>
      </c>
      <c r="AC349" s="308">
        <v>44540</v>
      </c>
      <c r="AD349" s="42"/>
      <c r="AE349" s="184" t="s">
        <v>749</v>
      </c>
      <c r="AF349" s="183"/>
      <c r="AG349" s="184">
        <v>44573</v>
      </c>
      <c r="AH349" s="183"/>
      <c r="AI349" s="183"/>
      <c r="AJ349" s="42"/>
      <c r="AK349" s="42" t="s">
        <v>314</v>
      </c>
      <c r="AL349" s="42"/>
      <c r="AM349" s="42"/>
      <c r="AN349" s="42"/>
      <c r="AO349" s="41"/>
      <c r="AP349" s="41" t="s">
        <v>751</v>
      </c>
      <c r="AQ349" s="42" t="s">
        <v>711</v>
      </c>
      <c r="AR349" s="171">
        <v>44608</v>
      </c>
      <c r="AS349" s="42"/>
      <c r="AT349" s="42" t="s">
        <v>712</v>
      </c>
      <c r="AU349" s="55"/>
      <c r="AV349" s="42" t="s">
        <v>713</v>
      </c>
      <c r="AW349" s="207">
        <v>44743</v>
      </c>
      <c r="AX349" s="175">
        <v>0.33333333333333331</v>
      </c>
    </row>
    <row r="350" spans="1:50" s="94" customFormat="1" ht="20.45" customHeight="1" outlineLevel="1" thickBot="1" x14ac:dyDescent="0.3">
      <c r="A350" s="348">
        <f t="shared" si="5"/>
        <v>348</v>
      </c>
      <c r="B350" s="119">
        <v>116288</v>
      </c>
      <c r="C350" s="124">
        <v>137610</v>
      </c>
      <c r="D350" s="53" t="s">
        <v>1996</v>
      </c>
      <c r="E350" s="53">
        <v>470</v>
      </c>
      <c r="F350" s="53">
        <v>8</v>
      </c>
      <c r="G350" s="53">
        <v>0</v>
      </c>
      <c r="H350" s="53">
        <v>106</v>
      </c>
      <c r="I350" s="53">
        <v>106</v>
      </c>
      <c r="J350" s="53" t="s">
        <v>2188</v>
      </c>
      <c r="K350" s="66" t="s">
        <v>1379</v>
      </c>
      <c r="L350" s="66" t="s">
        <v>30</v>
      </c>
      <c r="M350" s="66" t="s">
        <v>30</v>
      </c>
      <c r="N350" s="55" t="s">
        <v>2205</v>
      </c>
      <c r="O350" s="68">
        <v>1718</v>
      </c>
      <c r="P350" s="55">
        <v>6</v>
      </c>
      <c r="Q350" s="55">
        <v>1046270352</v>
      </c>
      <c r="R350" s="55" t="s">
        <v>351</v>
      </c>
      <c r="S350" s="55">
        <v>3014244248</v>
      </c>
      <c r="T350" s="55" t="s">
        <v>2206</v>
      </c>
      <c r="U350" s="55" t="s">
        <v>2207</v>
      </c>
      <c r="V350" s="55" t="s">
        <v>705</v>
      </c>
      <c r="W350" s="55" t="s">
        <v>719</v>
      </c>
      <c r="X350" s="42" t="s">
        <v>1062</v>
      </c>
      <c r="Y350" s="608">
        <v>6572</v>
      </c>
      <c r="Z350" s="607">
        <v>44510</v>
      </c>
      <c r="AA350" s="55" t="s">
        <v>708</v>
      </c>
      <c r="AB350" s="55">
        <v>2274</v>
      </c>
      <c r="AC350" s="308">
        <v>44540</v>
      </c>
      <c r="AD350" s="42"/>
      <c r="AE350" s="184">
        <v>44550</v>
      </c>
      <c r="AF350" s="184"/>
      <c r="AG350" s="184">
        <v>44564</v>
      </c>
      <c r="AH350" s="183"/>
      <c r="AI350" s="183"/>
      <c r="AJ350" s="42" t="s">
        <v>2187</v>
      </c>
      <c r="AK350" s="42"/>
      <c r="AL350" s="42"/>
      <c r="AM350" s="42"/>
      <c r="AN350" s="42"/>
      <c r="AO350" s="41"/>
      <c r="AP350" s="41"/>
      <c r="AQ350" s="42" t="s">
        <v>790</v>
      </c>
      <c r="AR350" s="171">
        <v>44586</v>
      </c>
      <c r="AS350" s="42">
        <v>100</v>
      </c>
      <c r="AT350" s="42" t="s">
        <v>712</v>
      </c>
      <c r="AU350" s="55"/>
      <c r="AV350" s="42" t="s">
        <v>713</v>
      </c>
      <c r="AW350" s="208"/>
      <c r="AX350" s="42"/>
    </row>
    <row r="351" spans="1:50" s="94" customFormat="1" ht="26.45" customHeight="1" outlineLevel="1" thickBot="1" x14ac:dyDescent="0.3">
      <c r="A351" s="348">
        <f t="shared" si="5"/>
        <v>349</v>
      </c>
      <c r="B351" s="119">
        <v>116288</v>
      </c>
      <c r="C351" s="124">
        <v>137610</v>
      </c>
      <c r="D351" s="53" t="s">
        <v>1996</v>
      </c>
      <c r="E351" s="53">
        <v>470</v>
      </c>
      <c r="F351" s="53">
        <v>8</v>
      </c>
      <c r="G351" s="53">
        <v>0</v>
      </c>
      <c r="H351" s="53">
        <v>106</v>
      </c>
      <c r="I351" s="53">
        <v>106</v>
      </c>
      <c r="J351" s="53" t="s">
        <v>2188</v>
      </c>
      <c r="K351" s="66" t="s">
        <v>1379</v>
      </c>
      <c r="L351" s="66" t="s">
        <v>45</v>
      </c>
      <c r="M351" s="66" t="s">
        <v>45</v>
      </c>
      <c r="N351" s="55" t="s">
        <v>2208</v>
      </c>
      <c r="O351" s="68">
        <v>1720</v>
      </c>
      <c r="P351" s="55">
        <v>7</v>
      </c>
      <c r="Q351" s="55">
        <v>1023887487</v>
      </c>
      <c r="R351" s="55" t="s">
        <v>367</v>
      </c>
      <c r="S351" s="55">
        <v>3017254720</v>
      </c>
      <c r="T351" s="55" t="s">
        <v>2209</v>
      </c>
      <c r="U351" s="55" t="s">
        <v>2210</v>
      </c>
      <c r="V351" s="55" t="s">
        <v>718</v>
      </c>
      <c r="W351" s="55" t="s">
        <v>719</v>
      </c>
      <c r="X351" s="42" t="s">
        <v>1062</v>
      </c>
      <c r="Y351" s="608">
        <v>6572</v>
      </c>
      <c r="Z351" s="607">
        <v>44510</v>
      </c>
      <c r="AA351" s="55" t="s">
        <v>708</v>
      </c>
      <c r="AB351" s="55">
        <v>2275</v>
      </c>
      <c r="AC351" s="308">
        <v>44540</v>
      </c>
      <c r="AD351" s="42"/>
      <c r="AE351" s="184">
        <v>44560</v>
      </c>
      <c r="AF351" s="183"/>
      <c r="AG351" s="184">
        <v>44572</v>
      </c>
      <c r="AH351" s="183"/>
      <c r="AI351" s="183"/>
      <c r="AJ351" s="42" t="s">
        <v>2187</v>
      </c>
      <c r="AK351" s="42"/>
      <c r="AL351" s="42"/>
      <c r="AM351" s="42"/>
      <c r="AN351" s="42"/>
      <c r="AO351" s="41"/>
      <c r="AP351" s="41"/>
      <c r="AQ351" s="42" t="s">
        <v>711</v>
      </c>
      <c r="AR351" s="171">
        <v>44610</v>
      </c>
      <c r="AS351" s="42">
        <v>100</v>
      </c>
      <c r="AT351" s="42" t="s">
        <v>712</v>
      </c>
      <c r="AU351" s="55"/>
      <c r="AV351" s="42" t="s">
        <v>713</v>
      </c>
      <c r="AW351" s="208"/>
      <c r="AX351" s="42"/>
    </row>
    <row r="352" spans="1:50" s="94" customFormat="1" ht="32.450000000000003" customHeight="1" outlineLevel="1" thickBot="1" x14ac:dyDescent="0.3">
      <c r="A352" s="348">
        <f t="shared" ref="A352:A415" si="6">+A351+1</f>
        <v>350</v>
      </c>
      <c r="B352" s="119">
        <v>116288</v>
      </c>
      <c r="C352" s="124">
        <v>137610</v>
      </c>
      <c r="D352" s="53" t="s">
        <v>1996</v>
      </c>
      <c r="E352" s="53">
        <v>470</v>
      </c>
      <c r="F352" s="53">
        <v>8</v>
      </c>
      <c r="G352" s="53">
        <v>0</v>
      </c>
      <c r="H352" s="53">
        <v>106</v>
      </c>
      <c r="I352" s="53">
        <v>106</v>
      </c>
      <c r="J352" s="53" t="s">
        <v>2188</v>
      </c>
      <c r="K352" s="66" t="s">
        <v>1379</v>
      </c>
      <c r="L352" s="66" t="s">
        <v>24</v>
      </c>
      <c r="M352" s="66" t="s">
        <v>24</v>
      </c>
      <c r="N352" s="55" t="s">
        <v>2211</v>
      </c>
      <c r="O352" s="68">
        <v>1723</v>
      </c>
      <c r="P352" s="55">
        <v>8</v>
      </c>
      <c r="Q352" s="55">
        <v>52789827</v>
      </c>
      <c r="R352" s="55" t="s">
        <v>386</v>
      </c>
      <c r="S352" s="55" t="s">
        <v>2212</v>
      </c>
      <c r="T352" s="55" t="s">
        <v>2213</v>
      </c>
      <c r="U352" s="55" t="s">
        <v>2214</v>
      </c>
      <c r="V352" s="55" t="s">
        <v>705</v>
      </c>
      <c r="W352" s="55" t="s">
        <v>2215</v>
      </c>
      <c r="X352" s="42" t="s">
        <v>1062</v>
      </c>
      <c r="Y352" s="608">
        <v>6572</v>
      </c>
      <c r="Z352" s="607">
        <v>44510</v>
      </c>
      <c r="AA352" s="55" t="s">
        <v>708</v>
      </c>
      <c r="AB352" s="55">
        <v>2290</v>
      </c>
      <c r="AC352" s="308">
        <v>44540</v>
      </c>
      <c r="AD352" s="42"/>
      <c r="AE352" s="184">
        <v>44557</v>
      </c>
      <c r="AF352" s="183"/>
      <c r="AG352" s="184">
        <v>44573</v>
      </c>
      <c r="AH352" s="183"/>
      <c r="AI352" s="183"/>
      <c r="AJ352" s="42"/>
      <c r="AK352" s="42"/>
      <c r="AL352" s="42"/>
      <c r="AM352" s="42"/>
      <c r="AN352" s="42"/>
      <c r="AO352" s="41"/>
      <c r="AP352" s="41"/>
      <c r="AQ352" s="42" t="s">
        <v>711</v>
      </c>
      <c r="AR352" s="171">
        <v>44592</v>
      </c>
      <c r="AS352" s="42"/>
      <c r="AT352" s="42" t="s">
        <v>712</v>
      </c>
      <c r="AU352" s="55"/>
      <c r="AV352" s="42" t="s">
        <v>713</v>
      </c>
      <c r="AW352" s="207">
        <v>44743</v>
      </c>
      <c r="AX352" s="175">
        <v>0.33333333333333331</v>
      </c>
    </row>
    <row r="353" spans="1:50" s="94" customFormat="1" ht="30.6" customHeight="1" outlineLevel="1" thickBot="1" x14ac:dyDescent="0.3">
      <c r="A353" s="348">
        <f t="shared" si="6"/>
        <v>351</v>
      </c>
      <c r="B353" s="119">
        <v>116288</v>
      </c>
      <c r="C353" s="124">
        <v>137610</v>
      </c>
      <c r="D353" s="53" t="s">
        <v>1996</v>
      </c>
      <c r="E353" s="53">
        <v>470</v>
      </c>
      <c r="F353" s="53">
        <v>8</v>
      </c>
      <c r="G353" s="53">
        <v>0</v>
      </c>
      <c r="H353" s="53">
        <v>106</v>
      </c>
      <c r="I353" s="53">
        <v>106</v>
      </c>
      <c r="J353" s="53" t="s">
        <v>2188</v>
      </c>
      <c r="K353" s="66" t="s">
        <v>1379</v>
      </c>
      <c r="L353" s="66" t="s">
        <v>23</v>
      </c>
      <c r="M353" s="66" t="s">
        <v>23</v>
      </c>
      <c r="N353" s="55" t="s">
        <v>2216</v>
      </c>
      <c r="O353" s="68">
        <v>1726</v>
      </c>
      <c r="P353" s="55">
        <v>9</v>
      </c>
      <c r="Q353" s="55">
        <v>52772585</v>
      </c>
      <c r="R353" s="55" t="s">
        <v>401</v>
      </c>
      <c r="S353" s="55" t="s">
        <v>2217</v>
      </c>
      <c r="T353" s="55" t="s">
        <v>2218</v>
      </c>
      <c r="U353" s="55" t="s">
        <v>2219</v>
      </c>
      <c r="V353" s="55" t="s">
        <v>705</v>
      </c>
      <c r="W353" s="55" t="s">
        <v>719</v>
      </c>
      <c r="X353" s="42" t="s">
        <v>1062</v>
      </c>
      <c r="Y353" s="608">
        <v>6572</v>
      </c>
      <c r="Z353" s="607">
        <v>44510</v>
      </c>
      <c r="AA353" s="55" t="s">
        <v>708</v>
      </c>
      <c r="AB353" s="55">
        <v>2286</v>
      </c>
      <c r="AC353" s="308">
        <v>44540</v>
      </c>
      <c r="AD353" s="42"/>
      <c r="AE353" s="184">
        <v>44550</v>
      </c>
      <c r="AF353" s="183"/>
      <c r="AG353" s="184">
        <v>44564</v>
      </c>
      <c r="AH353" s="183"/>
      <c r="AI353" s="183"/>
      <c r="AJ353" s="42" t="s">
        <v>2187</v>
      </c>
      <c r="AK353" s="42"/>
      <c r="AL353" s="42"/>
      <c r="AM353" s="42"/>
      <c r="AN353" s="42"/>
      <c r="AO353" s="41"/>
      <c r="AP353" s="41"/>
      <c r="AQ353" s="42" t="s">
        <v>711</v>
      </c>
      <c r="AR353" s="171">
        <v>44585</v>
      </c>
      <c r="AS353" s="42">
        <v>100</v>
      </c>
      <c r="AT353" s="42" t="s">
        <v>712</v>
      </c>
      <c r="AU353" s="55"/>
      <c r="AV353" s="42" t="s">
        <v>713</v>
      </c>
      <c r="AW353" s="208"/>
      <c r="AX353" s="42"/>
    </row>
    <row r="354" spans="1:50" s="94" customFormat="1" ht="28.15" customHeight="1" outlineLevel="1" thickBot="1" x14ac:dyDescent="0.3">
      <c r="A354" s="348">
        <f t="shared" si="6"/>
        <v>352</v>
      </c>
      <c r="B354" s="119">
        <v>116288</v>
      </c>
      <c r="C354" s="124">
        <v>137610</v>
      </c>
      <c r="D354" s="53" t="s">
        <v>1996</v>
      </c>
      <c r="E354" s="53">
        <v>470</v>
      </c>
      <c r="F354" s="53">
        <v>8</v>
      </c>
      <c r="G354" s="53">
        <v>0</v>
      </c>
      <c r="H354" s="53">
        <v>106</v>
      </c>
      <c r="I354" s="53">
        <v>106</v>
      </c>
      <c r="J354" s="53" t="s">
        <v>2188</v>
      </c>
      <c r="K354" s="66" t="s">
        <v>1379</v>
      </c>
      <c r="L354" s="66" t="s">
        <v>22</v>
      </c>
      <c r="M354" s="66" t="s">
        <v>22</v>
      </c>
      <c r="N354" s="55" t="s">
        <v>2220</v>
      </c>
      <c r="O354" s="68">
        <v>1952</v>
      </c>
      <c r="P354" s="55">
        <v>9</v>
      </c>
      <c r="Q354" s="55">
        <v>52459086</v>
      </c>
      <c r="R354" s="55" t="s">
        <v>388</v>
      </c>
      <c r="S354" s="55">
        <v>4585628</v>
      </c>
      <c r="T354" s="55" t="s">
        <v>2221</v>
      </c>
      <c r="U354" s="55" t="s">
        <v>2222</v>
      </c>
      <c r="V354" s="55" t="s">
        <v>705</v>
      </c>
      <c r="W354" s="55" t="s">
        <v>719</v>
      </c>
      <c r="X354" s="42" t="s">
        <v>1062</v>
      </c>
      <c r="Y354" s="608">
        <v>6572</v>
      </c>
      <c r="Z354" s="607">
        <v>44510</v>
      </c>
      <c r="AA354" s="55" t="s">
        <v>708</v>
      </c>
      <c r="AB354" s="55">
        <v>2313</v>
      </c>
      <c r="AC354" s="308">
        <v>44540</v>
      </c>
      <c r="AD354" s="42"/>
      <c r="AE354" s="184">
        <v>44561</v>
      </c>
      <c r="AF354" s="183"/>
      <c r="AG354" s="184">
        <v>44573</v>
      </c>
      <c r="AH354" s="183"/>
      <c r="AI354" s="183"/>
      <c r="AJ354" s="42"/>
      <c r="AK354" s="42"/>
      <c r="AL354" s="42"/>
      <c r="AM354" s="42"/>
      <c r="AN354" s="42"/>
      <c r="AO354" s="41"/>
      <c r="AP354" s="41"/>
      <c r="AQ354" s="42" t="s">
        <v>711</v>
      </c>
      <c r="AR354" s="171">
        <v>44592</v>
      </c>
      <c r="AS354" s="42">
        <v>100</v>
      </c>
      <c r="AT354" s="42" t="s">
        <v>712</v>
      </c>
      <c r="AU354" s="55"/>
      <c r="AV354" s="42" t="s">
        <v>713</v>
      </c>
      <c r="AW354" s="207">
        <v>44743</v>
      </c>
      <c r="AX354" s="175">
        <v>0.375</v>
      </c>
    </row>
    <row r="355" spans="1:50" s="94" customFormat="1" ht="27.6" customHeight="1" outlineLevel="1" thickBot="1" x14ac:dyDescent="0.3">
      <c r="A355" s="348">
        <f t="shared" si="6"/>
        <v>353</v>
      </c>
      <c r="B355" s="119">
        <v>116288</v>
      </c>
      <c r="C355" s="124">
        <v>137610</v>
      </c>
      <c r="D355" s="53" t="s">
        <v>1996</v>
      </c>
      <c r="E355" s="53">
        <v>470</v>
      </c>
      <c r="F355" s="53">
        <v>8</v>
      </c>
      <c r="G355" s="53">
        <v>0</v>
      </c>
      <c r="H355" s="53">
        <v>106</v>
      </c>
      <c r="I355" s="53">
        <v>106</v>
      </c>
      <c r="J355" s="53" t="s">
        <v>2188</v>
      </c>
      <c r="K355" s="66" t="s">
        <v>1379</v>
      </c>
      <c r="L355" s="66" t="s">
        <v>20</v>
      </c>
      <c r="M355" s="66" t="s">
        <v>20</v>
      </c>
      <c r="N355" s="55" t="s">
        <v>2223</v>
      </c>
      <c r="O355" s="68">
        <v>1727</v>
      </c>
      <c r="P355" s="55">
        <v>9</v>
      </c>
      <c r="Q355" s="55">
        <v>52885153</v>
      </c>
      <c r="R355" s="55" t="s">
        <v>398</v>
      </c>
      <c r="S355" s="55">
        <v>3208827692</v>
      </c>
      <c r="T355" s="55" t="s">
        <v>2224</v>
      </c>
      <c r="U355" s="55" t="s">
        <v>2225</v>
      </c>
      <c r="V355" s="55" t="s">
        <v>705</v>
      </c>
      <c r="W355" s="55" t="s">
        <v>719</v>
      </c>
      <c r="X355" s="42" t="s">
        <v>1062</v>
      </c>
      <c r="Y355" s="608">
        <v>6572</v>
      </c>
      <c r="Z355" s="607">
        <v>44510</v>
      </c>
      <c r="AA355" s="55" t="s">
        <v>708</v>
      </c>
      <c r="AB355" s="55">
        <v>2312</v>
      </c>
      <c r="AC355" s="308">
        <v>44540</v>
      </c>
      <c r="AD355" s="42"/>
      <c r="AE355" s="184">
        <v>44558</v>
      </c>
      <c r="AF355" s="183"/>
      <c r="AG355" s="184">
        <v>44572</v>
      </c>
      <c r="AH355" s="183"/>
      <c r="AI355" s="183"/>
      <c r="AJ355" s="42"/>
      <c r="AK355" s="42"/>
      <c r="AL355" s="42"/>
      <c r="AM355" s="42"/>
      <c r="AN355" s="42"/>
      <c r="AO355" s="41"/>
      <c r="AP355" s="41"/>
      <c r="AQ355" s="42" t="s">
        <v>711</v>
      </c>
      <c r="AR355" s="171">
        <v>44610</v>
      </c>
      <c r="AS355" s="42"/>
      <c r="AT355" s="42" t="s">
        <v>712</v>
      </c>
      <c r="AU355" s="55"/>
      <c r="AV355" s="42" t="s">
        <v>713</v>
      </c>
      <c r="AW355" s="207">
        <v>44652</v>
      </c>
      <c r="AX355" s="175">
        <v>0.25</v>
      </c>
    </row>
    <row r="356" spans="1:50" s="94" customFormat="1" ht="28.5" customHeight="1" outlineLevel="1" thickBot="1" x14ac:dyDescent="0.3">
      <c r="A356" s="348">
        <f t="shared" si="6"/>
        <v>354</v>
      </c>
      <c r="B356" s="119">
        <v>116288</v>
      </c>
      <c r="C356" s="124">
        <v>137610</v>
      </c>
      <c r="D356" s="53" t="s">
        <v>1996</v>
      </c>
      <c r="E356" s="53">
        <v>470</v>
      </c>
      <c r="F356" s="53">
        <v>8</v>
      </c>
      <c r="G356" s="53">
        <v>0</v>
      </c>
      <c r="H356" s="53">
        <v>106</v>
      </c>
      <c r="I356" s="53">
        <v>106</v>
      </c>
      <c r="J356" s="53" t="s">
        <v>2188</v>
      </c>
      <c r="K356" s="66" t="s">
        <v>1379</v>
      </c>
      <c r="L356" s="66" t="s">
        <v>1688</v>
      </c>
      <c r="M356" s="66" t="s">
        <v>1688</v>
      </c>
      <c r="N356" s="55" t="s">
        <v>2226</v>
      </c>
      <c r="O356" s="68">
        <v>1729</v>
      </c>
      <c r="P356" s="55">
        <v>9</v>
      </c>
      <c r="Q356" s="55">
        <v>1013632826</v>
      </c>
      <c r="R356" s="55" t="s">
        <v>402</v>
      </c>
      <c r="S356" s="55">
        <v>3057862642</v>
      </c>
      <c r="T356" s="55" t="s">
        <v>2227</v>
      </c>
      <c r="U356" s="55" t="s">
        <v>2228</v>
      </c>
      <c r="V356" s="55" t="s">
        <v>705</v>
      </c>
      <c r="W356" s="55" t="s">
        <v>719</v>
      </c>
      <c r="X356" s="42" t="s">
        <v>1062</v>
      </c>
      <c r="Y356" s="608">
        <v>6572</v>
      </c>
      <c r="Z356" s="607">
        <v>44510</v>
      </c>
      <c r="AA356" s="55" t="s">
        <v>708</v>
      </c>
      <c r="AB356" s="55">
        <v>2288</v>
      </c>
      <c r="AC356" s="308">
        <v>44540</v>
      </c>
      <c r="AD356" s="42"/>
      <c r="AE356" s="184">
        <v>44550</v>
      </c>
      <c r="AF356" s="183"/>
      <c r="AG356" s="184">
        <v>44564</v>
      </c>
      <c r="AH356" s="183"/>
      <c r="AI356" s="183"/>
      <c r="AJ356" s="42" t="s">
        <v>2187</v>
      </c>
      <c r="AK356" s="42"/>
      <c r="AL356" s="42"/>
      <c r="AM356" s="42"/>
      <c r="AN356" s="42"/>
      <c r="AO356" s="41"/>
      <c r="AP356" s="41"/>
      <c r="AQ356" s="42" t="s">
        <v>711</v>
      </c>
      <c r="AR356" s="171">
        <v>44585</v>
      </c>
      <c r="AS356" s="42"/>
      <c r="AT356" s="42" t="s">
        <v>712</v>
      </c>
      <c r="AU356" s="55"/>
      <c r="AV356" s="42" t="s">
        <v>713</v>
      </c>
      <c r="AW356" s="208"/>
      <c r="AX356" s="42"/>
    </row>
    <row r="357" spans="1:50" s="94" customFormat="1" ht="25.15" customHeight="1" outlineLevel="1" thickBot="1" x14ac:dyDescent="0.3">
      <c r="A357" s="348">
        <f t="shared" si="6"/>
        <v>355</v>
      </c>
      <c r="B357" s="119">
        <v>116288</v>
      </c>
      <c r="C357" s="124">
        <v>137610</v>
      </c>
      <c r="D357" s="53" t="s">
        <v>1996</v>
      </c>
      <c r="E357" s="53">
        <v>470</v>
      </c>
      <c r="F357" s="53">
        <v>8</v>
      </c>
      <c r="G357" s="53">
        <v>0</v>
      </c>
      <c r="H357" s="53">
        <v>106</v>
      </c>
      <c r="I357" s="53">
        <v>106</v>
      </c>
      <c r="J357" s="53" t="s">
        <v>2188</v>
      </c>
      <c r="K357" s="66" t="s">
        <v>1379</v>
      </c>
      <c r="L357" s="66" t="s">
        <v>37</v>
      </c>
      <c r="M357" s="66" t="s">
        <v>1301</v>
      </c>
      <c r="N357" s="55" t="s">
        <v>2229</v>
      </c>
      <c r="O357" s="68">
        <v>1733</v>
      </c>
      <c r="P357" s="55">
        <v>10</v>
      </c>
      <c r="Q357" s="55">
        <v>52897238</v>
      </c>
      <c r="R357" s="55" t="s">
        <v>409</v>
      </c>
      <c r="S357" s="55">
        <v>3133520802</v>
      </c>
      <c r="T357" s="55" t="s">
        <v>2230</v>
      </c>
      <c r="U357" s="55" t="s">
        <v>2231</v>
      </c>
      <c r="V357" s="55" t="s">
        <v>705</v>
      </c>
      <c r="W357" s="55" t="s">
        <v>719</v>
      </c>
      <c r="X357" s="42" t="s">
        <v>1062</v>
      </c>
      <c r="Y357" s="608">
        <v>6572</v>
      </c>
      <c r="Z357" s="607">
        <v>44510</v>
      </c>
      <c r="AA357" s="55" t="s">
        <v>708</v>
      </c>
      <c r="AB357" s="55">
        <v>2285</v>
      </c>
      <c r="AC357" s="308">
        <v>44540</v>
      </c>
      <c r="AD357" s="42"/>
      <c r="AE357" s="375">
        <v>44551</v>
      </c>
      <c r="AF357" s="183"/>
      <c r="AG357" s="184">
        <v>44564</v>
      </c>
      <c r="AH357" s="183"/>
      <c r="AI357" s="183"/>
      <c r="AJ357" s="42" t="s">
        <v>2187</v>
      </c>
      <c r="AK357" s="42"/>
      <c r="AL357" s="42"/>
      <c r="AM357" s="42"/>
      <c r="AN357" s="42"/>
      <c r="AO357" s="41"/>
      <c r="AP357" s="41"/>
      <c r="AQ357" s="42" t="s">
        <v>711</v>
      </c>
      <c r="AR357" s="171">
        <v>44587</v>
      </c>
      <c r="AS357" s="42">
        <v>93.43</v>
      </c>
      <c r="AT357" s="42" t="s">
        <v>712</v>
      </c>
      <c r="AU357" s="55"/>
      <c r="AV357" s="42" t="s">
        <v>713</v>
      </c>
      <c r="AW357" s="208"/>
      <c r="AX357" s="42"/>
    </row>
    <row r="358" spans="1:50" s="94" customFormat="1" ht="28.15" customHeight="1" outlineLevel="1" thickBot="1" x14ac:dyDescent="0.3">
      <c r="A358" s="348">
        <f t="shared" si="6"/>
        <v>356</v>
      </c>
      <c r="B358" s="119">
        <v>116288</v>
      </c>
      <c r="C358" s="124">
        <v>137610</v>
      </c>
      <c r="D358" s="53" t="s">
        <v>1996</v>
      </c>
      <c r="E358" s="53">
        <v>470</v>
      </c>
      <c r="F358" s="53">
        <v>8</v>
      </c>
      <c r="G358" s="53">
        <v>0</v>
      </c>
      <c r="H358" s="53">
        <v>106</v>
      </c>
      <c r="I358" s="53">
        <v>106</v>
      </c>
      <c r="J358" s="53" t="s">
        <v>2188</v>
      </c>
      <c r="K358" s="66" t="s">
        <v>1379</v>
      </c>
      <c r="L358" s="66" t="s">
        <v>31</v>
      </c>
      <c r="M358" s="66" t="s">
        <v>31</v>
      </c>
      <c r="N358" s="55" t="s">
        <v>2232</v>
      </c>
      <c r="O358" s="68">
        <v>1734</v>
      </c>
      <c r="P358" s="55">
        <v>11</v>
      </c>
      <c r="Q358" s="55">
        <v>80751847</v>
      </c>
      <c r="R358" s="55" t="s">
        <v>424</v>
      </c>
      <c r="S358" s="55">
        <v>3212470887</v>
      </c>
      <c r="T358" s="55" t="s">
        <v>2233</v>
      </c>
      <c r="U358" s="55" t="s">
        <v>2234</v>
      </c>
      <c r="V358" s="55" t="s">
        <v>718</v>
      </c>
      <c r="W358" s="55" t="s">
        <v>719</v>
      </c>
      <c r="X358" s="42" t="s">
        <v>1062</v>
      </c>
      <c r="Y358" s="608">
        <v>6572</v>
      </c>
      <c r="Z358" s="607">
        <v>44510</v>
      </c>
      <c r="AA358" s="55" t="s">
        <v>708</v>
      </c>
      <c r="AB358" s="55">
        <v>2284</v>
      </c>
      <c r="AC358" s="308">
        <v>44540</v>
      </c>
      <c r="AD358" s="42"/>
      <c r="AE358" s="184">
        <v>44550</v>
      </c>
      <c r="AF358" s="183"/>
      <c r="AG358" s="184">
        <v>44564</v>
      </c>
      <c r="AH358" s="183"/>
      <c r="AI358" s="183"/>
      <c r="AJ358" s="42" t="s">
        <v>2187</v>
      </c>
      <c r="AK358" s="42"/>
      <c r="AL358" s="42"/>
      <c r="AM358" s="42"/>
      <c r="AN358" s="42"/>
      <c r="AO358" s="41"/>
      <c r="AP358" s="41"/>
      <c r="AQ358" s="42" t="s">
        <v>711</v>
      </c>
      <c r="AR358" s="171">
        <v>44585</v>
      </c>
      <c r="AS358" s="42"/>
      <c r="AT358" s="42" t="s">
        <v>712</v>
      </c>
      <c r="AU358" s="55"/>
      <c r="AV358" s="42" t="s">
        <v>713</v>
      </c>
      <c r="AW358" s="208"/>
      <c r="AX358" s="42"/>
    </row>
    <row r="359" spans="1:50" s="94" customFormat="1" ht="27.6" customHeight="1" outlineLevel="1" thickBot="1" x14ac:dyDescent="0.3">
      <c r="A359" s="348">
        <f t="shared" si="6"/>
        <v>357</v>
      </c>
      <c r="B359" s="119">
        <v>116288</v>
      </c>
      <c r="C359" s="124">
        <v>137610</v>
      </c>
      <c r="D359" s="53" t="s">
        <v>1996</v>
      </c>
      <c r="E359" s="53">
        <v>470</v>
      </c>
      <c r="F359" s="53">
        <v>8</v>
      </c>
      <c r="G359" s="53">
        <v>0</v>
      </c>
      <c r="H359" s="53">
        <v>106</v>
      </c>
      <c r="I359" s="53">
        <v>106</v>
      </c>
      <c r="J359" s="53" t="s">
        <v>2188</v>
      </c>
      <c r="K359" s="66" t="s">
        <v>1379</v>
      </c>
      <c r="L359" s="66" t="s">
        <v>1106</v>
      </c>
      <c r="M359" s="66" t="s">
        <v>1106</v>
      </c>
      <c r="N359" s="55" t="s">
        <v>2235</v>
      </c>
      <c r="O359" s="68">
        <v>1735</v>
      </c>
      <c r="P359" s="55">
        <v>12</v>
      </c>
      <c r="Q359" s="55">
        <v>52069199</v>
      </c>
      <c r="R359" s="55" t="s">
        <v>437</v>
      </c>
      <c r="S359" s="55">
        <v>3012990905</v>
      </c>
      <c r="T359" s="55" t="s">
        <v>2236</v>
      </c>
      <c r="U359" s="55" t="s">
        <v>2237</v>
      </c>
      <c r="V359" s="55" t="s">
        <v>705</v>
      </c>
      <c r="W359" s="55" t="s">
        <v>719</v>
      </c>
      <c r="X359" s="42" t="s">
        <v>1062</v>
      </c>
      <c r="Y359" s="608">
        <v>6572</v>
      </c>
      <c r="Z359" s="607">
        <v>44510</v>
      </c>
      <c r="AA359" s="55" t="s">
        <v>708</v>
      </c>
      <c r="AB359" s="55">
        <v>2498</v>
      </c>
      <c r="AC359" s="308">
        <v>44544</v>
      </c>
      <c r="AD359" s="42"/>
      <c r="AE359" s="184" t="s">
        <v>749</v>
      </c>
      <c r="AF359" s="184"/>
      <c r="AG359" s="184"/>
      <c r="AH359" s="183"/>
      <c r="AI359" s="183"/>
      <c r="AJ359" s="42" t="s">
        <v>2238</v>
      </c>
      <c r="AK359" s="42"/>
      <c r="AL359" s="42" t="s">
        <v>438</v>
      </c>
      <c r="AM359" s="42"/>
      <c r="AN359" s="42"/>
      <c r="AO359" s="41"/>
      <c r="AP359" s="41" t="s">
        <v>807</v>
      </c>
      <c r="AQ359" s="42"/>
      <c r="AR359" s="171"/>
      <c r="AS359" s="42"/>
      <c r="AT359" s="42" t="s">
        <v>712</v>
      </c>
      <c r="AU359" s="55"/>
      <c r="AV359" s="42" t="s">
        <v>754</v>
      </c>
      <c r="AW359" s="231" t="s">
        <v>755</v>
      </c>
      <c r="AX359" s="42"/>
    </row>
    <row r="360" spans="1:50" s="94" customFormat="1" ht="28.9" customHeight="1" outlineLevel="1" thickBot="1" x14ac:dyDescent="0.3">
      <c r="A360" s="348">
        <f t="shared" si="6"/>
        <v>358</v>
      </c>
      <c r="B360" s="119">
        <v>116288</v>
      </c>
      <c r="C360" s="124">
        <v>137610</v>
      </c>
      <c r="D360" s="53" t="s">
        <v>1996</v>
      </c>
      <c r="E360" s="53">
        <v>470</v>
      </c>
      <c r="F360" s="53">
        <v>8</v>
      </c>
      <c r="G360" s="53">
        <v>0</v>
      </c>
      <c r="H360" s="53">
        <v>106</v>
      </c>
      <c r="I360" s="53">
        <v>106</v>
      </c>
      <c r="J360" s="53" t="s">
        <v>2188</v>
      </c>
      <c r="K360" s="66" t="s">
        <v>1379</v>
      </c>
      <c r="L360" s="66" t="s">
        <v>871</v>
      </c>
      <c r="M360" s="66" t="s">
        <v>871</v>
      </c>
      <c r="N360" s="55" t="s">
        <v>2239</v>
      </c>
      <c r="O360" s="68">
        <v>1742</v>
      </c>
      <c r="P360" s="55">
        <v>13</v>
      </c>
      <c r="Q360" s="55">
        <v>1079172764</v>
      </c>
      <c r="R360" s="55" t="s">
        <v>443</v>
      </c>
      <c r="S360" s="55">
        <v>3202618966</v>
      </c>
      <c r="T360" s="55" t="s">
        <v>2240</v>
      </c>
      <c r="U360" s="55" t="s">
        <v>2241</v>
      </c>
      <c r="V360" s="55" t="s">
        <v>718</v>
      </c>
      <c r="W360" s="55" t="s">
        <v>719</v>
      </c>
      <c r="X360" s="42" t="s">
        <v>1062</v>
      </c>
      <c r="Y360" s="608">
        <v>6572</v>
      </c>
      <c r="Z360" s="607">
        <v>44510</v>
      </c>
      <c r="AA360" s="55" t="s">
        <v>708</v>
      </c>
      <c r="AB360" s="55">
        <v>2497</v>
      </c>
      <c r="AC360" s="308">
        <v>44544</v>
      </c>
      <c r="AD360" s="42"/>
      <c r="AE360" s="184">
        <v>44558</v>
      </c>
      <c r="AF360" s="184">
        <v>44593</v>
      </c>
      <c r="AG360" s="184">
        <v>44593</v>
      </c>
      <c r="AH360" s="183"/>
      <c r="AI360" s="183"/>
      <c r="AJ360" s="42" t="s">
        <v>2242</v>
      </c>
      <c r="AK360" s="42"/>
      <c r="AL360" s="42"/>
      <c r="AM360" s="42"/>
      <c r="AN360" s="42"/>
      <c r="AO360" s="41"/>
      <c r="AP360" s="41"/>
      <c r="AQ360" s="42" t="s">
        <v>711</v>
      </c>
      <c r="AR360" s="171">
        <v>44621</v>
      </c>
      <c r="AS360" s="42"/>
      <c r="AT360" s="42" t="s">
        <v>712</v>
      </c>
      <c r="AU360" s="55"/>
      <c r="AV360" s="42" t="s">
        <v>713</v>
      </c>
      <c r="AW360" s="208" t="s">
        <v>842</v>
      </c>
      <c r="AX360" s="175">
        <v>0.33333333333333331</v>
      </c>
    </row>
    <row r="361" spans="1:50" s="94" customFormat="1" ht="25.15" customHeight="1" outlineLevel="1" thickBot="1" x14ac:dyDescent="0.3">
      <c r="A361" s="348">
        <f t="shared" si="6"/>
        <v>359</v>
      </c>
      <c r="B361" s="119">
        <v>116288</v>
      </c>
      <c r="C361" s="124">
        <v>137610</v>
      </c>
      <c r="D361" s="53" t="s">
        <v>1996</v>
      </c>
      <c r="E361" s="53">
        <v>470</v>
      </c>
      <c r="F361" s="53">
        <v>8</v>
      </c>
      <c r="G361" s="53">
        <v>0</v>
      </c>
      <c r="H361" s="53">
        <v>106</v>
      </c>
      <c r="I361" s="53">
        <v>106</v>
      </c>
      <c r="J361" s="53" t="s">
        <v>2188</v>
      </c>
      <c r="K361" s="66" t="s">
        <v>1379</v>
      </c>
      <c r="L361" s="66" t="s">
        <v>17</v>
      </c>
      <c r="M361" s="66" t="s">
        <v>17</v>
      </c>
      <c r="N361" s="55" t="s">
        <v>2243</v>
      </c>
      <c r="O361" s="68">
        <v>1743</v>
      </c>
      <c r="P361" s="55">
        <v>14</v>
      </c>
      <c r="Q361" s="55">
        <v>1030650238</v>
      </c>
      <c r="R361" s="55" t="s">
        <v>455</v>
      </c>
      <c r="S361" s="55">
        <v>3194164960</v>
      </c>
      <c r="T361" s="55" t="s">
        <v>2244</v>
      </c>
      <c r="U361" s="55" t="s">
        <v>2245</v>
      </c>
      <c r="V361" s="55" t="s">
        <v>718</v>
      </c>
      <c r="W361" s="55" t="s">
        <v>719</v>
      </c>
      <c r="X361" s="42" t="s">
        <v>1062</v>
      </c>
      <c r="Y361" s="608">
        <v>6572</v>
      </c>
      <c r="Z361" s="607">
        <v>44510</v>
      </c>
      <c r="AA361" s="55" t="s">
        <v>708</v>
      </c>
      <c r="AB361" s="55">
        <v>2296</v>
      </c>
      <c r="AC361" s="308">
        <v>44540</v>
      </c>
      <c r="AD361" s="42"/>
      <c r="AE361" s="184">
        <v>44550</v>
      </c>
      <c r="AF361" s="183"/>
      <c r="AG361" s="184">
        <v>44564</v>
      </c>
      <c r="AH361" s="183"/>
      <c r="AI361" s="183"/>
      <c r="AJ361" s="42" t="s">
        <v>2187</v>
      </c>
      <c r="AK361" s="42"/>
      <c r="AL361" s="42"/>
      <c r="AM361" s="42"/>
      <c r="AN361" s="42"/>
      <c r="AO361" s="41"/>
      <c r="AP361" s="41"/>
      <c r="AQ361" s="42" t="s">
        <v>711</v>
      </c>
      <c r="AR361" s="171">
        <v>44585</v>
      </c>
      <c r="AS361" s="42">
        <v>100</v>
      </c>
      <c r="AT361" s="42" t="s">
        <v>712</v>
      </c>
      <c r="AU361" s="55"/>
      <c r="AV361" s="42" t="s">
        <v>713</v>
      </c>
      <c r="AW361" s="208"/>
      <c r="AX361" s="42"/>
    </row>
    <row r="362" spans="1:50" s="94" customFormat="1" ht="31.9" customHeight="1" outlineLevel="1" thickBot="1" x14ac:dyDescent="0.3">
      <c r="A362" s="348">
        <f t="shared" si="6"/>
        <v>360</v>
      </c>
      <c r="B362" s="119">
        <v>116288</v>
      </c>
      <c r="C362" s="124">
        <v>137610</v>
      </c>
      <c r="D362" s="53" t="s">
        <v>1996</v>
      </c>
      <c r="E362" s="53">
        <v>470</v>
      </c>
      <c r="F362" s="53">
        <v>8</v>
      </c>
      <c r="G362" s="53">
        <v>0</v>
      </c>
      <c r="H362" s="53">
        <v>106</v>
      </c>
      <c r="I362" s="53">
        <v>106</v>
      </c>
      <c r="J362" s="53" t="s">
        <v>2188</v>
      </c>
      <c r="K362" s="66" t="s">
        <v>1379</v>
      </c>
      <c r="L362" s="66" t="s">
        <v>37</v>
      </c>
      <c r="M362" s="66" t="s">
        <v>1337</v>
      </c>
      <c r="N362" s="55" t="s">
        <v>2246</v>
      </c>
      <c r="O362" s="68">
        <v>1745</v>
      </c>
      <c r="P362" s="55">
        <v>15</v>
      </c>
      <c r="Q362" s="55">
        <v>16215839</v>
      </c>
      <c r="R362" s="55" t="s">
        <v>470</v>
      </c>
      <c r="S362" s="55">
        <v>3204166923</v>
      </c>
      <c r="T362" s="55" t="s">
        <v>2247</v>
      </c>
      <c r="U362" s="55" t="s">
        <v>2248</v>
      </c>
      <c r="V362" s="55" t="s">
        <v>718</v>
      </c>
      <c r="W362" s="55" t="s">
        <v>2249</v>
      </c>
      <c r="X362" s="42" t="s">
        <v>1062</v>
      </c>
      <c r="Y362" s="608">
        <v>6572</v>
      </c>
      <c r="Z362" s="607">
        <v>44510</v>
      </c>
      <c r="AA362" s="55" t="s">
        <v>708</v>
      </c>
      <c r="AB362" s="55">
        <v>2297</v>
      </c>
      <c r="AC362" s="308">
        <v>44540</v>
      </c>
      <c r="AD362" s="42"/>
      <c r="AE362" s="184">
        <v>44558</v>
      </c>
      <c r="AF362" s="183"/>
      <c r="AG362" s="184">
        <v>44572</v>
      </c>
      <c r="AH362" s="183"/>
      <c r="AI362" s="183"/>
      <c r="AJ362" s="42" t="s">
        <v>2250</v>
      </c>
      <c r="AK362" s="42"/>
      <c r="AL362" s="42"/>
      <c r="AM362" s="42"/>
      <c r="AN362" s="42"/>
      <c r="AO362" s="41"/>
      <c r="AP362" s="41"/>
      <c r="AQ362" s="42" t="s">
        <v>711</v>
      </c>
      <c r="AR362" s="171">
        <v>44617</v>
      </c>
      <c r="AS362" s="42">
        <v>100</v>
      </c>
      <c r="AT362" s="42" t="s">
        <v>712</v>
      </c>
      <c r="AU362" s="55"/>
      <c r="AV362" s="42" t="s">
        <v>713</v>
      </c>
      <c r="AW362" s="208"/>
      <c r="AX362" s="42"/>
    </row>
    <row r="363" spans="1:50" s="94" customFormat="1" ht="30.6" customHeight="1" outlineLevel="1" thickBot="1" x14ac:dyDescent="0.3">
      <c r="A363" s="348">
        <f t="shared" si="6"/>
        <v>361</v>
      </c>
      <c r="B363" s="119">
        <v>116288</v>
      </c>
      <c r="C363" s="124">
        <v>137610</v>
      </c>
      <c r="D363" s="53" t="s">
        <v>1996</v>
      </c>
      <c r="E363" s="53">
        <v>470</v>
      </c>
      <c r="F363" s="53">
        <v>8</v>
      </c>
      <c r="G363" s="53">
        <v>0</v>
      </c>
      <c r="H363" s="53">
        <v>106</v>
      </c>
      <c r="I363" s="53">
        <v>106</v>
      </c>
      <c r="J363" s="53" t="s">
        <v>2188</v>
      </c>
      <c r="K363" s="66" t="s">
        <v>1379</v>
      </c>
      <c r="L363" s="66" t="s">
        <v>37</v>
      </c>
      <c r="M363" s="66" t="s">
        <v>1211</v>
      </c>
      <c r="N363" s="55" t="s">
        <v>2251</v>
      </c>
      <c r="O363" s="68">
        <v>1746</v>
      </c>
      <c r="P363" s="55">
        <v>16</v>
      </c>
      <c r="Q363" s="55">
        <v>52162374</v>
      </c>
      <c r="R363" s="55" t="s">
        <v>475</v>
      </c>
      <c r="S363" s="55">
        <v>3223169478</v>
      </c>
      <c r="T363" s="55" t="s">
        <v>2252</v>
      </c>
      <c r="U363" s="55" t="s">
        <v>2253</v>
      </c>
      <c r="V363" s="55" t="s">
        <v>705</v>
      </c>
      <c r="W363" s="55" t="s">
        <v>719</v>
      </c>
      <c r="X363" s="42" t="s">
        <v>1062</v>
      </c>
      <c r="Y363" s="608">
        <v>6572</v>
      </c>
      <c r="Z363" s="607">
        <v>44510</v>
      </c>
      <c r="AA363" s="55" t="s">
        <v>708</v>
      </c>
      <c r="AB363" s="55">
        <v>2295</v>
      </c>
      <c r="AC363" s="308">
        <v>44540</v>
      </c>
      <c r="AD363" s="42" t="s">
        <v>764</v>
      </c>
      <c r="AE363" s="184">
        <v>44557</v>
      </c>
      <c r="AF363" s="184">
        <v>44593</v>
      </c>
      <c r="AG363" s="184">
        <v>44593</v>
      </c>
      <c r="AH363" s="183"/>
      <c r="AI363" s="183"/>
      <c r="AJ363" s="42" t="s">
        <v>2254</v>
      </c>
      <c r="AK363" s="42"/>
      <c r="AL363" s="42"/>
      <c r="AM363" s="42"/>
      <c r="AN363" s="42"/>
      <c r="AO363" s="41"/>
      <c r="AP363" s="41"/>
      <c r="AQ363" s="42" t="s">
        <v>711</v>
      </c>
      <c r="AR363" s="171">
        <v>44617</v>
      </c>
      <c r="AS363" s="42">
        <v>97.29</v>
      </c>
      <c r="AT363" s="42" t="s">
        <v>712</v>
      </c>
      <c r="AU363" s="55"/>
      <c r="AV363" s="42" t="s">
        <v>713</v>
      </c>
      <c r="AW363" s="208" t="s">
        <v>842</v>
      </c>
      <c r="AX363" s="175">
        <v>0.375</v>
      </c>
    </row>
    <row r="364" spans="1:50" s="94" customFormat="1" ht="31.15" customHeight="1" outlineLevel="1" thickBot="1" x14ac:dyDescent="0.3">
      <c r="A364" s="348">
        <f t="shared" si="6"/>
        <v>362</v>
      </c>
      <c r="B364" s="119">
        <v>116288</v>
      </c>
      <c r="C364" s="124">
        <v>137610</v>
      </c>
      <c r="D364" s="53" t="s">
        <v>1996</v>
      </c>
      <c r="E364" s="53">
        <v>470</v>
      </c>
      <c r="F364" s="53">
        <v>8</v>
      </c>
      <c r="G364" s="53">
        <v>0</v>
      </c>
      <c r="H364" s="53">
        <v>106</v>
      </c>
      <c r="I364" s="53">
        <v>106</v>
      </c>
      <c r="J364" s="53" t="s">
        <v>2188</v>
      </c>
      <c r="K364" s="66" t="s">
        <v>1379</v>
      </c>
      <c r="L364" s="66" t="s">
        <v>25</v>
      </c>
      <c r="M364" s="66" t="s">
        <v>25</v>
      </c>
      <c r="N364" s="55" t="s">
        <v>2255</v>
      </c>
      <c r="O364" s="68">
        <v>1747</v>
      </c>
      <c r="P364" s="55">
        <v>17</v>
      </c>
      <c r="Q364" s="55">
        <v>28787709</v>
      </c>
      <c r="R364" s="55" t="s">
        <v>487</v>
      </c>
      <c r="S364" s="55">
        <v>3007862346</v>
      </c>
      <c r="T364" s="55" t="s">
        <v>2256</v>
      </c>
      <c r="U364" s="55" t="s">
        <v>2257</v>
      </c>
      <c r="V364" s="55" t="s">
        <v>705</v>
      </c>
      <c r="W364" s="55" t="s">
        <v>719</v>
      </c>
      <c r="X364" s="42" t="s">
        <v>1062</v>
      </c>
      <c r="Y364" s="608">
        <v>6572</v>
      </c>
      <c r="Z364" s="607">
        <v>44510</v>
      </c>
      <c r="AA364" s="55" t="s">
        <v>708</v>
      </c>
      <c r="AB364" s="55">
        <v>2328</v>
      </c>
      <c r="AC364" s="308">
        <v>44540</v>
      </c>
      <c r="AD364" s="42"/>
      <c r="AE364" s="184">
        <v>44550</v>
      </c>
      <c r="AF364" s="183"/>
      <c r="AG364" s="184">
        <v>44565</v>
      </c>
      <c r="AH364" s="183"/>
      <c r="AI364" s="183"/>
      <c r="AJ364" s="42"/>
      <c r="AK364" s="42"/>
      <c r="AL364" s="42"/>
      <c r="AM364" s="42"/>
      <c r="AN364" s="42"/>
      <c r="AO364" s="41"/>
      <c r="AP364" s="41"/>
      <c r="AQ364" s="42" t="s">
        <v>711</v>
      </c>
      <c r="AR364" s="171">
        <v>44585</v>
      </c>
      <c r="AS364" s="42"/>
      <c r="AT364" s="42" t="s">
        <v>712</v>
      </c>
      <c r="AU364" s="55"/>
      <c r="AV364" s="42" t="s">
        <v>713</v>
      </c>
      <c r="AW364" s="208" t="s">
        <v>1005</v>
      </c>
      <c r="AX364" s="175">
        <v>0.33333333333333331</v>
      </c>
    </row>
    <row r="365" spans="1:50" s="94" customFormat="1" ht="31.15" customHeight="1" outlineLevel="1" thickBot="1" x14ac:dyDescent="0.3">
      <c r="A365" s="348">
        <f t="shared" si="6"/>
        <v>363</v>
      </c>
      <c r="B365" s="119">
        <v>116288</v>
      </c>
      <c r="C365" s="124">
        <v>137610</v>
      </c>
      <c r="D365" s="53" t="s">
        <v>1996</v>
      </c>
      <c r="E365" s="53">
        <v>470</v>
      </c>
      <c r="F365" s="53">
        <v>8</v>
      </c>
      <c r="G365" s="53">
        <v>0</v>
      </c>
      <c r="H365" s="53">
        <v>106</v>
      </c>
      <c r="I365" s="53">
        <v>106</v>
      </c>
      <c r="J365" s="53" t="s">
        <v>2188</v>
      </c>
      <c r="K365" s="66" t="s">
        <v>1379</v>
      </c>
      <c r="L365" s="66" t="s">
        <v>28</v>
      </c>
      <c r="M365" s="66" t="s">
        <v>28</v>
      </c>
      <c r="N365" s="55" t="s">
        <v>2258</v>
      </c>
      <c r="O365" s="68">
        <v>1748</v>
      </c>
      <c r="P365" s="55">
        <v>18</v>
      </c>
      <c r="Q365" s="55">
        <v>1030539915</v>
      </c>
      <c r="R365" s="55" t="s">
        <v>493</v>
      </c>
      <c r="S365" s="55">
        <v>3163746620</v>
      </c>
      <c r="T365" s="55" t="s">
        <v>2259</v>
      </c>
      <c r="U365" s="55" t="s">
        <v>2260</v>
      </c>
      <c r="V365" s="55" t="s">
        <v>718</v>
      </c>
      <c r="W365" s="55" t="s">
        <v>719</v>
      </c>
      <c r="X365" s="42" t="s">
        <v>1062</v>
      </c>
      <c r="Y365" s="608">
        <v>6572</v>
      </c>
      <c r="Z365" s="607">
        <v>44510</v>
      </c>
      <c r="AA365" s="55" t="s">
        <v>708</v>
      </c>
      <c r="AB365" s="55">
        <v>2306</v>
      </c>
      <c r="AC365" s="308">
        <v>44540</v>
      </c>
      <c r="AD365" s="42" t="s">
        <v>764</v>
      </c>
      <c r="AE365" s="184">
        <v>44550</v>
      </c>
      <c r="AF365" s="184"/>
      <c r="AG365" s="184">
        <v>44565</v>
      </c>
      <c r="AH365" s="183"/>
      <c r="AI365" s="183"/>
      <c r="AJ365" s="165"/>
      <c r="AK365" s="42"/>
      <c r="AL365" s="42"/>
      <c r="AM365" s="42"/>
      <c r="AN365" s="42"/>
      <c r="AO365" s="41"/>
      <c r="AP365" s="41"/>
      <c r="AQ365" s="42" t="s">
        <v>711</v>
      </c>
      <c r="AR365" s="171">
        <v>44586</v>
      </c>
      <c r="AS365" s="42"/>
      <c r="AT365" s="42" t="s">
        <v>712</v>
      </c>
      <c r="AU365" s="308">
        <v>44451</v>
      </c>
      <c r="AV365" s="42" t="s">
        <v>713</v>
      </c>
      <c r="AW365" s="208"/>
      <c r="AX365" s="42"/>
    </row>
    <row r="366" spans="1:50" s="94" customFormat="1" ht="25.9" customHeight="1" outlineLevel="1" thickBot="1" x14ac:dyDescent="0.3">
      <c r="A366" s="348">
        <f t="shared" si="6"/>
        <v>364</v>
      </c>
      <c r="B366" s="119">
        <v>116288</v>
      </c>
      <c r="C366" s="124">
        <v>137610</v>
      </c>
      <c r="D366" s="53" t="s">
        <v>1996</v>
      </c>
      <c r="E366" s="53">
        <v>470</v>
      </c>
      <c r="F366" s="53">
        <v>8</v>
      </c>
      <c r="G366" s="53">
        <v>0</v>
      </c>
      <c r="H366" s="53">
        <v>106</v>
      </c>
      <c r="I366" s="53">
        <v>106</v>
      </c>
      <c r="J366" s="53" t="s">
        <v>2188</v>
      </c>
      <c r="K366" s="66" t="s">
        <v>1379</v>
      </c>
      <c r="L366" s="66" t="s">
        <v>55</v>
      </c>
      <c r="M366" s="66" t="s">
        <v>55</v>
      </c>
      <c r="N366" s="55" t="s">
        <v>2261</v>
      </c>
      <c r="O366" s="68">
        <v>1757</v>
      </c>
      <c r="P366" s="55">
        <v>19</v>
      </c>
      <c r="Q366" s="55">
        <v>1000145844</v>
      </c>
      <c r="R366" s="55" t="s">
        <v>500</v>
      </c>
      <c r="S366" s="55">
        <v>3057115248</v>
      </c>
      <c r="T366" s="55" t="s">
        <v>2262</v>
      </c>
      <c r="U366" s="55" t="s">
        <v>2263</v>
      </c>
      <c r="V366" s="55" t="s">
        <v>705</v>
      </c>
      <c r="W366" s="55" t="s">
        <v>719</v>
      </c>
      <c r="X366" s="42" t="s">
        <v>1062</v>
      </c>
      <c r="Y366" s="608">
        <v>6572</v>
      </c>
      <c r="Z366" s="607">
        <v>44510</v>
      </c>
      <c r="AA366" s="55" t="s">
        <v>708</v>
      </c>
      <c r="AB366" s="55">
        <v>2304</v>
      </c>
      <c r="AC366" s="308">
        <v>44540</v>
      </c>
      <c r="AD366" s="42"/>
      <c r="AE366" s="375">
        <v>44551</v>
      </c>
      <c r="AF366" s="183"/>
      <c r="AG366" s="184">
        <v>44565</v>
      </c>
      <c r="AH366" s="183"/>
      <c r="AI366" s="183"/>
      <c r="AJ366" s="42"/>
      <c r="AK366" s="42"/>
      <c r="AL366" s="42"/>
      <c r="AM366" s="42"/>
      <c r="AN366" s="42"/>
      <c r="AO366" s="41"/>
      <c r="AP366" s="41"/>
      <c r="AQ366" s="42" t="s">
        <v>711</v>
      </c>
      <c r="AR366" s="171">
        <v>44587</v>
      </c>
      <c r="AS366" s="42">
        <v>100</v>
      </c>
      <c r="AT366" s="42" t="s">
        <v>712</v>
      </c>
      <c r="AU366" s="55"/>
      <c r="AV366" s="42" t="s">
        <v>713</v>
      </c>
      <c r="AW366" s="208"/>
      <c r="AX366" s="42"/>
    </row>
    <row r="367" spans="1:50" s="94" customFormat="1" ht="26.45" customHeight="1" outlineLevel="1" thickBot="1" x14ac:dyDescent="0.3">
      <c r="A367" s="348">
        <f t="shared" si="6"/>
        <v>365</v>
      </c>
      <c r="B367" s="119">
        <v>116288</v>
      </c>
      <c r="C367" s="124">
        <v>137610</v>
      </c>
      <c r="D367" s="53" t="s">
        <v>1996</v>
      </c>
      <c r="E367" s="53">
        <v>470</v>
      </c>
      <c r="F367" s="53">
        <v>8</v>
      </c>
      <c r="G367" s="53">
        <v>0</v>
      </c>
      <c r="H367" s="53">
        <v>106</v>
      </c>
      <c r="I367" s="53">
        <v>106</v>
      </c>
      <c r="J367" s="53" t="s">
        <v>2188</v>
      </c>
      <c r="K367" s="66" t="s">
        <v>1379</v>
      </c>
      <c r="L367" s="66" t="s">
        <v>37</v>
      </c>
      <c r="M367" s="53" t="s">
        <v>729</v>
      </c>
      <c r="N367" s="55" t="s">
        <v>2264</v>
      </c>
      <c r="O367" s="68">
        <v>1758</v>
      </c>
      <c r="P367" s="55">
        <v>19</v>
      </c>
      <c r="Q367" s="55">
        <v>91510620</v>
      </c>
      <c r="R367" s="55" t="s">
        <v>498</v>
      </c>
      <c r="S367" s="55">
        <v>3042080124</v>
      </c>
      <c r="T367" s="55" t="s">
        <v>2265</v>
      </c>
      <c r="U367" s="55" t="s">
        <v>2266</v>
      </c>
      <c r="V367" s="55" t="s">
        <v>718</v>
      </c>
      <c r="W367" s="55" t="s">
        <v>719</v>
      </c>
      <c r="X367" s="42" t="s">
        <v>1062</v>
      </c>
      <c r="Y367" s="608">
        <v>6572</v>
      </c>
      <c r="Z367" s="607">
        <v>44510</v>
      </c>
      <c r="AA367" s="55" t="s">
        <v>708</v>
      </c>
      <c r="AB367" s="55">
        <v>2305</v>
      </c>
      <c r="AC367" s="308">
        <v>44540</v>
      </c>
      <c r="AD367" s="42"/>
      <c r="AE367" s="184">
        <v>44550</v>
      </c>
      <c r="AF367" s="183"/>
      <c r="AG367" s="184">
        <v>44564</v>
      </c>
      <c r="AH367" s="183"/>
      <c r="AI367" s="183"/>
      <c r="AJ367" s="134" t="s">
        <v>2187</v>
      </c>
      <c r="AK367" s="134"/>
      <c r="AL367" s="134"/>
      <c r="AM367" s="134"/>
      <c r="AN367" s="134"/>
      <c r="AO367" s="41"/>
      <c r="AP367" s="41"/>
      <c r="AQ367" s="42" t="s">
        <v>711</v>
      </c>
      <c r="AR367" s="171">
        <v>44617</v>
      </c>
      <c r="AS367" s="42"/>
      <c r="AT367" s="42" t="s">
        <v>712</v>
      </c>
      <c r="AU367" s="55"/>
      <c r="AV367" s="42" t="s">
        <v>713</v>
      </c>
      <c r="AW367" s="208"/>
      <c r="AX367" s="42"/>
    </row>
    <row r="368" spans="1:50" s="94" customFormat="1" ht="25.9" customHeight="1" outlineLevel="1" thickBot="1" x14ac:dyDescent="0.3">
      <c r="A368" s="348">
        <f t="shared" si="6"/>
        <v>366</v>
      </c>
      <c r="B368" s="119">
        <v>116288</v>
      </c>
      <c r="C368" s="124">
        <v>137610</v>
      </c>
      <c r="D368" s="53" t="s">
        <v>1996</v>
      </c>
      <c r="E368" s="53">
        <v>470</v>
      </c>
      <c r="F368" s="53">
        <v>8</v>
      </c>
      <c r="G368" s="53">
        <v>0</v>
      </c>
      <c r="H368" s="53">
        <v>106</v>
      </c>
      <c r="I368" s="53">
        <v>106</v>
      </c>
      <c r="J368" s="53" t="s">
        <v>2188</v>
      </c>
      <c r="K368" s="66" t="s">
        <v>1379</v>
      </c>
      <c r="L368" s="66" t="s">
        <v>37</v>
      </c>
      <c r="M368" s="66" t="s">
        <v>1290</v>
      </c>
      <c r="N368" s="55" t="s">
        <v>2267</v>
      </c>
      <c r="O368" s="68">
        <v>1759</v>
      </c>
      <c r="P368" s="55">
        <v>20</v>
      </c>
      <c r="Q368" s="55">
        <v>53094274</v>
      </c>
      <c r="R368" s="55" t="s">
        <v>510</v>
      </c>
      <c r="S368" s="55" t="s">
        <v>2268</v>
      </c>
      <c r="T368" s="55" t="s">
        <v>2269</v>
      </c>
      <c r="U368" s="55" t="s">
        <v>2270</v>
      </c>
      <c r="V368" s="55" t="s">
        <v>705</v>
      </c>
      <c r="W368" s="55" t="s">
        <v>1470</v>
      </c>
      <c r="X368" s="42" t="s">
        <v>1062</v>
      </c>
      <c r="Y368" s="608">
        <v>6572</v>
      </c>
      <c r="Z368" s="607">
        <v>44510</v>
      </c>
      <c r="AA368" s="55" t="s">
        <v>708</v>
      </c>
      <c r="AB368" s="55">
        <v>2320</v>
      </c>
      <c r="AC368" s="308">
        <v>44540</v>
      </c>
      <c r="AD368" s="42"/>
      <c r="AE368" s="184">
        <v>44550</v>
      </c>
      <c r="AF368" s="183"/>
      <c r="AG368" s="184">
        <v>44564</v>
      </c>
      <c r="AH368" s="183"/>
      <c r="AI368" s="183"/>
      <c r="AJ368" s="42" t="s">
        <v>2187</v>
      </c>
      <c r="AK368" s="42"/>
      <c r="AL368" s="42"/>
      <c r="AM368" s="42"/>
      <c r="AN368" s="42"/>
      <c r="AO368" s="41"/>
      <c r="AP368" s="41"/>
      <c r="AQ368" s="42" t="s">
        <v>711</v>
      </c>
      <c r="AR368" s="171">
        <v>44592</v>
      </c>
      <c r="AS368" s="42">
        <v>97.43</v>
      </c>
      <c r="AT368" s="42" t="s">
        <v>712</v>
      </c>
      <c r="AU368" s="55"/>
      <c r="AV368" s="42" t="s">
        <v>713</v>
      </c>
      <c r="AW368" s="208"/>
      <c r="AX368" s="42"/>
    </row>
    <row r="369" spans="1:50" s="94" customFormat="1" ht="27.6" customHeight="1" outlineLevel="1" thickBot="1" x14ac:dyDescent="0.3">
      <c r="A369" s="348">
        <f t="shared" si="6"/>
        <v>367</v>
      </c>
      <c r="B369" s="119">
        <v>116288</v>
      </c>
      <c r="C369" s="124">
        <v>137610</v>
      </c>
      <c r="D369" s="53" t="s">
        <v>1996</v>
      </c>
      <c r="E369" s="53">
        <v>470</v>
      </c>
      <c r="F369" s="53">
        <v>8</v>
      </c>
      <c r="G369" s="53">
        <v>0</v>
      </c>
      <c r="H369" s="53">
        <v>106</v>
      </c>
      <c r="I369" s="53">
        <v>106</v>
      </c>
      <c r="J369" s="53" t="s">
        <v>2188</v>
      </c>
      <c r="K369" s="66" t="s">
        <v>1379</v>
      </c>
      <c r="L369" s="66" t="s">
        <v>21</v>
      </c>
      <c r="M369" s="66" t="str">
        <f>+L369</f>
        <v>SUBDIRECCIÓN LOCAL DE USME SUMAPAZ</v>
      </c>
      <c r="N369" s="55" t="s">
        <v>2271</v>
      </c>
      <c r="O369" s="68">
        <v>1764</v>
      </c>
      <c r="P369" s="55">
        <v>20</v>
      </c>
      <c r="Q369" s="55">
        <v>1018501013</v>
      </c>
      <c r="R369" s="55" t="s">
        <v>512</v>
      </c>
      <c r="S369" s="55">
        <v>3112739574</v>
      </c>
      <c r="T369" s="55" t="s">
        <v>2272</v>
      </c>
      <c r="U369" s="55" t="s">
        <v>2273</v>
      </c>
      <c r="V369" s="55" t="s">
        <v>705</v>
      </c>
      <c r="W369" s="55" t="s">
        <v>719</v>
      </c>
      <c r="X369" s="42" t="s">
        <v>1062</v>
      </c>
      <c r="Y369" s="608">
        <v>6572</v>
      </c>
      <c r="Z369" s="607">
        <v>44510</v>
      </c>
      <c r="AA369" s="55" t="s">
        <v>708</v>
      </c>
      <c r="AB369" s="55">
        <v>2319</v>
      </c>
      <c r="AC369" s="308">
        <v>44540</v>
      </c>
      <c r="AD369" s="42"/>
      <c r="AE369" s="184">
        <v>44560</v>
      </c>
      <c r="AF369" s="183"/>
      <c r="AG369" s="184">
        <v>44573</v>
      </c>
      <c r="AH369" s="183"/>
      <c r="AI369" s="183"/>
      <c r="AJ369" s="42"/>
      <c r="AK369" s="42"/>
      <c r="AL369" s="42"/>
      <c r="AM369" s="42"/>
      <c r="AN369" s="42"/>
      <c r="AO369" s="41"/>
      <c r="AP369" s="41"/>
      <c r="AQ369" s="42" t="s">
        <v>711</v>
      </c>
      <c r="AR369" s="171">
        <v>44589</v>
      </c>
      <c r="AS369" s="42">
        <v>100</v>
      </c>
      <c r="AT369" s="42" t="s">
        <v>712</v>
      </c>
      <c r="AU369" s="55"/>
      <c r="AV369" s="42" t="s">
        <v>713</v>
      </c>
      <c r="AW369" s="207">
        <v>44682</v>
      </c>
      <c r="AX369" s="175">
        <v>0.25</v>
      </c>
    </row>
    <row r="370" spans="1:50" s="94" customFormat="1" ht="24.6" customHeight="1" outlineLevel="1" thickBot="1" x14ac:dyDescent="0.3">
      <c r="A370" s="348">
        <f t="shared" si="6"/>
        <v>368</v>
      </c>
      <c r="B370" s="119">
        <v>116288</v>
      </c>
      <c r="C370" s="124">
        <v>137610</v>
      </c>
      <c r="D370" s="53" t="s">
        <v>1996</v>
      </c>
      <c r="E370" s="53">
        <v>470</v>
      </c>
      <c r="F370" s="53">
        <v>8</v>
      </c>
      <c r="G370" s="53">
        <v>0</v>
      </c>
      <c r="H370" s="53">
        <v>106</v>
      </c>
      <c r="I370" s="53">
        <v>106</v>
      </c>
      <c r="J370" s="53" t="s">
        <v>2188</v>
      </c>
      <c r="K370" s="66" t="s">
        <v>1379</v>
      </c>
      <c r="L370" s="66" t="s">
        <v>37</v>
      </c>
      <c r="M370" s="66" t="s">
        <v>1234</v>
      </c>
      <c r="N370" s="55" t="s">
        <v>2274</v>
      </c>
      <c r="O370" s="68">
        <v>1765</v>
      </c>
      <c r="P370" s="55">
        <v>20</v>
      </c>
      <c r="Q370" s="55">
        <v>1024555548</v>
      </c>
      <c r="R370" s="55" t="s">
        <v>507</v>
      </c>
      <c r="S370" s="55">
        <v>3132918792</v>
      </c>
      <c r="T370" s="55" t="s">
        <v>2275</v>
      </c>
      <c r="U370" s="55" t="s">
        <v>2276</v>
      </c>
      <c r="V370" s="55" t="s">
        <v>705</v>
      </c>
      <c r="W370" s="55" t="s">
        <v>719</v>
      </c>
      <c r="X370" s="42" t="s">
        <v>1062</v>
      </c>
      <c r="Y370" s="608">
        <v>6572</v>
      </c>
      <c r="Z370" s="607">
        <v>44510</v>
      </c>
      <c r="AA370" s="55" t="s">
        <v>708</v>
      </c>
      <c r="AB370" s="55">
        <v>2318</v>
      </c>
      <c r="AC370" s="308">
        <v>44540</v>
      </c>
      <c r="AD370" s="42"/>
      <c r="AE370" s="184" t="s">
        <v>2277</v>
      </c>
      <c r="AF370" s="183"/>
      <c r="AG370" s="184"/>
      <c r="AH370" s="183"/>
      <c r="AI370" s="183"/>
      <c r="AJ370" s="42" t="s">
        <v>2278</v>
      </c>
      <c r="AK370" s="42"/>
      <c r="AL370" s="42" t="s">
        <v>508</v>
      </c>
      <c r="AM370" s="42"/>
      <c r="AN370" s="42"/>
      <c r="AO370" s="41"/>
      <c r="AP370" s="41" t="s">
        <v>751</v>
      </c>
      <c r="AQ370" s="42"/>
      <c r="AR370" s="171"/>
      <c r="AS370" s="42"/>
      <c r="AT370" s="42" t="s">
        <v>712</v>
      </c>
      <c r="AU370" s="55"/>
      <c r="AV370" s="42" t="s">
        <v>754</v>
      </c>
      <c r="AW370" s="231" t="s">
        <v>755</v>
      </c>
      <c r="AX370" s="42"/>
    </row>
    <row r="371" spans="1:50" s="94" customFormat="1" ht="26.45" customHeight="1" outlineLevel="1" thickBot="1" x14ac:dyDescent="0.3">
      <c r="A371" s="348">
        <f t="shared" si="6"/>
        <v>369</v>
      </c>
      <c r="B371" s="119">
        <v>116288</v>
      </c>
      <c r="C371" s="124">
        <v>137610</v>
      </c>
      <c r="D371" s="53" t="s">
        <v>1996</v>
      </c>
      <c r="E371" s="53">
        <v>470</v>
      </c>
      <c r="F371" s="53">
        <v>8</v>
      </c>
      <c r="G371" s="53">
        <v>0</v>
      </c>
      <c r="H371" s="53">
        <v>106</v>
      </c>
      <c r="I371" s="53">
        <v>106</v>
      </c>
      <c r="J371" s="53" t="s">
        <v>2188</v>
      </c>
      <c r="K371" s="66" t="s">
        <v>1379</v>
      </c>
      <c r="L371" s="66" t="s">
        <v>37</v>
      </c>
      <c r="M371" s="66" t="s">
        <v>1301</v>
      </c>
      <c r="N371" s="55" t="s">
        <v>2279</v>
      </c>
      <c r="O371" s="68">
        <v>1767</v>
      </c>
      <c r="P371" s="55">
        <v>21</v>
      </c>
      <c r="Q371" s="55">
        <v>52128379</v>
      </c>
      <c r="R371" s="55" t="s">
        <v>515</v>
      </c>
      <c r="S371" s="55">
        <v>3163818519</v>
      </c>
      <c r="T371" s="55" t="s">
        <v>2280</v>
      </c>
      <c r="U371" s="55" t="s">
        <v>2281</v>
      </c>
      <c r="V371" s="55" t="s">
        <v>705</v>
      </c>
      <c r="W371" s="55" t="s">
        <v>719</v>
      </c>
      <c r="X371" s="42" t="s">
        <v>1062</v>
      </c>
      <c r="Y371" s="608">
        <v>6572</v>
      </c>
      <c r="Z371" s="607">
        <v>44510</v>
      </c>
      <c r="AA371" s="55" t="s">
        <v>708</v>
      </c>
      <c r="AB371" s="55">
        <v>2317</v>
      </c>
      <c r="AC371" s="308">
        <v>44540</v>
      </c>
      <c r="AD371" s="42"/>
      <c r="AE371" s="375">
        <v>44551</v>
      </c>
      <c r="AF371" s="183"/>
      <c r="AG371" s="184">
        <v>44565</v>
      </c>
      <c r="AH371" s="183"/>
      <c r="AI371" s="183"/>
      <c r="AJ371" s="42"/>
      <c r="AK371" s="42"/>
      <c r="AL371" s="42"/>
      <c r="AM371" s="42"/>
      <c r="AN371" s="42"/>
      <c r="AO371" s="41"/>
      <c r="AP371" s="41"/>
      <c r="AQ371" s="42" t="s">
        <v>711</v>
      </c>
      <c r="AR371" s="171">
        <v>44617</v>
      </c>
      <c r="AS371" s="42">
        <v>86.1</v>
      </c>
      <c r="AT371" s="42" t="s">
        <v>712</v>
      </c>
      <c r="AU371" s="55"/>
      <c r="AV371" s="42" t="s">
        <v>713</v>
      </c>
      <c r="AW371" s="208"/>
      <c r="AX371" s="42"/>
    </row>
    <row r="372" spans="1:50" s="94" customFormat="1" ht="23.45" customHeight="1" outlineLevel="1" thickBot="1" x14ac:dyDescent="0.3">
      <c r="A372" s="348">
        <f t="shared" si="6"/>
        <v>370</v>
      </c>
      <c r="B372" s="119">
        <v>116288</v>
      </c>
      <c r="C372" s="124">
        <v>137610</v>
      </c>
      <c r="D372" s="53" t="s">
        <v>1996</v>
      </c>
      <c r="E372" s="53">
        <v>470</v>
      </c>
      <c r="F372" s="53">
        <v>8</v>
      </c>
      <c r="G372" s="53">
        <v>0</v>
      </c>
      <c r="H372" s="53">
        <v>106</v>
      </c>
      <c r="I372" s="53">
        <v>106</v>
      </c>
      <c r="J372" s="53" t="s">
        <v>2188</v>
      </c>
      <c r="K372" s="66" t="s">
        <v>1379</v>
      </c>
      <c r="L372" s="66" t="s">
        <v>37</v>
      </c>
      <c r="M372" s="66" t="s">
        <v>972</v>
      </c>
      <c r="N372" s="55" t="s">
        <v>2282</v>
      </c>
      <c r="O372" s="68">
        <v>1770</v>
      </c>
      <c r="P372" s="55">
        <v>22</v>
      </c>
      <c r="Q372" s="55">
        <v>1024490966</v>
      </c>
      <c r="R372" s="55" t="s">
        <v>518</v>
      </c>
      <c r="S372" s="55">
        <v>3102861070</v>
      </c>
      <c r="T372" s="55" t="s">
        <v>2283</v>
      </c>
      <c r="U372" s="55" t="s">
        <v>2284</v>
      </c>
      <c r="V372" s="55" t="s">
        <v>705</v>
      </c>
      <c r="W372" s="55" t="s">
        <v>719</v>
      </c>
      <c r="X372" s="42" t="s">
        <v>1062</v>
      </c>
      <c r="Y372" s="608">
        <v>6572</v>
      </c>
      <c r="Z372" s="607">
        <v>44510</v>
      </c>
      <c r="AA372" s="55" t="s">
        <v>708</v>
      </c>
      <c r="AB372" s="55">
        <v>2316</v>
      </c>
      <c r="AC372" s="308">
        <v>44540</v>
      </c>
      <c r="AD372" s="42" t="s">
        <v>2285</v>
      </c>
      <c r="AE372" s="184" t="s">
        <v>2277</v>
      </c>
      <c r="AF372" s="183"/>
      <c r="AG372" s="184"/>
      <c r="AH372" s="187">
        <v>39391</v>
      </c>
      <c r="AI372" s="187">
        <v>32633</v>
      </c>
      <c r="AJ372" s="42" t="s">
        <v>2278</v>
      </c>
      <c r="AK372" s="42"/>
      <c r="AL372" s="42" t="s">
        <v>519</v>
      </c>
      <c r="AM372" s="42"/>
      <c r="AN372" s="42"/>
      <c r="AO372" s="41"/>
      <c r="AP372" s="41" t="s">
        <v>807</v>
      </c>
      <c r="AQ372" s="42"/>
      <c r="AR372" s="171"/>
      <c r="AS372" s="42"/>
      <c r="AT372" s="42" t="s">
        <v>712</v>
      </c>
      <c r="AU372" s="55"/>
      <c r="AV372" s="42" t="s">
        <v>754</v>
      </c>
      <c r="AW372" s="231" t="s">
        <v>755</v>
      </c>
      <c r="AX372" s="42"/>
    </row>
    <row r="373" spans="1:50" s="94" customFormat="1" ht="22.15" customHeight="1" outlineLevel="1" thickBot="1" x14ac:dyDescent="0.3">
      <c r="A373" s="348">
        <f t="shared" si="6"/>
        <v>371</v>
      </c>
      <c r="B373" s="119">
        <v>116288</v>
      </c>
      <c r="C373" s="124">
        <v>137610</v>
      </c>
      <c r="D373" s="53" t="s">
        <v>1996</v>
      </c>
      <c r="E373" s="53">
        <v>470</v>
      </c>
      <c r="F373" s="53">
        <v>8</v>
      </c>
      <c r="G373" s="53">
        <v>0</v>
      </c>
      <c r="H373" s="53">
        <v>106</v>
      </c>
      <c r="I373" s="53">
        <v>106</v>
      </c>
      <c r="J373" s="53" t="s">
        <v>2188</v>
      </c>
      <c r="K373" s="66" t="s">
        <v>1379</v>
      </c>
      <c r="L373" s="66" t="s">
        <v>37</v>
      </c>
      <c r="M373" s="66" t="s">
        <v>2286</v>
      </c>
      <c r="N373" s="55" t="s">
        <v>2287</v>
      </c>
      <c r="O373" s="68">
        <v>1774</v>
      </c>
      <c r="P373" s="55">
        <v>23</v>
      </c>
      <c r="Q373" s="55">
        <v>79914691</v>
      </c>
      <c r="R373" s="55" t="s">
        <v>524</v>
      </c>
      <c r="S373" s="55">
        <v>3195430007</v>
      </c>
      <c r="T373" s="55" t="s">
        <v>2288</v>
      </c>
      <c r="U373" s="55" t="s">
        <v>2289</v>
      </c>
      <c r="V373" s="55" t="s">
        <v>718</v>
      </c>
      <c r="W373" s="55" t="s">
        <v>719</v>
      </c>
      <c r="X373" s="42" t="s">
        <v>1062</v>
      </c>
      <c r="Y373" s="608">
        <v>6572</v>
      </c>
      <c r="Z373" s="607">
        <v>44510</v>
      </c>
      <c r="AA373" s="55" t="s">
        <v>708</v>
      </c>
      <c r="AB373" s="55">
        <v>2322</v>
      </c>
      <c r="AC373" s="308">
        <v>44540</v>
      </c>
      <c r="AD373" s="42" t="s">
        <v>996</v>
      </c>
      <c r="AE373" s="184">
        <v>44560</v>
      </c>
      <c r="AF373" s="183"/>
      <c r="AG373" s="184">
        <v>44573</v>
      </c>
      <c r="AH373" s="187">
        <v>35471</v>
      </c>
      <c r="AI373" s="187">
        <v>28861</v>
      </c>
      <c r="AJ373" s="42"/>
      <c r="AK373" s="42"/>
      <c r="AL373" s="42"/>
      <c r="AM373" s="42"/>
      <c r="AN373" s="42"/>
      <c r="AO373" s="41"/>
      <c r="AP373" s="41"/>
      <c r="AQ373" s="42" t="s">
        <v>711</v>
      </c>
      <c r="AR373" s="171">
        <v>44589</v>
      </c>
      <c r="AS373" s="42">
        <v>96.87</v>
      </c>
      <c r="AT373" s="42" t="s">
        <v>712</v>
      </c>
      <c r="AU373" s="55"/>
      <c r="AV373" s="42" t="s">
        <v>713</v>
      </c>
      <c r="AW373" s="208" t="s">
        <v>1073</v>
      </c>
      <c r="AX373" s="208" t="s">
        <v>1447</v>
      </c>
    </row>
    <row r="374" spans="1:50" s="94" customFormat="1" ht="24.6" customHeight="1" outlineLevel="1" thickBot="1" x14ac:dyDescent="0.3">
      <c r="A374" s="348">
        <f t="shared" si="6"/>
        <v>372</v>
      </c>
      <c r="B374" s="119">
        <v>116288</v>
      </c>
      <c r="C374" s="124">
        <v>137610</v>
      </c>
      <c r="D374" s="53" t="s">
        <v>1996</v>
      </c>
      <c r="E374" s="53">
        <v>470</v>
      </c>
      <c r="F374" s="53">
        <v>8</v>
      </c>
      <c r="G374" s="53">
        <v>0</v>
      </c>
      <c r="H374" s="53">
        <v>106</v>
      </c>
      <c r="I374" s="53">
        <v>106</v>
      </c>
      <c r="J374" s="53" t="s">
        <v>2188</v>
      </c>
      <c r="K374" s="66" t="s">
        <v>1379</v>
      </c>
      <c r="L374" s="66" t="s">
        <v>37</v>
      </c>
      <c r="M374" s="66" t="s">
        <v>1234</v>
      </c>
      <c r="N374" s="55" t="s">
        <v>2290</v>
      </c>
      <c r="O374" s="68">
        <v>1852</v>
      </c>
      <c r="P374" s="55">
        <v>24</v>
      </c>
      <c r="Q374" s="55">
        <v>1023883873</v>
      </c>
      <c r="R374" s="55" t="s">
        <v>526</v>
      </c>
      <c r="S374" s="55">
        <v>3219202520</v>
      </c>
      <c r="T374" s="55" t="s">
        <v>2291</v>
      </c>
      <c r="U374" s="55" t="s">
        <v>2292</v>
      </c>
      <c r="V374" s="55" t="s">
        <v>705</v>
      </c>
      <c r="W374" s="55" t="s">
        <v>719</v>
      </c>
      <c r="X374" s="42" t="s">
        <v>1062</v>
      </c>
      <c r="Y374" s="608">
        <v>6572</v>
      </c>
      <c r="Z374" s="607">
        <v>44510</v>
      </c>
      <c r="AA374" s="55" t="s">
        <v>708</v>
      </c>
      <c r="AB374" s="55">
        <v>2323</v>
      </c>
      <c r="AC374" s="308">
        <v>44540</v>
      </c>
      <c r="AD374" s="42" t="s">
        <v>764</v>
      </c>
      <c r="AE374" s="375">
        <v>44551</v>
      </c>
      <c r="AF374" s="183"/>
      <c r="AG374" s="184">
        <v>44565</v>
      </c>
      <c r="AH374" s="185" t="s">
        <v>2293</v>
      </c>
      <c r="AI374" s="185" t="s">
        <v>2294</v>
      </c>
      <c r="AJ374" s="42"/>
      <c r="AK374" s="42"/>
      <c r="AL374" s="171"/>
      <c r="AM374" s="171"/>
      <c r="AN374" s="171"/>
      <c r="AO374" s="41"/>
      <c r="AP374" s="41"/>
      <c r="AQ374" s="42" t="s">
        <v>711</v>
      </c>
      <c r="AR374" s="171">
        <v>44587</v>
      </c>
      <c r="AS374" s="42">
        <v>94.24</v>
      </c>
      <c r="AT374" s="42" t="s">
        <v>712</v>
      </c>
      <c r="AU374" s="308">
        <v>44512</v>
      </c>
      <c r="AV374" s="42" t="s">
        <v>713</v>
      </c>
      <c r="AW374" s="207">
        <v>44621</v>
      </c>
      <c r="AX374" s="175">
        <v>0.375</v>
      </c>
    </row>
    <row r="375" spans="1:50" s="94" customFormat="1" ht="28.15" customHeight="1" outlineLevel="1" thickBot="1" x14ac:dyDescent="0.3">
      <c r="A375" s="348">
        <f t="shared" si="6"/>
        <v>373</v>
      </c>
      <c r="B375" s="119">
        <v>116288</v>
      </c>
      <c r="C375" s="124">
        <v>137610</v>
      </c>
      <c r="D375" s="53" t="s">
        <v>1996</v>
      </c>
      <c r="E375" s="53">
        <v>470</v>
      </c>
      <c r="F375" s="53">
        <v>8</v>
      </c>
      <c r="G375" s="53">
        <v>0</v>
      </c>
      <c r="H375" s="53">
        <v>106</v>
      </c>
      <c r="I375" s="53">
        <v>106</v>
      </c>
      <c r="J375" s="53" t="s">
        <v>2188</v>
      </c>
      <c r="K375" s="66" t="s">
        <v>1379</v>
      </c>
      <c r="L375" s="66" t="s">
        <v>54</v>
      </c>
      <c r="M375" s="66" t="s">
        <v>54</v>
      </c>
      <c r="N375" s="55" t="s">
        <v>2295</v>
      </c>
      <c r="O375" s="68">
        <v>1777</v>
      </c>
      <c r="P375" s="55">
        <v>25</v>
      </c>
      <c r="Q375" s="55">
        <v>1015429634</v>
      </c>
      <c r="R375" s="55" t="s">
        <v>528</v>
      </c>
      <c r="S375" s="55">
        <v>3003902814</v>
      </c>
      <c r="T375" s="55" t="s">
        <v>2296</v>
      </c>
      <c r="U375" s="55" t="s">
        <v>2297</v>
      </c>
      <c r="V375" s="55" t="s">
        <v>718</v>
      </c>
      <c r="W375" s="55" t="s">
        <v>719</v>
      </c>
      <c r="X375" s="42" t="s">
        <v>1062</v>
      </c>
      <c r="Y375" s="608">
        <v>6572</v>
      </c>
      <c r="Z375" s="607">
        <v>44510</v>
      </c>
      <c r="AA375" s="55" t="s">
        <v>708</v>
      </c>
      <c r="AB375" s="55">
        <v>2325</v>
      </c>
      <c r="AC375" s="308">
        <v>44540</v>
      </c>
      <c r="AD375" s="42" t="s">
        <v>996</v>
      </c>
      <c r="AE375" s="184">
        <v>44550</v>
      </c>
      <c r="AF375" s="183"/>
      <c r="AG375" s="184">
        <v>44565</v>
      </c>
      <c r="AH375" s="185" t="s">
        <v>2298</v>
      </c>
      <c r="AI375" s="185" t="s">
        <v>2299</v>
      </c>
      <c r="AJ375" s="42"/>
      <c r="AK375" s="42"/>
      <c r="AL375" s="42"/>
      <c r="AM375" s="42"/>
      <c r="AN375" s="42"/>
      <c r="AO375" s="41"/>
      <c r="AP375" s="41"/>
      <c r="AQ375" s="42" t="s">
        <v>711</v>
      </c>
      <c r="AR375" s="171">
        <v>44585</v>
      </c>
      <c r="AS375" s="42">
        <v>100</v>
      </c>
      <c r="AT375" s="42" t="s">
        <v>712</v>
      </c>
      <c r="AU375" s="55"/>
      <c r="AV375" s="42" t="s">
        <v>713</v>
      </c>
      <c r="AW375" s="208"/>
      <c r="AX375" s="42"/>
    </row>
    <row r="376" spans="1:50" s="94" customFormat="1" ht="25.15" customHeight="1" outlineLevel="1" thickBot="1" x14ac:dyDescent="0.3">
      <c r="A376" s="348">
        <f t="shared" si="6"/>
        <v>374</v>
      </c>
      <c r="B376" s="119">
        <v>116288</v>
      </c>
      <c r="C376" s="124">
        <v>137610</v>
      </c>
      <c r="D376" s="53" t="s">
        <v>1996</v>
      </c>
      <c r="E376" s="53">
        <v>470</v>
      </c>
      <c r="F376" s="53">
        <v>8</v>
      </c>
      <c r="G376" s="53">
        <v>0</v>
      </c>
      <c r="H376" s="53">
        <v>106</v>
      </c>
      <c r="I376" s="53">
        <v>106</v>
      </c>
      <c r="J376" s="53" t="s">
        <v>2188</v>
      </c>
      <c r="K376" s="66" t="s">
        <v>1379</v>
      </c>
      <c r="L376" s="66" t="s">
        <v>37</v>
      </c>
      <c r="M376" s="66" t="s">
        <v>2300</v>
      </c>
      <c r="N376" s="55" t="s">
        <v>2301</v>
      </c>
      <c r="O376" s="68">
        <v>1954</v>
      </c>
      <c r="P376" s="55">
        <v>25</v>
      </c>
      <c r="Q376" s="55">
        <v>11523352</v>
      </c>
      <c r="R376" s="55" t="s">
        <v>530</v>
      </c>
      <c r="S376" s="55">
        <v>3126059602</v>
      </c>
      <c r="T376" s="55" t="s">
        <v>2302</v>
      </c>
      <c r="U376" s="55" t="s">
        <v>2303</v>
      </c>
      <c r="V376" s="55" t="s">
        <v>718</v>
      </c>
      <c r="W376" s="55" t="s">
        <v>2304</v>
      </c>
      <c r="X376" s="42" t="s">
        <v>1062</v>
      </c>
      <c r="Y376" s="608">
        <v>6572</v>
      </c>
      <c r="Z376" s="607">
        <v>44510</v>
      </c>
      <c r="AA376" s="55" t="s">
        <v>708</v>
      </c>
      <c r="AB376" s="55">
        <v>2445</v>
      </c>
      <c r="AC376" s="308">
        <v>44543</v>
      </c>
      <c r="AD376" s="42" t="s">
        <v>996</v>
      </c>
      <c r="AE376" s="184" t="s">
        <v>749</v>
      </c>
      <c r="AF376" s="184">
        <v>44683</v>
      </c>
      <c r="AG376" s="184"/>
      <c r="AH376" s="185" t="s">
        <v>2305</v>
      </c>
      <c r="AI376" s="187">
        <v>29864</v>
      </c>
      <c r="AJ376" s="42" t="s">
        <v>2306</v>
      </c>
      <c r="AK376" s="42"/>
      <c r="AL376" s="42" t="s">
        <v>531</v>
      </c>
      <c r="AM376" s="42"/>
      <c r="AN376" s="42"/>
      <c r="AO376" s="41"/>
      <c r="AP376" s="41" t="s">
        <v>751</v>
      </c>
      <c r="AQ376" s="42"/>
      <c r="AR376" s="171"/>
      <c r="AS376" s="42"/>
      <c r="AT376" s="42" t="s">
        <v>712</v>
      </c>
      <c r="AU376" s="55"/>
      <c r="AV376" s="42" t="s">
        <v>754</v>
      </c>
      <c r="AW376" s="231" t="s">
        <v>755</v>
      </c>
      <c r="AX376" s="42"/>
    </row>
    <row r="377" spans="1:50" s="94" customFormat="1" ht="28.9" customHeight="1" outlineLevel="1" thickBot="1" x14ac:dyDescent="0.3">
      <c r="A377" s="348">
        <f t="shared" si="6"/>
        <v>375</v>
      </c>
      <c r="B377" s="119">
        <v>116288</v>
      </c>
      <c r="C377" s="124">
        <v>137610</v>
      </c>
      <c r="D377" s="53" t="s">
        <v>1996</v>
      </c>
      <c r="E377" s="53">
        <v>470</v>
      </c>
      <c r="F377" s="53">
        <v>8</v>
      </c>
      <c r="G377" s="53">
        <v>0</v>
      </c>
      <c r="H377" s="53">
        <v>106</v>
      </c>
      <c r="I377" s="53">
        <v>106</v>
      </c>
      <c r="J377" s="53" t="s">
        <v>2188</v>
      </c>
      <c r="K377" s="66" t="s">
        <v>1379</v>
      </c>
      <c r="L377" s="66" t="s">
        <v>45</v>
      </c>
      <c r="M377" s="66" t="s">
        <v>45</v>
      </c>
      <c r="N377" s="55" t="s">
        <v>2307</v>
      </c>
      <c r="O377" s="68">
        <v>1780</v>
      </c>
      <c r="P377" s="55">
        <v>26</v>
      </c>
      <c r="Q377" s="55">
        <v>1030591056</v>
      </c>
      <c r="R377" s="55" t="s">
        <v>532</v>
      </c>
      <c r="S377" s="55">
        <v>3132406954</v>
      </c>
      <c r="T377" s="55" t="s">
        <v>2308</v>
      </c>
      <c r="U377" s="55" t="s">
        <v>2309</v>
      </c>
      <c r="V377" s="55" t="s">
        <v>705</v>
      </c>
      <c r="W377" s="55" t="s">
        <v>719</v>
      </c>
      <c r="X377" s="42" t="s">
        <v>1062</v>
      </c>
      <c r="Y377" s="608">
        <v>6572</v>
      </c>
      <c r="Z377" s="607">
        <v>44510</v>
      </c>
      <c r="AA377" s="55" t="s">
        <v>708</v>
      </c>
      <c r="AB377" s="55">
        <v>2321</v>
      </c>
      <c r="AC377" s="308">
        <v>44540</v>
      </c>
      <c r="AD377" s="42" t="s">
        <v>996</v>
      </c>
      <c r="AE377" s="184">
        <v>44550</v>
      </c>
      <c r="AF377" s="184">
        <v>44621</v>
      </c>
      <c r="AG377" s="184">
        <v>44621</v>
      </c>
      <c r="AH377" s="187">
        <v>39938</v>
      </c>
      <c r="AI377" s="187">
        <v>33302</v>
      </c>
      <c r="AJ377" s="42"/>
      <c r="AK377" s="42"/>
      <c r="AL377" s="42"/>
      <c r="AM377" s="42"/>
      <c r="AN377" s="42"/>
      <c r="AO377" s="41"/>
      <c r="AP377" s="41"/>
      <c r="AQ377" s="42" t="s">
        <v>742</v>
      </c>
      <c r="AR377" s="171"/>
      <c r="AS377" s="42"/>
      <c r="AT377" s="42" t="s">
        <v>712</v>
      </c>
      <c r="AU377" s="55"/>
      <c r="AV377" s="42" t="s">
        <v>713</v>
      </c>
      <c r="AW377" s="224">
        <v>44613</v>
      </c>
      <c r="AX377" s="226">
        <v>0.29166666666666669</v>
      </c>
    </row>
    <row r="378" spans="1:50" s="94" customFormat="1" ht="25.9" customHeight="1" outlineLevel="1" thickBot="1" x14ac:dyDescent="0.3">
      <c r="A378" s="348">
        <f t="shared" si="6"/>
        <v>376</v>
      </c>
      <c r="B378" s="119">
        <v>116288</v>
      </c>
      <c r="C378" s="124">
        <v>137610</v>
      </c>
      <c r="D378" s="53" t="s">
        <v>1996</v>
      </c>
      <c r="E378" s="53">
        <v>470</v>
      </c>
      <c r="F378" s="53">
        <v>8</v>
      </c>
      <c r="G378" s="53">
        <v>0</v>
      </c>
      <c r="H378" s="53">
        <v>106</v>
      </c>
      <c r="I378" s="53">
        <v>106</v>
      </c>
      <c r="J378" s="53" t="s">
        <v>2188</v>
      </c>
      <c r="K378" s="66" t="s">
        <v>1379</v>
      </c>
      <c r="L378" s="66" t="s">
        <v>46</v>
      </c>
      <c r="M378" s="66" t="s">
        <v>46</v>
      </c>
      <c r="N378" s="55" t="s">
        <v>2310</v>
      </c>
      <c r="O378" s="68">
        <v>1781</v>
      </c>
      <c r="P378" s="55">
        <v>27</v>
      </c>
      <c r="Q378" s="55">
        <v>39049589</v>
      </c>
      <c r="R378" s="55" t="s">
        <v>536</v>
      </c>
      <c r="S378" s="55">
        <v>3112385305</v>
      </c>
      <c r="T378" s="55" t="s">
        <v>2311</v>
      </c>
      <c r="U378" s="55" t="s">
        <v>2312</v>
      </c>
      <c r="V378" s="55" t="s">
        <v>705</v>
      </c>
      <c r="W378" s="55" t="s">
        <v>719</v>
      </c>
      <c r="X378" s="42" t="s">
        <v>1062</v>
      </c>
      <c r="Y378" s="608">
        <v>6572</v>
      </c>
      <c r="Z378" s="607">
        <v>44510</v>
      </c>
      <c r="AA378" s="55" t="s">
        <v>708</v>
      </c>
      <c r="AB378" s="55">
        <v>2324</v>
      </c>
      <c r="AC378" s="308">
        <v>44540</v>
      </c>
      <c r="AD378" s="42" t="s">
        <v>2285</v>
      </c>
      <c r="AE378" s="184">
        <v>44550</v>
      </c>
      <c r="AF378" s="183"/>
      <c r="AG378" s="184">
        <v>44564</v>
      </c>
      <c r="AH378" s="187">
        <v>35980</v>
      </c>
      <c r="AI378" s="185" t="s">
        <v>2313</v>
      </c>
      <c r="AJ378" s="42"/>
      <c r="AK378" s="42"/>
      <c r="AL378" s="42"/>
      <c r="AM378" s="42"/>
      <c r="AN378" s="42"/>
      <c r="AO378" s="41"/>
      <c r="AP378" s="41"/>
      <c r="AQ378" s="42" t="s">
        <v>711</v>
      </c>
      <c r="AR378" s="171">
        <v>44589</v>
      </c>
      <c r="AS378" s="42"/>
      <c r="AT378" s="42" t="s">
        <v>712</v>
      </c>
      <c r="AU378" s="55"/>
      <c r="AV378" s="42" t="s">
        <v>713</v>
      </c>
      <c r="AW378" s="208" t="s">
        <v>1073</v>
      </c>
      <c r="AX378" s="208" t="s">
        <v>1246</v>
      </c>
    </row>
    <row r="379" spans="1:50" s="94" customFormat="1" ht="29.45" customHeight="1" outlineLevel="1" thickBot="1" x14ac:dyDescent="0.3">
      <c r="A379" s="348">
        <f t="shared" si="6"/>
        <v>377</v>
      </c>
      <c r="B379" s="119">
        <v>116288</v>
      </c>
      <c r="C379" s="124">
        <v>137610</v>
      </c>
      <c r="D379" s="53" t="s">
        <v>1996</v>
      </c>
      <c r="E379" s="53">
        <v>470</v>
      </c>
      <c r="F379" s="53">
        <v>8</v>
      </c>
      <c r="G379" s="53">
        <v>0</v>
      </c>
      <c r="H379" s="53">
        <v>106</v>
      </c>
      <c r="I379" s="53">
        <v>106</v>
      </c>
      <c r="J379" s="53" t="s">
        <v>2188</v>
      </c>
      <c r="K379" s="66" t="s">
        <v>1379</v>
      </c>
      <c r="L379" s="66" t="s">
        <v>57</v>
      </c>
      <c r="M379" s="66" t="s">
        <v>57</v>
      </c>
      <c r="N379" s="55" t="s">
        <v>2314</v>
      </c>
      <c r="O379" s="68">
        <v>1782</v>
      </c>
      <c r="P379" s="55">
        <v>28</v>
      </c>
      <c r="Q379" s="55">
        <v>52430037</v>
      </c>
      <c r="R379" s="55" t="s">
        <v>539</v>
      </c>
      <c r="S379" s="55">
        <v>3167508620</v>
      </c>
      <c r="T379" s="55" t="s">
        <v>2315</v>
      </c>
      <c r="U379" s="55" t="s">
        <v>2316</v>
      </c>
      <c r="V379" s="55" t="s">
        <v>705</v>
      </c>
      <c r="W379" s="55" t="s">
        <v>719</v>
      </c>
      <c r="X379" s="42" t="s">
        <v>1062</v>
      </c>
      <c r="Y379" s="608">
        <v>6572</v>
      </c>
      <c r="Z379" s="607">
        <v>44510</v>
      </c>
      <c r="AA379" s="55" t="s">
        <v>708</v>
      </c>
      <c r="AB379" s="55">
        <v>2417</v>
      </c>
      <c r="AC379" s="308">
        <v>44543</v>
      </c>
      <c r="AD379" s="42" t="s">
        <v>996</v>
      </c>
      <c r="AE379" s="184">
        <v>44550</v>
      </c>
      <c r="AF379" s="183"/>
      <c r="AG379" s="184">
        <v>44564</v>
      </c>
      <c r="AH379" s="187">
        <v>35523</v>
      </c>
      <c r="AI379" s="187">
        <v>28887</v>
      </c>
      <c r="AJ379" s="42"/>
      <c r="AK379" s="42"/>
      <c r="AL379" s="42"/>
      <c r="AM379" s="42"/>
      <c r="AN379" s="42"/>
      <c r="AO379" s="41"/>
      <c r="AP379" s="41"/>
      <c r="AQ379" s="42" t="s">
        <v>711</v>
      </c>
      <c r="AR379" s="171">
        <v>44585</v>
      </c>
      <c r="AS379" s="42">
        <v>100</v>
      </c>
      <c r="AT379" s="42" t="s">
        <v>712</v>
      </c>
      <c r="AU379" s="55"/>
      <c r="AV379" s="42" t="s">
        <v>713</v>
      </c>
      <c r="AW379" s="208"/>
      <c r="AX379" s="42"/>
    </row>
    <row r="380" spans="1:50" s="94" customFormat="1" ht="25.9" customHeight="1" outlineLevel="1" thickBot="1" x14ac:dyDescent="0.3">
      <c r="A380" s="348">
        <f t="shared" si="6"/>
        <v>378</v>
      </c>
      <c r="B380" s="119">
        <v>116288</v>
      </c>
      <c r="C380" s="124">
        <v>137610</v>
      </c>
      <c r="D380" s="53" t="s">
        <v>1996</v>
      </c>
      <c r="E380" s="53">
        <v>470</v>
      </c>
      <c r="F380" s="53">
        <v>8</v>
      </c>
      <c r="G380" s="53">
        <v>0</v>
      </c>
      <c r="H380" s="53">
        <v>106</v>
      </c>
      <c r="I380" s="53">
        <v>106</v>
      </c>
      <c r="J380" s="53" t="s">
        <v>2188</v>
      </c>
      <c r="K380" s="66" t="s">
        <v>1379</v>
      </c>
      <c r="L380" s="66" t="s">
        <v>37</v>
      </c>
      <c r="M380" s="66" t="s">
        <v>1290</v>
      </c>
      <c r="N380" s="55" t="s">
        <v>2317</v>
      </c>
      <c r="O380" s="68">
        <v>1786</v>
      </c>
      <c r="P380" s="55">
        <v>29</v>
      </c>
      <c r="Q380" s="55">
        <v>77192196</v>
      </c>
      <c r="R380" s="55" t="s">
        <v>543</v>
      </c>
      <c r="S380" s="55" t="s">
        <v>2318</v>
      </c>
      <c r="T380" s="293" t="s">
        <v>2319</v>
      </c>
      <c r="U380" s="55" t="s">
        <v>2320</v>
      </c>
      <c r="V380" s="55" t="s">
        <v>718</v>
      </c>
      <c r="W380" s="55" t="s">
        <v>719</v>
      </c>
      <c r="X380" s="42" t="s">
        <v>1062</v>
      </c>
      <c r="Y380" s="608">
        <v>6572</v>
      </c>
      <c r="Z380" s="607">
        <v>44510</v>
      </c>
      <c r="AA380" s="55" t="s">
        <v>708</v>
      </c>
      <c r="AB380" s="55">
        <v>2493</v>
      </c>
      <c r="AC380" s="308">
        <v>44544</v>
      </c>
      <c r="AD380" s="42"/>
      <c r="AE380" s="184">
        <v>44550</v>
      </c>
      <c r="AF380" s="184">
        <v>44594</v>
      </c>
      <c r="AG380" s="184">
        <v>44594</v>
      </c>
      <c r="AH380" s="185" t="s">
        <v>2321</v>
      </c>
      <c r="AI380" s="187">
        <v>28582</v>
      </c>
      <c r="AJ380" s="42"/>
      <c r="AK380" s="42"/>
      <c r="AL380" s="42"/>
      <c r="AM380" s="42"/>
      <c r="AN380" s="42"/>
      <c r="AO380" s="41"/>
      <c r="AP380" s="41"/>
      <c r="AQ380" s="42" t="s">
        <v>711</v>
      </c>
      <c r="AR380" s="171">
        <v>44601</v>
      </c>
      <c r="AS380" s="42">
        <v>97.66</v>
      </c>
      <c r="AT380" s="42" t="s">
        <v>712</v>
      </c>
      <c r="AU380" s="55"/>
      <c r="AV380" s="42" t="s">
        <v>713</v>
      </c>
      <c r="AW380" s="208" t="s">
        <v>771</v>
      </c>
      <c r="AX380" s="175">
        <v>0.29166666666666669</v>
      </c>
    </row>
    <row r="381" spans="1:50" s="94" customFormat="1" ht="25.15" customHeight="1" outlineLevel="1" thickBot="1" x14ac:dyDescent="0.3">
      <c r="A381" s="348">
        <f t="shared" si="6"/>
        <v>379</v>
      </c>
      <c r="B381" s="119">
        <v>116288</v>
      </c>
      <c r="C381" s="124">
        <v>137610</v>
      </c>
      <c r="D381" s="53" t="s">
        <v>1996</v>
      </c>
      <c r="E381" s="53">
        <v>470</v>
      </c>
      <c r="F381" s="53">
        <v>8</v>
      </c>
      <c r="G381" s="53">
        <v>0</v>
      </c>
      <c r="H381" s="53">
        <v>106</v>
      </c>
      <c r="I381" s="53">
        <v>106</v>
      </c>
      <c r="J381" s="53" t="s">
        <v>2188</v>
      </c>
      <c r="K381" s="66" t="s">
        <v>1379</v>
      </c>
      <c r="L381" s="66" t="s">
        <v>37</v>
      </c>
      <c r="M381" s="66" t="s">
        <v>1222</v>
      </c>
      <c r="N381" s="55" t="s">
        <v>2322</v>
      </c>
      <c r="O381" s="68">
        <v>1788</v>
      </c>
      <c r="P381" s="55">
        <v>29</v>
      </c>
      <c r="Q381" s="55">
        <v>1020749604</v>
      </c>
      <c r="R381" s="55" t="s">
        <v>541</v>
      </c>
      <c r="S381" s="55">
        <v>3213564758</v>
      </c>
      <c r="T381" s="55" t="s">
        <v>2323</v>
      </c>
      <c r="U381" s="55" t="s">
        <v>2324</v>
      </c>
      <c r="V381" s="55" t="s">
        <v>705</v>
      </c>
      <c r="W381" s="55" t="s">
        <v>719</v>
      </c>
      <c r="X381" s="42" t="s">
        <v>1062</v>
      </c>
      <c r="Y381" s="608">
        <v>6572</v>
      </c>
      <c r="Z381" s="607">
        <v>44510</v>
      </c>
      <c r="AA381" s="55" t="s">
        <v>708</v>
      </c>
      <c r="AB381" s="55">
        <v>2414</v>
      </c>
      <c r="AC381" s="308">
        <v>44543</v>
      </c>
      <c r="AD381" s="42" t="s">
        <v>996</v>
      </c>
      <c r="AE381" s="184">
        <v>44550</v>
      </c>
      <c r="AF381" s="183"/>
      <c r="AG381" s="184">
        <v>44564</v>
      </c>
      <c r="AH381" s="185" t="s">
        <v>2325</v>
      </c>
      <c r="AI381" s="185" t="s">
        <v>2326</v>
      </c>
      <c r="AJ381" s="42"/>
      <c r="AK381" s="42"/>
      <c r="AL381" s="42"/>
      <c r="AM381" s="42"/>
      <c r="AN381" s="42"/>
      <c r="AO381" s="41"/>
      <c r="AP381" s="41"/>
      <c r="AQ381" s="42" t="s">
        <v>711</v>
      </c>
      <c r="AR381" s="171">
        <v>44593</v>
      </c>
      <c r="AS381" s="42"/>
      <c r="AT381" s="42" t="s">
        <v>712</v>
      </c>
      <c r="AU381" s="55"/>
      <c r="AV381" s="42" t="s">
        <v>713</v>
      </c>
      <c r="AW381" s="208"/>
      <c r="AX381" s="42"/>
    </row>
    <row r="382" spans="1:50" s="94" customFormat="1" ht="32.450000000000003" customHeight="1" outlineLevel="1" thickBot="1" x14ac:dyDescent="0.3">
      <c r="A382" s="348">
        <f t="shared" si="6"/>
        <v>380</v>
      </c>
      <c r="B382" s="119">
        <v>116288</v>
      </c>
      <c r="C382" s="124">
        <v>137610</v>
      </c>
      <c r="D382" s="53" t="s">
        <v>1996</v>
      </c>
      <c r="E382" s="53">
        <v>470</v>
      </c>
      <c r="F382" s="53">
        <v>8</v>
      </c>
      <c r="G382" s="53">
        <v>0</v>
      </c>
      <c r="H382" s="53">
        <v>106</v>
      </c>
      <c r="I382" s="53">
        <v>106</v>
      </c>
      <c r="J382" s="53" t="s">
        <v>2188</v>
      </c>
      <c r="K382" s="66" t="s">
        <v>1379</v>
      </c>
      <c r="L382" s="66" t="s">
        <v>37</v>
      </c>
      <c r="M382" s="66" t="s">
        <v>1285</v>
      </c>
      <c r="N382" s="55" t="s">
        <v>2327</v>
      </c>
      <c r="O382" s="68">
        <v>1796</v>
      </c>
      <c r="P382" s="55">
        <v>30</v>
      </c>
      <c r="Q382" s="55">
        <v>1010186639</v>
      </c>
      <c r="R382" s="55" t="s">
        <v>544</v>
      </c>
      <c r="S382" s="55">
        <v>3124383338</v>
      </c>
      <c r="T382" s="55" t="s">
        <v>2328</v>
      </c>
      <c r="U382" s="55" t="s">
        <v>2329</v>
      </c>
      <c r="V382" s="55" t="s">
        <v>718</v>
      </c>
      <c r="W382" s="55" t="s">
        <v>719</v>
      </c>
      <c r="X382" s="42" t="s">
        <v>1062</v>
      </c>
      <c r="Y382" s="608">
        <v>6572</v>
      </c>
      <c r="Z382" s="607">
        <v>44510</v>
      </c>
      <c r="AA382" s="55" t="s">
        <v>708</v>
      </c>
      <c r="AB382" s="55">
        <v>2418</v>
      </c>
      <c r="AC382" s="308">
        <v>44543</v>
      </c>
      <c r="AD382" s="42" t="s">
        <v>996</v>
      </c>
      <c r="AE382" s="184">
        <v>44559</v>
      </c>
      <c r="AF382" s="183"/>
      <c r="AG382" s="184">
        <v>44572</v>
      </c>
      <c r="AH382" s="185" t="s">
        <v>2330</v>
      </c>
      <c r="AI382" s="185" t="s">
        <v>2331</v>
      </c>
      <c r="AJ382" s="42"/>
      <c r="AK382" s="42"/>
      <c r="AL382" s="42"/>
      <c r="AM382" s="42"/>
      <c r="AN382" s="42"/>
      <c r="AO382" s="41"/>
      <c r="AP382" s="41"/>
      <c r="AQ382" s="42" t="s">
        <v>711</v>
      </c>
      <c r="AR382" s="171">
        <v>44588</v>
      </c>
      <c r="AS382" s="42">
        <v>97.56</v>
      </c>
      <c r="AT382" s="42" t="s">
        <v>712</v>
      </c>
      <c r="AU382" s="55"/>
      <c r="AV382" s="42" t="s">
        <v>713</v>
      </c>
      <c r="AW382" s="208"/>
      <c r="AX382" s="42"/>
    </row>
    <row r="383" spans="1:50" s="94" customFormat="1" ht="27.6" customHeight="1" outlineLevel="1" thickBot="1" x14ac:dyDescent="0.3">
      <c r="A383" s="348">
        <f t="shared" si="6"/>
        <v>381</v>
      </c>
      <c r="B383" s="119">
        <v>116288</v>
      </c>
      <c r="C383" s="124">
        <v>137610</v>
      </c>
      <c r="D383" s="53" t="s">
        <v>1996</v>
      </c>
      <c r="E383" s="53">
        <v>470</v>
      </c>
      <c r="F383" s="53">
        <v>8</v>
      </c>
      <c r="G383" s="53">
        <v>0</v>
      </c>
      <c r="H383" s="53">
        <v>106</v>
      </c>
      <c r="I383" s="53">
        <v>106</v>
      </c>
      <c r="J383" s="53" t="s">
        <v>2188</v>
      </c>
      <c r="K383" s="66" t="s">
        <v>1379</v>
      </c>
      <c r="L383" s="66" t="s">
        <v>37</v>
      </c>
      <c r="M383" s="66" t="s">
        <v>1218</v>
      </c>
      <c r="N383" s="55" t="s">
        <v>2332</v>
      </c>
      <c r="O383" s="68">
        <v>1798</v>
      </c>
      <c r="P383" s="55">
        <v>31</v>
      </c>
      <c r="Q383" s="55">
        <v>52482246</v>
      </c>
      <c r="R383" s="55" t="s">
        <v>550</v>
      </c>
      <c r="S383" s="55">
        <v>3132462036</v>
      </c>
      <c r="T383" s="55" t="s">
        <v>2333</v>
      </c>
      <c r="U383" s="55" t="s">
        <v>2334</v>
      </c>
      <c r="V383" s="55" t="s">
        <v>705</v>
      </c>
      <c r="W383" s="55" t="s">
        <v>2335</v>
      </c>
      <c r="X383" s="42" t="s">
        <v>1062</v>
      </c>
      <c r="Y383" s="608">
        <v>6572</v>
      </c>
      <c r="Z383" s="607">
        <v>44510</v>
      </c>
      <c r="AA383" s="55" t="s">
        <v>708</v>
      </c>
      <c r="AB383" s="55">
        <v>2421</v>
      </c>
      <c r="AC383" s="308">
        <v>44543</v>
      </c>
      <c r="AD383" s="42" t="s">
        <v>996</v>
      </c>
      <c r="AE383" s="184">
        <v>44559</v>
      </c>
      <c r="AF383" s="183"/>
      <c r="AG383" s="184">
        <v>44573</v>
      </c>
      <c r="AH383" s="185" t="s">
        <v>2336</v>
      </c>
      <c r="AI383" s="185" t="s">
        <v>2337</v>
      </c>
      <c r="AJ383" s="42"/>
      <c r="AK383" s="42"/>
      <c r="AL383" s="42"/>
      <c r="AM383" s="42"/>
      <c r="AN383" s="42"/>
      <c r="AO383" s="41"/>
      <c r="AP383" s="41"/>
      <c r="AQ383" s="42" t="s">
        <v>711</v>
      </c>
      <c r="AR383" s="171">
        <v>44589</v>
      </c>
      <c r="AS383" s="42"/>
      <c r="AT383" s="42" t="s">
        <v>712</v>
      </c>
      <c r="AU383" s="55"/>
      <c r="AV383" s="42" t="s">
        <v>713</v>
      </c>
      <c r="AW383" s="207">
        <v>44866</v>
      </c>
      <c r="AX383" s="175">
        <v>0.29166666666666669</v>
      </c>
    </row>
    <row r="384" spans="1:50" s="94" customFormat="1" ht="25.15" customHeight="1" outlineLevel="1" thickBot="1" x14ac:dyDescent="0.3">
      <c r="A384" s="348">
        <f t="shared" si="6"/>
        <v>382</v>
      </c>
      <c r="B384" s="119">
        <v>116288</v>
      </c>
      <c r="C384" s="124">
        <v>137610</v>
      </c>
      <c r="D384" s="53" t="s">
        <v>1996</v>
      </c>
      <c r="E384" s="53">
        <v>470</v>
      </c>
      <c r="F384" s="53">
        <v>8</v>
      </c>
      <c r="G384" s="53">
        <v>0</v>
      </c>
      <c r="H384" s="53">
        <v>106</v>
      </c>
      <c r="I384" s="53">
        <v>106</v>
      </c>
      <c r="J384" s="53" t="s">
        <v>2188</v>
      </c>
      <c r="K384" s="66" t="s">
        <v>1379</v>
      </c>
      <c r="L384" s="383" t="s">
        <v>2338</v>
      </c>
      <c r="M384" s="66" t="s">
        <v>2338</v>
      </c>
      <c r="N384" s="55" t="s">
        <v>2339</v>
      </c>
      <c r="O384" s="68">
        <v>1799</v>
      </c>
      <c r="P384" s="55">
        <v>31</v>
      </c>
      <c r="Q384" s="55">
        <v>51913881</v>
      </c>
      <c r="R384" s="55" t="s">
        <v>549</v>
      </c>
      <c r="S384" s="55">
        <v>3114601952</v>
      </c>
      <c r="T384" s="55" t="s">
        <v>2340</v>
      </c>
      <c r="U384" s="55" t="s">
        <v>2341</v>
      </c>
      <c r="V384" s="55" t="s">
        <v>705</v>
      </c>
      <c r="W384" s="55" t="s">
        <v>719</v>
      </c>
      <c r="X384" s="42" t="s">
        <v>1062</v>
      </c>
      <c r="Y384" s="608">
        <v>6572</v>
      </c>
      <c r="Z384" s="607">
        <v>44510</v>
      </c>
      <c r="AA384" s="55" t="s">
        <v>708</v>
      </c>
      <c r="AB384" s="55">
        <v>2415</v>
      </c>
      <c r="AC384" s="308">
        <v>44543</v>
      </c>
      <c r="AD384" s="42" t="s">
        <v>949</v>
      </c>
      <c r="AE384" s="375">
        <v>44551</v>
      </c>
      <c r="AF384" s="184">
        <v>44683</v>
      </c>
      <c r="AG384" s="184">
        <v>44683</v>
      </c>
      <c r="AH384" s="187">
        <v>31424</v>
      </c>
      <c r="AI384" s="187">
        <v>24847</v>
      </c>
      <c r="AJ384" s="42" t="s">
        <v>1063</v>
      </c>
      <c r="AK384" s="42"/>
      <c r="AL384" s="42"/>
      <c r="AM384" s="42"/>
      <c r="AN384" s="42"/>
      <c r="AO384" s="41"/>
      <c r="AP384" s="41"/>
      <c r="AQ384" s="42" t="s">
        <v>742</v>
      </c>
      <c r="AR384" s="171"/>
      <c r="AS384" s="42"/>
      <c r="AT384" s="42" t="s">
        <v>712</v>
      </c>
      <c r="AU384" s="55"/>
      <c r="AV384" s="42" t="s">
        <v>713</v>
      </c>
      <c r="AW384" s="207" t="s">
        <v>2070</v>
      </c>
      <c r="AX384" s="175" t="s">
        <v>1252</v>
      </c>
    </row>
    <row r="385" spans="1:50" s="94" customFormat="1" ht="31.9" customHeight="1" outlineLevel="1" thickBot="1" x14ac:dyDescent="0.3">
      <c r="A385" s="348">
        <f t="shared" si="6"/>
        <v>383</v>
      </c>
      <c r="B385" s="119">
        <v>116288</v>
      </c>
      <c r="C385" s="124">
        <v>137610</v>
      </c>
      <c r="D385" s="53" t="s">
        <v>1996</v>
      </c>
      <c r="E385" s="53">
        <v>470</v>
      </c>
      <c r="F385" s="53">
        <v>8</v>
      </c>
      <c r="G385" s="53">
        <v>0</v>
      </c>
      <c r="H385" s="53">
        <v>106</v>
      </c>
      <c r="I385" s="53">
        <v>106</v>
      </c>
      <c r="J385" s="53" t="s">
        <v>2188</v>
      </c>
      <c r="K385" s="66" t="s">
        <v>1379</v>
      </c>
      <c r="L385" s="66" t="s">
        <v>37</v>
      </c>
      <c r="M385" s="66" t="s">
        <v>2342</v>
      </c>
      <c r="N385" s="55" t="s">
        <v>2343</v>
      </c>
      <c r="O385" s="68">
        <v>1801</v>
      </c>
      <c r="P385" s="55">
        <v>32</v>
      </c>
      <c r="Q385" s="55">
        <v>53065793</v>
      </c>
      <c r="R385" s="55" t="s">
        <v>551</v>
      </c>
      <c r="S385" s="55">
        <v>3508481523</v>
      </c>
      <c r="T385" s="55" t="s">
        <v>2344</v>
      </c>
      <c r="U385" s="55" t="s">
        <v>2345</v>
      </c>
      <c r="V385" s="55" t="s">
        <v>705</v>
      </c>
      <c r="W385" s="55" t="s">
        <v>719</v>
      </c>
      <c r="X385" s="42" t="s">
        <v>1062</v>
      </c>
      <c r="Y385" s="608">
        <v>6572</v>
      </c>
      <c r="Z385" s="607">
        <v>44510</v>
      </c>
      <c r="AA385" s="55" t="s">
        <v>708</v>
      </c>
      <c r="AB385" s="55">
        <v>2494</v>
      </c>
      <c r="AC385" s="308">
        <v>44544</v>
      </c>
      <c r="AD385" s="42" t="s">
        <v>2285</v>
      </c>
      <c r="AE385" s="184">
        <v>44559</v>
      </c>
      <c r="AF385" s="184">
        <v>44621</v>
      </c>
      <c r="AG385" s="184">
        <v>44621</v>
      </c>
      <c r="AH385" s="187">
        <v>37601</v>
      </c>
      <c r="AI385" s="187">
        <v>30902</v>
      </c>
      <c r="AJ385" s="42"/>
      <c r="AK385" s="42"/>
      <c r="AL385" s="42"/>
      <c r="AM385" s="42"/>
      <c r="AN385" s="42"/>
      <c r="AO385" s="41"/>
      <c r="AP385" s="41"/>
      <c r="AQ385" s="42" t="s">
        <v>711</v>
      </c>
      <c r="AR385" s="171"/>
      <c r="AS385" s="42"/>
      <c r="AT385" s="42" t="s">
        <v>712</v>
      </c>
      <c r="AU385" s="55"/>
      <c r="AV385" s="42" t="s">
        <v>713</v>
      </c>
      <c r="AW385" s="224">
        <v>44613</v>
      </c>
      <c r="AX385" s="226">
        <v>0.29166666666666669</v>
      </c>
    </row>
    <row r="386" spans="1:50" s="94" customFormat="1" ht="22.9" customHeight="1" outlineLevel="1" thickBot="1" x14ac:dyDescent="0.3">
      <c r="A386" s="348">
        <f t="shared" si="6"/>
        <v>384</v>
      </c>
      <c r="B386" s="119">
        <v>116288</v>
      </c>
      <c r="C386" s="124">
        <v>137610</v>
      </c>
      <c r="D386" s="53" t="s">
        <v>1996</v>
      </c>
      <c r="E386" s="53">
        <v>470</v>
      </c>
      <c r="F386" s="53">
        <v>8</v>
      </c>
      <c r="G386" s="53">
        <v>0</v>
      </c>
      <c r="H386" s="53">
        <v>106</v>
      </c>
      <c r="I386" s="53">
        <v>106</v>
      </c>
      <c r="J386" s="53" t="s">
        <v>2188</v>
      </c>
      <c r="K386" s="66" t="s">
        <v>1379</v>
      </c>
      <c r="L386" s="66" t="s">
        <v>1422</v>
      </c>
      <c r="M386" s="66" t="s">
        <v>1423</v>
      </c>
      <c r="N386" s="55" t="s">
        <v>2346</v>
      </c>
      <c r="O386" s="68">
        <v>1803</v>
      </c>
      <c r="P386" s="55">
        <v>33</v>
      </c>
      <c r="Q386" s="55">
        <v>52278352</v>
      </c>
      <c r="R386" s="55" t="s">
        <v>553</v>
      </c>
      <c r="S386" s="55">
        <v>3114610096</v>
      </c>
      <c r="T386" s="55" t="s">
        <v>2347</v>
      </c>
      <c r="U386" s="55" t="s">
        <v>2348</v>
      </c>
      <c r="V386" s="55" t="s">
        <v>705</v>
      </c>
      <c r="W386" s="55" t="s">
        <v>719</v>
      </c>
      <c r="X386" s="42" t="s">
        <v>1062</v>
      </c>
      <c r="Y386" s="608">
        <v>6572</v>
      </c>
      <c r="Z386" s="607">
        <v>44510</v>
      </c>
      <c r="AA386" s="55" t="s">
        <v>708</v>
      </c>
      <c r="AB386" s="55">
        <v>2419</v>
      </c>
      <c r="AC386" s="308">
        <v>44543</v>
      </c>
      <c r="AD386" s="42" t="s">
        <v>764</v>
      </c>
      <c r="AE386" s="184">
        <v>44560</v>
      </c>
      <c r="AF386" s="184">
        <v>44593</v>
      </c>
      <c r="AG386" s="184">
        <v>44593</v>
      </c>
      <c r="AH386" s="185" t="s">
        <v>2349</v>
      </c>
      <c r="AI386" s="185" t="s">
        <v>2350</v>
      </c>
      <c r="AJ386" s="42"/>
      <c r="AK386" s="42"/>
      <c r="AL386" s="42"/>
      <c r="AM386" s="42"/>
      <c r="AN386" s="42"/>
      <c r="AO386" s="41"/>
      <c r="AP386" s="41"/>
      <c r="AQ386" s="42" t="s">
        <v>711</v>
      </c>
      <c r="AR386" s="171">
        <v>44613</v>
      </c>
      <c r="AS386" s="42"/>
      <c r="AT386" s="42" t="s">
        <v>712</v>
      </c>
      <c r="AU386" s="308">
        <v>44420</v>
      </c>
      <c r="AV386" s="42" t="s">
        <v>713</v>
      </c>
      <c r="AW386" s="207">
        <v>44866</v>
      </c>
      <c r="AX386" s="175">
        <v>0.25</v>
      </c>
    </row>
    <row r="387" spans="1:50" s="94" customFormat="1" ht="23.45" customHeight="1" outlineLevel="1" thickBot="1" x14ac:dyDescent="0.3">
      <c r="A387" s="348">
        <f t="shared" si="6"/>
        <v>385</v>
      </c>
      <c r="B387" s="119">
        <v>116288</v>
      </c>
      <c r="C387" s="124">
        <v>137610</v>
      </c>
      <c r="D387" s="53" t="s">
        <v>1996</v>
      </c>
      <c r="E387" s="53">
        <v>470</v>
      </c>
      <c r="F387" s="53">
        <v>8</v>
      </c>
      <c r="G387" s="53">
        <v>0</v>
      </c>
      <c r="H387" s="53">
        <v>106</v>
      </c>
      <c r="I387" s="53">
        <v>106</v>
      </c>
      <c r="J387" s="53" t="s">
        <v>2188</v>
      </c>
      <c r="K387" s="66" t="s">
        <v>1379</v>
      </c>
      <c r="L387" s="66" t="s">
        <v>37</v>
      </c>
      <c r="M387" s="66" t="s">
        <v>798</v>
      </c>
      <c r="N387" s="55" t="s">
        <v>2351</v>
      </c>
      <c r="O387" s="68">
        <v>1804</v>
      </c>
      <c r="P387" s="55">
        <v>34</v>
      </c>
      <c r="Q387" s="55">
        <v>1018427929</v>
      </c>
      <c r="R387" s="55" t="s">
        <v>556</v>
      </c>
      <c r="S387" s="55">
        <v>3185365557</v>
      </c>
      <c r="T387" s="55" t="s">
        <v>2352</v>
      </c>
      <c r="U387" s="55" t="s">
        <v>2353</v>
      </c>
      <c r="V387" s="55" t="s">
        <v>718</v>
      </c>
      <c r="W387" s="55" t="s">
        <v>719</v>
      </c>
      <c r="X387" s="42" t="s">
        <v>1062</v>
      </c>
      <c r="Y387" s="608">
        <v>6572</v>
      </c>
      <c r="Z387" s="607">
        <v>44510</v>
      </c>
      <c r="AA387" s="55" t="s">
        <v>708</v>
      </c>
      <c r="AB387" s="55">
        <v>2422</v>
      </c>
      <c r="AC387" s="308">
        <v>44543</v>
      </c>
      <c r="AD387" s="42" t="s">
        <v>996</v>
      </c>
      <c r="AE387" s="184">
        <v>44550</v>
      </c>
      <c r="AF387" s="183"/>
      <c r="AG387" s="184">
        <v>44564</v>
      </c>
      <c r="AH387" s="185" t="s">
        <v>2354</v>
      </c>
      <c r="AI387" s="185" t="s">
        <v>2355</v>
      </c>
      <c r="AJ387" s="42"/>
      <c r="AK387" s="42"/>
      <c r="AL387" s="42"/>
      <c r="AM387" s="42"/>
      <c r="AN387" s="42"/>
      <c r="AO387" s="41"/>
      <c r="AP387" s="41"/>
      <c r="AQ387" s="42" t="s">
        <v>711</v>
      </c>
      <c r="AR387" s="171">
        <v>44614</v>
      </c>
      <c r="AS387" s="42">
        <v>100</v>
      </c>
      <c r="AT387" s="42" t="s">
        <v>712</v>
      </c>
      <c r="AU387" s="55"/>
      <c r="AV387" s="42" t="s">
        <v>713</v>
      </c>
      <c r="AW387" s="208"/>
      <c r="AX387" s="42"/>
    </row>
    <row r="388" spans="1:50" s="94" customFormat="1" ht="28.9" customHeight="1" outlineLevel="1" thickBot="1" x14ac:dyDescent="0.3">
      <c r="A388" s="348">
        <f t="shared" si="6"/>
        <v>386</v>
      </c>
      <c r="B388" s="119">
        <v>116288</v>
      </c>
      <c r="C388" s="124">
        <v>137610</v>
      </c>
      <c r="D388" s="53" t="s">
        <v>1996</v>
      </c>
      <c r="E388" s="53">
        <v>470</v>
      </c>
      <c r="F388" s="53">
        <v>8</v>
      </c>
      <c r="G388" s="53">
        <v>0</v>
      </c>
      <c r="H388" s="53">
        <v>106</v>
      </c>
      <c r="I388" s="53">
        <v>106</v>
      </c>
      <c r="J388" s="53" t="s">
        <v>2188</v>
      </c>
      <c r="K388" s="66" t="s">
        <v>1379</v>
      </c>
      <c r="L388" s="66" t="s">
        <v>48</v>
      </c>
      <c r="M388" s="66" t="s">
        <v>48</v>
      </c>
      <c r="N388" s="55" t="s">
        <v>2356</v>
      </c>
      <c r="O388" s="68">
        <v>1805</v>
      </c>
      <c r="P388" s="55">
        <v>34</v>
      </c>
      <c r="Q388" s="55">
        <v>1015448588</v>
      </c>
      <c r="R388" s="55" t="s">
        <v>555</v>
      </c>
      <c r="S388" s="55">
        <v>3213119861</v>
      </c>
      <c r="T388" s="55" t="s">
        <v>2357</v>
      </c>
      <c r="U388" s="55" t="s">
        <v>2358</v>
      </c>
      <c r="V388" s="55" t="s">
        <v>705</v>
      </c>
      <c r="W388" s="55" t="s">
        <v>719</v>
      </c>
      <c r="X388" s="42" t="s">
        <v>1062</v>
      </c>
      <c r="Y388" s="608">
        <v>6572</v>
      </c>
      <c r="Z388" s="607">
        <v>44510</v>
      </c>
      <c r="AA388" s="55" t="s">
        <v>708</v>
      </c>
      <c r="AB388" s="55">
        <v>2516</v>
      </c>
      <c r="AC388" s="308">
        <v>44544</v>
      </c>
      <c r="AD388" s="42"/>
      <c r="AE388" s="184">
        <v>44561</v>
      </c>
      <c r="AF388" s="184">
        <v>44621</v>
      </c>
      <c r="AG388" s="184">
        <v>44621</v>
      </c>
      <c r="AH388" s="185" t="s">
        <v>2359</v>
      </c>
      <c r="AI388" s="187">
        <v>34342</v>
      </c>
      <c r="AJ388" s="42"/>
      <c r="AK388" s="42"/>
      <c r="AL388" s="42"/>
      <c r="AM388" s="42"/>
      <c r="AN388" s="42"/>
      <c r="AO388" s="41"/>
      <c r="AP388" s="41"/>
      <c r="AQ388" s="42" t="s">
        <v>790</v>
      </c>
      <c r="AR388" s="171"/>
      <c r="AS388" s="42"/>
      <c r="AT388" s="42" t="s">
        <v>712</v>
      </c>
      <c r="AU388" s="55"/>
      <c r="AV388" s="42" t="s">
        <v>713</v>
      </c>
      <c r="AW388" s="298" t="s">
        <v>1330</v>
      </c>
      <c r="AX388" s="299">
        <v>0.29166666666666669</v>
      </c>
    </row>
    <row r="389" spans="1:50" s="94" customFormat="1" ht="26.45" customHeight="1" outlineLevel="1" thickBot="1" x14ac:dyDescent="0.3">
      <c r="A389" s="348">
        <f t="shared" si="6"/>
        <v>387</v>
      </c>
      <c r="B389" s="119">
        <v>116288</v>
      </c>
      <c r="C389" s="124">
        <v>137610</v>
      </c>
      <c r="D389" s="53" t="s">
        <v>1996</v>
      </c>
      <c r="E389" s="53">
        <v>470</v>
      </c>
      <c r="F389" s="53">
        <v>8</v>
      </c>
      <c r="G389" s="53">
        <v>0</v>
      </c>
      <c r="H389" s="53">
        <v>106</v>
      </c>
      <c r="I389" s="53">
        <v>106</v>
      </c>
      <c r="J389" s="53" t="s">
        <v>2188</v>
      </c>
      <c r="K389" s="66" t="s">
        <v>1379</v>
      </c>
      <c r="L389" s="66" t="s">
        <v>28</v>
      </c>
      <c r="M389" s="66" t="s">
        <v>28</v>
      </c>
      <c r="N389" s="55" t="s">
        <v>2360</v>
      </c>
      <c r="O389" s="68">
        <v>1806</v>
      </c>
      <c r="P389" s="55">
        <v>35</v>
      </c>
      <c r="Q389" s="55">
        <v>80020212</v>
      </c>
      <c r="R389" s="55" t="s">
        <v>559</v>
      </c>
      <c r="S389" s="55">
        <v>3124962889</v>
      </c>
      <c r="T389" s="55" t="s">
        <v>2361</v>
      </c>
      <c r="U389" s="55" t="s">
        <v>2362</v>
      </c>
      <c r="V389" s="55" t="s">
        <v>718</v>
      </c>
      <c r="W389" s="55" t="s">
        <v>719</v>
      </c>
      <c r="X389" s="42" t="s">
        <v>1062</v>
      </c>
      <c r="Y389" s="608">
        <v>6572</v>
      </c>
      <c r="Z389" s="607">
        <v>44510</v>
      </c>
      <c r="AA389" s="55" t="s">
        <v>708</v>
      </c>
      <c r="AB389" s="55">
        <v>2416</v>
      </c>
      <c r="AC389" s="308">
        <v>44543</v>
      </c>
      <c r="AD389" s="42" t="s">
        <v>996</v>
      </c>
      <c r="AE389" s="184">
        <v>44560</v>
      </c>
      <c r="AF389" s="183"/>
      <c r="AG389" s="184">
        <v>44573</v>
      </c>
      <c r="AH389" s="187">
        <v>35166</v>
      </c>
      <c r="AI389" s="185" t="s">
        <v>2363</v>
      </c>
      <c r="AJ389" s="42"/>
      <c r="AK389" s="42"/>
      <c r="AL389" s="42"/>
      <c r="AM389" s="42"/>
      <c r="AN389" s="42"/>
      <c r="AO389" s="41"/>
      <c r="AP389" s="41"/>
      <c r="AQ389" s="42" t="s">
        <v>711</v>
      </c>
      <c r="AR389" s="171">
        <v>44590</v>
      </c>
      <c r="AS389" s="42"/>
      <c r="AT389" s="42" t="s">
        <v>712</v>
      </c>
      <c r="AU389" s="55"/>
      <c r="AV389" s="42" t="s">
        <v>713</v>
      </c>
      <c r="AW389" s="207">
        <v>44743</v>
      </c>
      <c r="AX389" s="175">
        <v>0.29166666666666669</v>
      </c>
    </row>
    <row r="390" spans="1:50" s="94" customFormat="1" ht="26.45" customHeight="1" outlineLevel="1" thickBot="1" x14ac:dyDescent="0.3">
      <c r="A390" s="348">
        <f t="shared" si="6"/>
        <v>388</v>
      </c>
      <c r="B390" s="119">
        <v>116288</v>
      </c>
      <c r="C390" s="124">
        <v>137610</v>
      </c>
      <c r="D390" s="53" t="s">
        <v>1996</v>
      </c>
      <c r="E390" s="53">
        <v>470</v>
      </c>
      <c r="F390" s="53">
        <v>8</v>
      </c>
      <c r="G390" s="53">
        <v>0</v>
      </c>
      <c r="H390" s="53">
        <v>106</v>
      </c>
      <c r="I390" s="53">
        <v>106</v>
      </c>
      <c r="J390" s="53" t="s">
        <v>2188</v>
      </c>
      <c r="K390" s="66" t="s">
        <v>1379</v>
      </c>
      <c r="L390" s="66" t="s">
        <v>37</v>
      </c>
      <c r="M390" s="66" t="s">
        <v>1754</v>
      </c>
      <c r="N390" s="55" t="s">
        <v>2364</v>
      </c>
      <c r="O390" s="68">
        <v>1807</v>
      </c>
      <c r="P390" s="55">
        <v>35</v>
      </c>
      <c r="Q390" s="55">
        <v>80092700</v>
      </c>
      <c r="R390" s="55" t="s">
        <v>558</v>
      </c>
      <c r="S390" s="55">
        <v>3223986684</v>
      </c>
      <c r="T390" s="55" t="s">
        <v>2365</v>
      </c>
      <c r="U390" s="55" t="s">
        <v>2366</v>
      </c>
      <c r="V390" s="55" t="s">
        <v>718</v>
      </c>
      <c r="W390" s="55" t="s">
        <v>719</v>
      </c>
      <c r="X390" s="42" t="s">
        <v>1062</v>
      </c>
      <c r="Y390" s="608">
        <v>6572</v>
      </c>
      <c r="Z390" s="607">
        <v>44510</v>
      </c>
      <c r="AA390" s="55" t="s">
        <v>708</v>
      </c>
      <c r="AB390" s="55">
        <v>2326</v>
      </c>
      <c r="AC390" s="308">
        <v>44540</v>
      </c>
      <c r="AD390" s="42" t="s">
        <v>2285</v>
      </c>
      <c r="AE390" s="375">
        <v>44551</v>
      </c>
      <c r="AF390" s="184">
        <v>44683</v>
      </c>
      <c r="AG390" s="184">
        <v>44683</v>
      </c>
      <c r="AH390" s="185" t="s">
        <v>2367</v>
      </c>
      <c r="AI390" s="185" t="s">
        <v>950</v>
      </c>
      <c r="AJ390" s="42" t="s">
        <v>1063</v>
      </c>
      <c r="AK390" s="42"/>
      <c r="AL390" s="42"/>
      <c r="AM390" s="42"/>
      <c r="AN390" s="42"/>
      <c r="AO390" s="41"/>
      <c r="AP390" s="41"/>
      <c r="AQ390" s="42" t="s">
        <v>742</v>
      </c>
      <c r="AR390" s="171"/>
      <c r="AS390" s="42"/>
      <c r="AT390" s="42" t="s">
        <v>712</v>
      </c>
      <c r="AU390" s="55" t="s">
        <v>2368</v>
      </c>
      <c r="AV390" s="42" t="s">
        <v>713</v>
      </c>
      <c r="AW390" s="207" t="s">
        <v>1251</v>
      </c>
      <c r="AX390" s="175" t="s">
        <v>1402</v>
      </c>
    </row>
    <row r="391" spans="1:50" s="94" customFormat="1" ht="30.6" customHeight="1" outlineLevel="1" thickBot="1" x14ac:dyDescent="0.3">
      <c r="A391" s="348">
        <f t="shared" si="6"/>
        <v>389</v>
      </c>
      <c r="B391" s="119">
        <v>116288</v>
      </c>
      <c r="C391" s="124">
        <v>137610</v>
      </c>
      <c r="D391" s="53" t="s">
        <v>1996</v>
      </c>
      <c r="E391" s="53">
        <v>470</v>
      </c>
      <c r="F391" s="53">
        <v>8</v>
      </c>
      <c r="G391" s="53">
        <v>0</v>
      </c>
      <c r="H391" s="53">
        <v>106</v>
      </c>
      <c r="I391" s="53">
        <v>106</v>
      </c>
      <c r="J391" s="53" t="s">
        <v>2188</v>
      </c>
      <c r="K391" s="66" t="s">
        <v>1379</v>
      </c>
      <c r="L391" s="66" t="s">
        <v>47</v>
      </c>
      <c r="M391" s="66" t="s">
        <v>47</v>
      </c>
      <c r="N391" s="55" t="s">
        <v>2369</v>
      </c>
      <c r="O391" s="68">
        <v>1808</v>
      </c>
      <c r="P391" s="55">
        <v>36</v>
      </c>
      <c r="Q391" s="55">
        <v>1032403950</v>
      </c>
      <c r="R391" s="55" t="s">
        <v>562</v>
      </c>
      <c r="S391" s="55">
        <v>3117392971</v>
      </c>
      <c r="T391" s="55" t="s">
        <v>2370</v>
      </c>
      <c r="U391" s="55" t="s">
        <v>2371</v>
      </c>
      <c r="V391" s="55" t="s">
        <v>705</v>
      </c>
      <c r="W391" s="55" t="s">
        <v>1470</v>
      </c>
      <c r="X391" s="42" t="s">
        <v>1062</v>
      </c>
      <c r="Y391" s="608">
        <v>6572</v>
      </c>
      <c r="Z391" s="607">
        <v>44510</v>
      </c>
      <c r="AA391" s="55" t="s">
        <v>708</v>
      </c>
      <c r="AB391" s="55">
        <v>2420</v>
      </c>
      <c r="AC391" s="308">
        <v>44543</v>
      </c>
      <c r="AD391" s="42" t="s">
        <v>764</v>
      </c>
      <c r="AE391" s="184">
        <v>44559</v>
      </c>
      <c r="AF391" s="183"/>
      <c r="AG391" s="184">
        <v>44573</v>
      </c>
      <c r="AH391" s="185" t="s">
        <v>2372</v>
      </c>
      <c r="AI391" s="187">
        <v>31818</v>
      </c>
      <c r="AJ391" s="42" t="s">
        <v>2373</v>
      </c>
      <c r="AK391" s="42"/>
      <c r="AL391" s="42"/>
      <c r="AM391" s="42"/>
      <c r="AN391" s="42"/>
      <c r="AO391" s="41"/>
      <c r="AP391" s="41"/>
      <c r="AQ391" s="42" t="s">
        <v>711</v>
      </c>
      <c r="AR391" s="171">
        <v>44596</v>
      </c>
      <c r="AS391" s="42"/>
      <c r="AT391" s="42" t="s">
        <v>712</v>
      </c>
      <c r="AU391" s="308">
        <v>44420</v>
      </c>
      <c r="AV391" s="42" t="s">
        <v>713</v>
      </c>
      <c r="AW391" s="207">
        <v>44743</v>
      </c>
      <c r="AX391" s="175">
        <v>0.375</v>
      </c>
    </row>
    <row r="392" spans="1:50" s="94" customFormat="1" ht="26.45" customHeight="1" outlineLevel="1" thickBot="1" x14ac:dyDescent="0.3">
      <c r="A392" s="348">
        <f t="shared" si="6"/>
        <v>390</v>
      </c>
      <c r="B392" s="119">
        <v>116288</v>
      </c>
      <c r="C392" s="124">
        <v>137610</v>
      </c>
      <c r="D392" s="53" t="s">
        <v>1996</v>
      </c>
      <c r="E392" s="53">
        <v>470</v>
      </c>
      <c r="F392" s="53">
        <v>8</v>
      </c>
      <c r="G392" s="53">
        <v>0</v>
      </c>
      <c r="H392" s="53">
        <v>106</v>
      </c>
      <c r="I392" s="53">
        <v>106</v>
      </c>
      <c r="J392" s="53" t="s">
        <v>2188</v>
      </c>
      <c r="K392" s="66" t="s">
        <v>1379</v>
      </c>
      <c r="L392" s="66" t="s">
        <v>46</v>
      </c>
      <c r="M392" s="66" t="s">
        <v>46</v>
      </c>
      <c r="N392" s="55" t="s">
        <v>2374</v>
      </c>
      <c r="O392" s="68">
        <v>1811</v>
      </c>
      <c r="P392" s="55">
        <v>37</v>
      </c>
      <c r="Q392" s="55">
        <v>79732830</v>
      </c>
      <c r="R392" s="55" t="s">
        <v>566</v>
      </c>
      <c r="S392" s="55" t="s">
        <v>2375</v>
      </c>
      <c r="T392" s="55" t="s">
        <v>2376</v>
      </c>
      <c r="U392" s="55" t="s">
        <v>2377</v>
      </c>
      <c r="V392" s="55" t="s">
        <v>718</v>
      </c>
      <c r="W392" s="55" t="s">
        <v>719</v>
      </c>
      <c r="X392" s="42" t="s">
        <v>1062</v>
      </c>
      <c r="Y392" s="608">
        <v>6572</v>
      </c>
      <c r="Z392" s="607">
        <v>44510</v>
      </c>
      <c r="AA392" s="55" t="s">
        <v>708</v>
      </c>
      <c r="AB392" s="55">
        <v>2423</v>
      </c>
      <c r="AC392" s="308">
        <v>44543</v>
      </c>
      <c r="AD392" s="42"/>
      <c r="AE392" s="184">
        <v>44552</v>
      </c>
      <c r="AF392" s="183"/>
      <c r="AG392" s="184">
        <v>44565</v>
      </c>
      <c r="AH392" s="187">
        <v>36044</v>
      </c>
      <c r="AI392" s="185" t="s">
        <v>2378</v>
      </c>
      <c r="AJ392" s="42"/>
      <c r="AK392" s="42"/>
      <c r="AL392" s="42"/>
      <c r="AM392" s="42"/>
      <c r="AN392" s="42"/>
      <c r="AO392" s="41"/>
      <c r="AP392" s="41"/>
      <c r="AQ392" s="42" t="s">
        <v>711</v>
      </c>
      <c r="AR392" s="171">
        <v>44585</v>
      </c>
      <c r="AS392" s="42"/>
      <c r="AT392" s="42" t="s">
        <v>712</v>
      </c>
      <c r="AU392" s="55"/>
      <c r="AV392" s="42" t="s">
        <v>713</v>
      </c>
      <c r="AW392" s="208" t="s">
        <v>1005</v>
      </c>
      <c r="AX392" s="175">
        <v>0.25</v>
      </c>
    </row>
    <row r="393" spans="1:50" s="94" customFormat="1" ht="25.9" customHeight="1" outlineLevel="1" thickBot="1" x14ac:dyDescent="0.3">
      <c r="A393" s="348">
        <f t="shared" si="6"/>
        <v>391</v>
      </c>
      <c r="B393" s="119">
        <v>116288</v>
      </c>
      <c r="C393" s="124">
        <v>137610</v>
      </c>
      <c r="D393" s="53" t="s">
        <v>1996</v>
      </c>
      <c r="E393" s="53">
        <v>470</v>
      </c>
      <c r="F393" s="53">
        <v>8</v>
      </c>
      <c r="G393" s="53">
        <v>0</v>
      </c>
      <c r="H393" s="53">
        <v>106</v>
      </c>
      <c r="I393" s="53">
        <v>106</v>
      </c>
      <c r="J393" s="53" t="s">
        <v>2188</v>
      </c>
      <c r="K393" s="66" t="s">
        <v>1379</v>
      </c>
      <c r="L393" s="66" t="s">
        <v>37</v>
      </c>
      <c r="M393" s="66" t="s">
        <v>2379</v>
      </c>
      <c r="N393" s="55" t="s">
        <v>2380</v>
      </c>
      <c r="O393" s="68">
        <v>1813</v>
      </c>
      <c r="P393" s="55">
        <v>37</v>
      </c>
      <c r="Q393" s="55">
        <v>80220737</v>
      </c>
      <c r="R393" s="55" t="s">
        <v>565</v>
      </c>
      <c r="S393" s="55">
        <v>3118312698</v>
      </c>
      <c r="T393" s="55" t="s">
        <v>2381</v>
      </c>
      <c r="U393" s="55" t="s">
        <v>2382</v>
      </c>
      <c r="V393" s="55" t="s">
        <v>705</v>
      </c>
      <c r="W393" s="55" t="s">
        <v>719</v>
      </c>
      <c r="X393" s="42" t="s">
        <v>1062</v>
      </c>
      <c r="Y393" s="608">
        <v>6572</v>
      </c>
      <c r="Z393" s="607">
        <v>44510</v>
      </c>
      <c r="AA393" s="55" t="s">
        <v>708</v>
      </c>
      <c r="AB393" s="55">
        <v>2514</v>
      </c>
      <c r="AC393" s="308">
        <v>44544</v>
      </c>
      <c r="AD393" s="42" t="s">
        <v>2285</v>
      </c>
      <c r="AE393" s="375">
        <v>44551</v>
      </c>
      <c r="AF393" s="184">
        <v>44593</v>
      </c>
      <c r="AG393" s="184">
        <v>44594</v>
      </c>
      <c r="AH393" s="185" t="s">
        <v>2383</v>
      </c>
      <c r="AI393" s="187">
        <v>30137</v>
      </c>
      <c r="AJ393" s="42"/>
      <c r="AK393" s="42"/>
      <c r="AL393" s="42"/>
      <c r="AM393" s="42"/>
      <c r="AN393" s="42"/>
      <c r="AO393" s="41"/>
      <c r="AP393" s="41"/>
      <c r="AQ393" s="42" t="s">
        <v>711</v>
      </c>
      <c r="AR393" s="171">
        <v>44615</v>
      </c>
      <c r="AS393" s="42">
        <v>95.54</v>
      </c>
      <c r="AT393" s="42" t="s">
        <v>712</v>
      </c>
      <c r="AU393" s="55"/>
      <c r="AV393" s="42" t="s">
        <v>713</v>
      </c>
      <c r="AW393" s="208" t="s">
        <v>842</v>
      </c>
      <c r="AX393" s="175">
        <v>0.33333333333333331</v>
      </c>
    </row>
    <row r="394" spans="1:50" s="94" customFormat="1" ht="29.45" customHeight="1" outlineLevel="1" thickBot="1" x14ac:dyDescent="0.3">
      <c r="A394" s="348">
        <f t="shared" si="6"/>
        <v>392</v>
      </c>
      <c r="B394" s="119">
        <v>116288</v>
      </c>
      <c r="C394" s="124">
        <v>137610</v>
      </c>
      <c r="D394" s="53" t="s">
        <v>1996</v>
      </c>
      <c r="E394" s="53">
        <v>470</v>
      </c>
      <c r="F394" s="53">
        <v>8</v>
      </c>
      <c r="G394" s="53">
        <v>0</v>
      </c>
      <c r="H394" s="53">
        <v>106</v>
      </c>
      <c r="I394" s="53">
        <v>106</v>
      </c>
      <c r="J394" s="53" t="s">
        <v>2188</v>
      </c>
      <c r="K394" s="66" t="s">
        <v>1379</v>
      </c>
      <c r="L394" s="66" t="s">
        <v>37</v>
      </c>
      <c r="M394" s="66" t="s">
        <v>1222</v>
      </c>
      <c r="N394" s="55" t="s">
        <v>2384</v>
      </c>
      <c r="O394" s="68">
        <v>1818</v>
      </c>
      <c r="P394" s="55">
        <v>38</v>
      </c>
      <c r="Q394" s="55">
        <v>52470552</v>
      </c>
      <c r="R394" s="55" t="s">
        <v>570</v>
      </c>
      <c r="S394" s="55">
        <v>3202046512</v>
      </c>
      <c r="T394" s="55" t="s">
        <v>2385</v>
      </c>
      <c r="U394" s="55" t="s">
        <v>2386</v>
      </c>
      <c r="V394" s="55" t="s">
        <v>705</v>
      </c>
      <c r="W394" s="55" t="s">
        <v>719</v>
      </c>
      <c r="X394" s="42" t="s">
        <v>1062</v>
      </c>
      <c r="Y394" s="608">
        <v>6572</v>
      </c>
      <c r="Z394" s="607">
        <v>44510</v>
      </c>
      <c r="AA394" s="55" t="s">
        <v>708</v>
      </c>
      <c r="AB394" s="55">
        <v>2500</v>
      </c>
      <c r="AC394" s="308">
        <v>44544</v>
      </c>
      <c r="AD394" s="42"/>
      <c r="AE394" s="184">
        <v>44550</v>
      </c>
      <c r="AF394" s="183"/>
      <c r="AG394" s="184">
        <v>44594</v>
      </c>
      <c r="AH394" s="183" t="s">
        <v>2387</v>
      </c>
      <c r="AI394" s="183" t="s">
        <v>2388</v>
      </c>
      <c r="AJ394" s="42"/>
      <c r="AK394" s="42"/>
      <c r="AL394" s="42"/>
      <c r="AM394" s="42"/>
      <c r="AN394" s="42"/>
      <c r="AO394" s="41"/>
      <c r="AP394" s="41"/>
      <c r="AQ394" s="42" t="s">
        <v>711</v>
      </c>
      <c r="AR394" s="171">
        <v>44600</v>
      </c>
      <c r="AS394" s="42"/>
      <c r="AT394" s="42" t="s">
        <v>712</v>
      </c>
      <c r="AU394" s="55"/>
      <c r="AV394" s="42" t="s">
        <v>713</v>
      </c>
      <c r="AW394" s="207">
        <v>44563</v>
      </c>
      <c r="AX394" s="175">
        <v>0.29166666666666669</v>
      </c>
    </row>
    <row r="395" spans="1:50" s="94" customFormat="1" ht="30.6" customHeight="1" outlineLevel="1" thickBot="1" x14ac:dyDescent="0.3">
      <c r="A395" s="348">
        <f t="shared" si="6"/>
        <v>393</v>
      </c>
      <c r="B395" s="119">
        <v>116288</v>
      </c>
      <c r="C395" s="124">
        <v>137610</v>
      </c>
      <c r="D395" s="53" t="s">
        <v>1996</v>
      </c>
      <c r="E395" s="53">
        <v>470</v>
      </c>
      <c r="F395" s="53">
        <v>8</v>
      </c>
      <c r="G395" s="53">
        <v>0</v>
      </c>
      <c r="H395" s="53">
        <v>106</v>
      </c>
      <c r="I395" s="53">
        <v>106</v>
      </c>
      <c r="J395" s="53" t="s">
        <v>2188</v>
      </c>
      <c r="K395" s="66" t="s">
        <v>1379</v>
      </c>
      <c r="L395" s="66" t="s">
        <v>1427</v>
      </c>
      <c r="M395" s="66" t="s">
        <v>1427</v>
      </c>
      <c r="N395" s="55" t="s">
        <v>2389</v>
      </c>
      <c r="O395" s="68">
        <v>1819</v>
      </c>
      <c r="P395" s="55">
        <v>38</v>
      </c>
      <c r="Q395" s="55">
        <v>1013609510</v>
      </c>
      <c r="R395" s="55" t="s">
        <v>567</v>
      </c>
      <c r="S395" s="55">
        <v>3003604941</v>
      </c>
      <c r="T395" s="55" t="s">
        <v>2390</v>
      </c>
      <c r="U395" s="55" t="s">
        <v>2391</v>
      </c>
      <c r="V395" s="55" t="s">
        <v>705</v>
      </c>
      <c r="W395" s="55" t="s">
        <v>719</v>
      </c>
      <c r="X395" s="42" t="s">
        <v>1062</v>
      </c>
      <c r="Y395" s="608">
        <v>6572</v>
      </c>
      <c r="Z395" s="607">
        <v>44510</v>
      </c>
      <c r="AA395" s="55" t="s">
        <v>708</v>
      </c>
      <c r="AB395" s="55">
        <v>2502</v>
      </c>
      <c r="AC395" s="308">
        <v>44544</v>
      </c>
      <c r="AD395" s="42"/>
      <c r="AE395" s="184">
        <v>44559</v>
      </c>
      <c r="AF395" s="183"/>
      <c r="AG395" s="184">
        <v>44572</v>
      </c>
      <c r="AH395" s="183" t="s">
        <v>2392</v>
      </c>
      <c r="AI395" s="187">
        <v>33086</v>
      </c>
      <c r="AJ395" s="42"/>
      <c r="AK395" s="42"/>
      <c r="AL395" s="42"/>
      <c r="AM395" s="42"/>
      <c r="AN395" s="42"/>
      <c r="AO395" s="41"/>
      <c r="AP395" s="41"/>
      <c r="AQ395" s="42" t="s">
        <v>711</v>
      </c>
      <c r="AR395" s="171">
        <v>44592</v>
      </c>
      <c r="AS395" s="42">
        <v>100</v>
      </c>
      <c r="AT395" s="42" t="s">
        <v>712</v>
      </c>
      <c r="AU395" s="55"/>
      <c r="AV395" s="42" t="s">
        <v>713</v>
      </c>
      <c r="AW395" s="207">
        <v>44682</v>
      </c>
      <c r="AX395" s="175">
        <v>0.25</v>
      </c>
    </row>
    <row r="396" spans="1:50" s="94" customFormat="1" ht="32.450000000000003" customHeight="1" outlineLevel="1" thickBot="1" x14ac:dyDescent="0.3">
      <c r="A396" s="348">
        <f t="shared" si="6"/>
        <v>394</v>
      </c>
      <c r="B396" s="119">
        <v>116288</v>
      </c>
      <c r="C396" s="124">
        <v>137610</v>
      </c>
      <c r="D396" s="53" t="s">
        <v>1996</v>
      </c>
      <c r="E396" s="53">
        <v>470</v>
      </c>
      <c r="F396" s="53">
        <v>8</v>
      </c>
      <c r="G396" s="53">
        <v>0</v>
      </c>
      <c r="H396" s="53">
        <v>106</v>
      </c>
      <c r="I396" s="53">
        <v>106</v>
      </c>
      <c r="J396" s="53" t="s">
        <v>2188</v>
      </c>
      <c r="K396" s="66" t="s">
        <v>1379</v>
      </c>
      <c r="L396" s="66" t="s">
        <v>37</v>
      </c>
      <c r="M396" s="66" t="s">
        <v>723</v>
      </c>
      <c r="N396" s="55" t="s">
        <v>2393</v>
      </c>
      <c r="O396" s="68">
        <v>1908</v>
      </c>
      <c r="P396" s="55">
        <v>39</v>
      </c>
      <c r="Q396" s="55">
        <v>93368725</v>
      </c>
      <c r="R396" s="55" t="s">
        <v>572</v>
      </c>
      <c r="S396" s="55">
        <v>3188865009</v>
      </c>
      <c r="T396" s="55" t="s">
        <v>2394</v>
      </c>
      <c r="U396" s="55" t="s">
        <v>2395</v>
      </c>
      <c r="V396" s="55" t="s">
        <v>718</v>
      </c>
      <c r="W396" s="55" t="s">
        <v>2396</v>
      </c>
      <c r="X396" s="42" t="s">
        <v>1062</v>
      </c>
      <c r="Y396" s="608">
        <v>6572</v>
      </c>
      <c r="Z396" s="607">
        <v>44510</v>
      </c>
      <c r="AA396" s="55" t="s">
        <v>708</v>
      </c>
      <c r="AB396" s="55">
        <v>2499</v>
      </c>
      <c r="AC396" s="308">
        <v>44544</v>
      </c>
      <c r="AD396" s="42" t="s">
        <v>996</v>
      </c>
      <c r="AE396" s="184" t="s">
        <v>749</v>
      </c>
      <c r="AF396" s="183"/>
      <c r="AG396" s="184">
        <v>44573</v>
      </c>
      <c r="AH396" s="184" t="s">
        <v>2397</v>
      </c>
      <c r="AI396" s="187" t="s">
        <v>2398</v>
      </c>
      <c r="AJ396" s="42"/>
      <c r="AK396" s="42" t="s">
        <v>573</v>
      </c>
      <c r="AL396" s="42"/>
      <c r="AM396" s="42"/>
      <c r="AN396" s="42"/>
      <c r="AO396" s="41"/>
      <c r="AP396" s="41" t="s">
        <v>751</v>
      </c>
      <c r="AQ396" s="42" t="s">
        <v>711</v>
      </c>
      <c r="AR396" s="171">
        <v>44589</v>
      </c>
      <c r="AS396" s="42"/>
      <c r="AT396" s="42" t="s">
        <v>712</v>
      </c>
      <c r="AU396" s="55"/>
      <c r="AV396" s="42" t="s">
        <v>713</v>
      </c>
      <c r="AW396" s="208"/>
      <c r="AX396" s="42"/>
    </row>
    <row r="397" spans="1:50" s="94" customFormat="1" ht="28.9" customHeight="1" outlineLevel="1" thickBot="1" x14ac:dyDescent="0.3">
      <c r="A397" s="348">
        <f t="shared" si="6"/>
        <v>395</v>
      </c>
      <c r="B397" s="119">
        <v>116288</v>
      </c>
      <c r="C397" s="124">
        <v>137610</v>
      </c>
      <c r="D397" s="53" t="s">
        <v>1996</v>
      </c>
      <c r="E397" s="53">
        <v>470</v>
      </c>
      <c r="F397" s="53">
        <v>8</v>
      </c>
      <c r="G397" s="53">
        <v>0</v>
      </c>
      <c r="H397" s="53">
        <v>106</v>
      </c>
      <c r="I397" s="53">
        <v>106</v>
      </c>
      <c r="J397" s="53" t="s">
        <v>2188</v>
      </c>
      <c r="K397" s="66" t="s">
        <v>1379</v>
      </c>
      <c r="L397" s="66" t="s">
        <v>927</v>
      </c>
      <c r="M397" s="66" t="s">
        <v>927</v>
      </c>
      <c r="N397" s="55" t="s">
        <v>2399</v>
      </c>
      <c r="O397" s="68">
        <v>1823</v>
      </c>
      <c r="P397" s="55">
        <v>39</v>
      </c>
      <c r="Q397" s="55">
        <v>1013603088</v>
      </c>
      <c r="R397" s="55" t="s">
        <v>571</v>
      </c>
      <c r="S397" s="55">
        <v>3195784996</v>
      </c>
      <c r="T397" s="55" t="s">
        <v>2400</v>
      </c>
      <c r="U397" s="55" t="s">
        <v>2401</v>
      </c>
      <c r="V397" s="55" t="s">
        <v>705</v>
      </c>
      <c r="W397" s="55" t="s">
        <v>719</v>
      </c>
      <c r="X397" s="42" t="s">
        <v>1062</v>
      </c>
      <c r="Y397" s="608">
        <v>6572</v>
      </c>
      <c r="Z397" s="607">
        <v>44510</v>
      </c>
      <c r="AA397" s="55" t="s">
        <v>708</v>
      </c>
      <c r="AB397" s="55">
        <v>2495</v>
      </c>
      <c r="AC397" s="308">
        <v>44544</v>
      </c>
      <c r="AD397" s="42" t="s">
        <v>2285</v>
      </c>
      <c r="AE397" s="184">
        <v>44561</v>
      </c>
      <c r="AF397" s="183"/>
      <c r="AG397" s="204">
        <v>44573</v>
      </c>
      <c r="AH397" s="183" t="s">
        <v>2402</v>
      </c>
      <c r="AI397" s="183" t="s">
        <v>2403</v>
      </c>
      <c r="AJ397" s="42"/>
      <c r="AK397" s="42"/>
      <c r="AL397" s="42"/>
      <c r="AM397" s="42"/>
      <c r="AN397" s="42"/>
      <c r="AO397" s="41"/>
      <c r="AP397" s="41"/>
      <c r="AQ397" s="42" t="s">
        <v>711</v>
      </c>
      <c r="AR397" s="171">
        <v>44595</v>
      </c>
      <c r="AS397" s="42">
        <v>100</v>
      </c>
      <c r="AT397" s="42" t="s">
        <v>712</v>
      </c>
      <c r="AU397" s="55"/>
      <c r="AV397" s="42" t="s">
        <v>713</v>
      </c>
      <c r="AW397" s="207">
        <v>44713</v>
      </c>
      <c r="AX397" s="230">
        <v>0.375</v>
      </c>
    </row>
    <row r="398" spans="1:50" s="94" customFormat="1" ht="25.9" customHeight="1" outlineLevel="1" thickBot="1" x14ac:dyDescent="0.3">
      <c r="A398" s="348">
        <f t="shared" si="6"/>
        <v>396</v>
      </c>
      <c r="B398" s="119">
        <v>116288</v>
      </c>
      <c r="C398" s="124">
        <v>137610</v>
      </c>
      <c r="D398" s="53" t="s">
        <v>1996</v>
      </c>
      <c r="E398" s="53">
        <v>470</v>
      </c>
      <c r="F398" s="53">
        <v>8</v>
      </c>
      <c r="G398" s="53">
        <v>0</v>
      </c>
      <c r="H398" s="53">
        <v>106</v>
      </c>
      <c r="I398" s="53">
        <v>106</v>
      </c>
      <c r="J398" s="53" t="s">
        <v>2188</v>
      </c>
      <c r="K398" s="66" t="s">
        <v>1379</v>
      </c>
      <c r="L398" s="66" t="s">
        <v>37</v>
      </c>
      <c r="M398" s="66" t="s">
        <v>1290</v>
      </c>
      <c r="N398" s="55" t="s">
        <v>2404</v>
      </c>
      <c r="O398" s="68">
        <v>1827</v>
      </c>
      <c r="P398" s="55">
        <v>39</v>
      </c>
      <c r="Q398" s="55">
        <v>80831201</v>
      </c>
      <c r="R398" s="55" t="s">
        <v>575</v>
      </c>
      <c r="S398" s="55">
        <v>3115970414</v>
      </c>
      <c r="T398" s="55" t="s">
        <v>2405</v>
      </c>
      <c r="U398" s="55" t="s">
        <v>2406</v>
      </c>
      <c r="V398" s="55" t="s">
        <v>718</v>
      </c>
      <c r="W398" s="55" t="s">
        <v>1470</v>
      </c>
      <c r="X398" s="42" t="s">
        <v>1062</v>
      </c>
      <c r="Y398" s="608">
        <v>6572</v>
      </c>
      <c r="Z398" s="607">
        <v>44510</v>
      </c>
      <c r="AA398" s="55" t="s">
        <v>708</v>
      </c>
      <c r="AB398" s="55">
        <v>2501</v>
      </c>
      <c r="AC398" s="308">
        <v>44544</v>
      </c>
      <c r="AD398" s="42"/>
      <c r="AE398" s="184" t="s">
        <v>2277</v>
      </c>
      <c r="AF398" s="183"/>
      <c r="AG398" s="184"/>
      <c r="AH398" s="183"/>
      <c r="AI398" s="183"/>
      <c r="AJ398" s="42" t="s">
        <v>2278</v>
      </c>
      <c r="AK398" s="42"/>
      <c r="AL398" s="42" t="s">
        <v>576</v>
      </c>
      <c r="AM398" s="42"/>
      <c r="AN398" s="42"/>
      <c r="AO398" s="41"/>
      <c r="AP398" s="41" t="s">
        <v>1478</v>
      </c>
      <c r="AQ398" s="42"/>
      <c r="AR398" s="171"/>
      <c r="AS398" s="42"/>
      <c r="AT398" s="42" t="s">
        <v>712</v>
      </c>
      <c r="AU398" s="55"/>
      <c r="AV398" s="42" t="s">
        <v>754</v>
      </c>
      <c r="AW398" s="231" t="s">
        <v>755</v>
      </c>
      <c r="AX398" s="42"/>
    </row>
    <row r="399" spans="1:50" s="94" customFormat="1" ht="22.9" customHeight="1" outlineLevel="1" thickBot="1" x14ac:dyDescent="0.3">
      <c r="A399" s="348">
        <f t="shared" si="6"/>
        <v>397</v>
      </c>
      <c r="B399" s="119">
        <v>116288</v>
      </c>
      <c r="C399" s="124">
        <v>137610</v>
      </c>
      <c r="D399" s="53" t="s">
        <v>1996</v>
      </c>
      <c r="E399" s="53">
        <v>470</v>
      </c>
      <c r="F399" s="53">
        <v>8</v>
      </c>
      <c r="G399" s="53">
        <v>0</v>
      </c>
      <c r="H399" s="53">
        <v>106</v>
      </c>
      <c r="I399" s="53">
        <v>106</v>
      </c>
      <c r="J399" s="53" t="s">
        <v>2188</v>
      </c>
      <c r="K399" s="66" t="s">
        <v>1379</v>
      </c>
      <c r="L399" s="66" t="s">
        <v>37</v>
      </c>
      <c r="M399" s="66" t="s">
        <v>1242</v>
      </c>
      <c r="N399" s="55" t="s">
        <v>2407</v>
      </c>
      <c r="O399" s="68">
        <v>1711</v>
      </c>
      <c r="P399" s="55">
        <v>40</v>
      </c>
      <c r="Q399" s="55">
        <v>52303538</v>
      </c>
      <c r="R399" s="55" t="s">
        <v>577</v>
      </c>
      <c r="S399" s="55">
        <v>3105307219</v>
      </c>
      <c r="T399" s="55" t="s">
        <v>2408</v>
      </c>
      <c r="U399" s="55" t="s">
        <v>2409</v>
      </c>
      <c r="V399" s="55" t="s">
        <v>705</v>
      </c>
      <c r="W399" s="55" t="s">
        <v>719</v>
      </c>
      <c r="X399" s="42" t="s">
        <v>1062</v>
      </c>
      <c r="Y399" s="608">
        <v>6572</v>
      </c>
      <c r="Z399" s="607">
        <v>44510</v>
      </c>
      <c r="AA399" s="55" t="s">
        <v>708</v>
      </c>
      <c r="AB399" s="55">
        <v>2153</v>
      </c>
      <c r="AC399" s="308">
        <v>44537</v>
      </c>
      <c r="AD399" s="42"/>
      <c r="AE399" s="375">
        <v>44551</v>
      </c>
      <c r="AF399" s="185"/>
      <c r="AG399" s="184">
        <v>44564</v>
      </c>
      <c r="AH399" s="184">
        <v>34733</v>
      </c>
      <c r="AI399" s="184">
        <v>28277</v>
      </c>
      <c r="AJ399" s="42"/>
      <c r="AK399" s="42"/>
      <c r="AL399" s="42"/>
      <c r="AM399" s="42"/>
      <c r="AN399" s="42"/>
      <c r="AO399" s="41"/>
      <c r="AP399" s="41"/>
      <c r="AQ399" s="42" t="s">
        <v>711</v>
      </c>
      <c r="AR399" s="171">
        <v>44617</v>
      </c>
      <c r="AS399" s="42">
        <v>86.15</v>
      </c>
      <c r="AT399" s="42" t="s">
        <v>712</v>
      </c>
      <c r="AU399" s="55"/>
      <c r="AV399" s="42" t="s">
        <v>713</v>
      </c>
      <c r="AW399" s="208" t="s">
        <v>771</v>
      </c>
      <c r="AX399" s="208" t="s">
        <v>1246</v>
      </c>
    </row>
    <row r="400" spans="1:50" s="94" customFormat="1" ht="26.45" customHeight="1" outlineLevel="1" thickBot="1" x14ac:dyDescent="0.3">
      <c r="A400" s="348">
        <f t="shared" si="6"/>
        <v>398</v>
      </c>
      <c r="B400" s="119">
        <v>116288</v>
      </c>
      <c r="C400" s="124">
        <v>137610</v>
      </c>
      <c r="D400" s="53" t="s">
        <v>1996</v>
      </c>
      <c r="E400" s="53">
        <v>470</v>
      </c>
      <c r="F400" s="53">
        <v>8</v>
      </c>
      <c r="G400" s="53">
        <v>0</v>
      </c>
      <c r="H400" s="53">
        <v>106</v>
      </c>
      <c r="I400" s="53">
        <v>106</v>
      </c>
      <c r="J400" s="53" t="s">
        <v>2188</v>
      </c>
      <c r="K400" s="66" t="s">
        <v>1379</v>
      </c>
      <c r="L400" s="66" t="s">
        <v>37</v>
      </c>
      <c r="M400" s="66" t="s">
        <v>2410</v>
      </c>
      <c r="N400" s="55" t="s">
        <v>2411</v>
      </c>
      <c r="O400" s="68">
        <v>1947</v>
      </c>
      <c r="P400" s="55">
        <v>40</v>
      </c>
      <c r="Q400" s="55">
        <v>7713192</v>
      </c>
      <c r="R400" s="55" t="s">
        <v>578</v>
      </c>
      <c r="S400" s="55">
        <v>3143282030</v>
      </c>
      <c r="T400" s="55" t="s">
        <v>2412</v>
      </c>
      <c r="U400" s="55" t="s">
        <v>2413</v>
      </c>
      <c r="V400" s="55" t="s">
        <v>718</v>
      </c>
      <c r="W400" s="55" t="s">
        <v>719</v>
      </c>
      <c r="X400" s="42" t="s">
        <v>1062</v>
      </c>
      <c r="Y400" s="608">
        <v>6572</v>
      </c>
      <c r="Z400" s="607">
        <v>44510</v>
      </c>
      <c r="AA400" s="55" t="s">
        <v>708</v>
      </c>
      <c r="AB400" s="55">
        <v>2115</v>
      </c>
      <c r="AC400" s="308">
        <v>44537</v>
      </c>
      <c r="AD400" s="42"/>
      <c r="AE400" s="184">
        <v>44550</v>
      </c>
      <c r="AF400" s="185"/>
      <c r="AG400" s="184">
        <v>44564</v>
      </c>
      <c r="AH400" s="183" t="s">
        <v>2414</v>
      </c>
      <c r="AI400" s="184">
        <v>29313</v>
      </c>
      <c r="AJ400" s="42"/>
      <c r="AK400" s="42"/>
      <c r="AL400" s="42"/>
      <c r="AM400" s="42"/>
      <c r="AN400" s="42"/>
      <c r="AO400" s="41"/>
      <c r="AP400" s="41"/>
      <c r="AQ400" s="42" t="s">
        <v>711</v>
      </c>
      <c r="AR400" s="171">
        <v>44592</v>
      </c>
      <c r="AS400" s="42">
        <v>97</v>
      </c>
      <c r="AT400" s="42" t="s">
        <v>712</v>
      </c>
      <c r="AU400" s="55"/>
      <c r="AV400" s="42" t="s">
        <v>713</v>
      </c>
      <c r="AW400" s="208"/>
      <c r="AX400" s="42"/>
    </row>
    <row r="401" spans="1:50" s="94" customFormat="1" ht="25.15" customHeight="1" outlineLevel="1" thickBot="1" x14ac:dyDescent="0.3">
      <c r="A401" s="348">
        <f t="shared" si="6"/>
        <v>399</v>
      </c>
      <c r="B401" s="119">
        <v>116288</v>
      </c>
      <c r="C401" s="124">
        <v>137610</v>
      </c>
      <c r="D401" s="53" t="s">
        <v>1996</v>
      </c>
      <c r="E401" s="53">
        <v>470</v>
      </c>
      <c r="F401" s="53">
        <v>8</v>
      </c>
      <c r="G401" s="53">
        <v>0</v>
      </c>
      <c r="H401" s="53">
        <v>106</v>
      </c>
      <c r="I401" s="53">
        <v>106</v>
      </c>
      <c r="J401" s="53" t="s">
        <v>2188</v>
      </c>
      <c r="K401" s="66" t="s">
        <v>1379</v>
      </c>
      <c r="L401" s="66" t="s">
        <v>53</v>
      </c>
      <c r="M401" s="66" t="s">
        <v>53</v>
      </c>
      <c r="N401" s="55" t="s">
        <v>2415</v>
      </c>
      <c r="O401" s="68">
        <v>1829</v>
      </c>
      <c r="P401" s="55">
        <v>41</v>
      </c>
      <c r="Q401" s="55">
        <v>72276015</v>
      </c>
      <c r="R401" s="55" t="s">
        <v>580</v>
      </c>
      <c r="S401" s="55">
        <v>3002625143</v>
      </c>
      <c r="T401" s="55" t="s">
        <v>2416</v>
      </c>
      <c r="U401" s="55" t="s">
        <v>2417</v>
      </c>
      <c r="V401" s="55" t="s">
        <v>718</v>
      </c>
      <c r="W401" s="55" t="s">
        <v>728</v>
      </c>
      <c r="X401" s="42" t="s">
        <v>1062</v>
      </c>
      <c r="Y401" s="608">
        <v>6572</v>
      </c>
      <c r="Z401" s="607">
        <v>44510</v>
      </c>
      <c r="AA401" s="55" t="s">
        <v>708</v>
      </c>
      <c r="AB401" s="55">
        <v>2114</v>
      </c>
      <c r="AC401" s="308">
        <v>44537</v>
      </c>
      <c r="AD401" s="42"/>
      <c r="AE401" s="184">
        <v>44557</v>
      </c>
      <c r="AF401" s="183"/>
      <c r="AG401" s="184">
        <v>44572</v>
      </c>
      <c r="AH401" s="184">
        <v>36893</v>
      </c>
      <c r="AI401" s="183" t="s">
        <v>2418</v>
      </c>
      <c r="AJ401" s="42"/>
      <c r="AK401" s="42"/>
      <c r="AL401" s="42"/>
      <c r="AM401" s="42"/>
      <c r="AN401" s="42"/>
      <c r="AO401" s="41"/>
      <c r="AP401" s="41"/>
      <c r="AQ401" s="42" t="s">
        <v>711</v>
      </c>
      <c r="AR401" s="171">
        <v>44589</v>
      </c>
      <c r="AS401" s="42">
        <v>100</v>
      </c>
      <c r="AT401" s="42" t="s">
        <v>712</v>
      </c>
      <c r="AU401" s="55"/>
      <c r="AV401" s="42" t="s">
        <v>713</v>
      </c>
      <c r="AW401" s="208"/>
      <c r="AX401" s="42"/>
    </row>
    <row r="402" spans="1:50" s="94" customFormat="1" ht="21" customHeight="1" outlineLevel="1" thickBot="1" x14ac:dyDescent="0.3">
      <c r="A402" s="348">
        <f t="shared" si="6"/>
        <v>400</v>
      </c>
      <c r="B402" s="119">
        <v>116288</v>
      </c>
      <c r="C402" s="124">
        <v>137610</v>
      </c>
      <c r="D402" s="53" t="s">
        <v>1996</v>
      </c>
      <c r="E402" s="53">
        <v>470</v>
      </c>
      <c r="F402" s="53">
        <v>8</v>
      </c>
      <c r="G402" s="53">
        <v>0</v>
      </c>
      <c r="H402" s="53">
        <v>106</v>
      </c>
      <c r="I402" s="53">
        <v>106</v>
      </c>
      <c r="J402" s="53" t="s">
        <v>2188</v>
      </c>
      <c r="K402" s="66" t="s">
        <v>1379</v>
      </c>
      <c r="L402" s="66" t="s">
        <v>37</v>
      </c>
      <c r="M402" s="66" t="s">
        <v>1296</v>
      </c>
      <c r="N402" s="55" t="s">
        <v>2419</v>
      </c>
      <c r="O402" s="68">
        <v>1830</v>
      </c>
      <c r="P402" s="55">
        <v>42</v>
      </c>
      <c r="Q402" s="55">
        <v>52434116</v>
      </c>
      <c r="R402" s="55" t="s">
        <v>582</v>
      </c>
      <c r="S402" s="55">
        <v>3163160542</v>
      </c>
      <c r="T402" s="55" t="s">
        <v>2420</v>
      </c>
      <c r="U402" s="55" t="s">
        <v>2421</v>
      </c>
      <c r="V402" s="55" t="s">
        <v>705</v>
      </c>
      <c r="W402" s="55" t="s">
        <v>719</v>
      </c>
      <c r="X402" s="42" t="s">
        <v>1062</v>
      </c>
      <c r="Y402" s="608">
        <v>6572</v>
      </c>
      <c r="Z402" s="607">
        <v>44510</v>
      </c>
      <c r="AA402" s="55" t="s">
        <v>708</v>
      </c>
      <c r="AB402" s="55">
        <v>2118</v>
      </c>
      <c r="AC402" s="308">
        <v>44537</v>
      </c>
      <c r="AD402" s="42"/>
      <c r="AE402" s="184">
        <v>44560</v>
      </c>
      <c r="AF402" s="187">
        <v>44683</v>
      </c>
      <c r="AG402" s="187">
        <v>44683</v>
      </c>
      <c r="AH402" s="183" t="s">
        <v>2422</v>
      </c>
      <c r="AI402" s="183" t="s">
        <v>2423</v>
      </c>
      <c r="AJ402" s="42" t="s">
        <v>1063</v>
      </c>
      <c r="AK402" s="42"/>
      <c r="AL402" s="42"/>
      <c r="AM402" s="42"/>
      <c r="AN402" s="42"/>
      <c r="AO402" s="41"/>
      <c r="AP402" s="41"/>
      <c r="AQ402" s="42" t="s">
        <v>742</v>
      </c>
      <c r="AR402" s="171"/>
      <c r="AS402" s="42"/>
      <c r="AT402" s="42" t="s">
        <v>712</v>
      </c>
      <c r="AU402" s="55"/>
      <c r="AV402" s="42" t="s">
        <v>713</v>
      </c>
      <c r="AW402" s="208" t="s">
        <v>2070</v>
      </c>
      <c r="AX402" s="42" t="s">
        <v>1402</v>
      </c>
    </row>
    <row r="403" spans="1:50" s="94" customFormat="1" ht="25.15" customHeight="1" outlineLevel="1" thickBot="1" x14ac:dyDescent="0.3">
      <c r="A403" s="348">
        <f t="shared" si="6"/>
        <v>401</v>
      </c>
      <c r="B403" s="119">
        <v>116288</v>
      </c>
      <c r="C403" s="124">
        <v>137610</v>
      </c>
      <c r="D403" s="53" t="s">
        <v>1996</v>
      </c>
      <c r="E403" s="53">
        <v>470</v>
      </c>
      <c r="F403" s="53">
        <v>8</v>
      </c>
      <c r="G403" s="53">
        <v>0</v>
      </c>
      <c r="H403" s="53">
        <v>106</v>
      </c>
      <c r="I403" s="53">
        <v>106</v>
      </c>
      <c r="J403" s="53" t="s">
        <v>2188</v>
      </c>
      <c r="K403" s="66" t="s">
        <v>1379</v>
      </c>
      <c r="L403" s="66" t="s">
        <v>37</v>
      </c>
      <c r="M403" s="66" t="s">
        <v>1337</v>
      </c>
      <c r="N403" s="55" t="s">
        <v>2424</v>
      </c>
      <c r="O403" s="68">
        <v>1832</v>
      </c>
      <c r="P403" s="55">
        <v>43</v>
      </c>
      <c r="Q403" s="55">
        <v>1000066201</v>
      </c>
      <c r="R403" s="55" t="s">
        <v>584</v>
      </c>
      <c r="S403" s="55">
        <v>3017942853</v>
      </c>
      <c r="T403" s="55" t="s">
        <v>2425</v>
      </c>
      <c r="U403" s="55" t="s">
        <v>2426</v>
      </c>
      <c r="V403" s="55" t="s">
        <v>705</v>
      </c>
      <c r="W403" s="55" t="s">
        <v>719</v>
      </c>
      <c r="X403" s="42" t="s">
        <v>1062</v>
      </c>
      <c r="Y403" s="608">
        <v>6572</v>
      </c>
      <c r="Z403" s="607">
        <v>44510</v>
      </c>
      <c r="AA403" s="55" t="s">
        <v>708</v>
      </c>
      <c r="AB403" s="55">
        <v>2116</v>
      </c>
      <c r="AC403" s="308">
        <v>44537</v>
      </c>
      <c r="AD403" s="42"/>
      <c r="AE403" s="375">
        <v>44551</v>
      </c>
      <c r="AF403" s="185"/>
      <c r="AG403" s="184">
        <v>44564</v>
      </c>
      <c r="AH403" s="183" t="s">
        <v>2427</v>
      </c>
      <c r="AI403" s="184">
        <v>37012</v>
      </c>
      <c r="AJ403" s="42"/>
      <c r="AK403" s="42"/>
      <c r="AL403" s="42"/>
      <c r="AM403" s="42"/>
      <c r="AN403" s="42"/>
      <c r="AO403" s="41"/>
      <c r="AP403" s="41"/>
      <c r="AQ403" s="42" t="s">
        <v>711</v>
      </c>
      <c r="AR403" s="171">
        <v>44617</v>
      </c>
      <c r="AS403" s="42">
        <v>100</v>
      </c>
      <c r="AT403" s="42" t="s">
        <v>712</v>
      </c>
      <c r="AU403" s="55"/>
      <c r="AV403" s="42" t="s">
        <v>713</v>
      </c>
      <c r="AW403" s="208" t="s">
        <v>771</v>
      </c>
      <c r="AX403" s="225">
        <v>0.25</v>
      </c>
    </row>
    <row r="404" spans="1:50" s="94" customFormat="1" ht="24.6" customHeight="1" outlineLevel="1" thickBot="1" x14ac:dyDescent="0.3">
      <c r="A404" s="348">
        <f t="shared" si="6"/>
        <v>402</v>
      </c>
      <c r="B404" s="119">
        <v>116288</v>
      </c>
      <c r="C404" s="124">
        <v>137610</v>
      </c>
      <c r="D404" s="53" t="s">
        <v>1996</v>
      </c>
      <c r="E404" s="53">
        <v>470</v>
      </c>
      <c r="F404" s="53">
        <v>8</v>
      </c>
      <c r="G404" s="53">
        <v>0</v>
      </c>
      <c r="H404" s="53">
        <v>106</v>
      </c>
      <c r="I404" s="53">
        <v>106</v>
      </c>
      <c r="J404" s="53" t="s">
        <v>2188</v>
      </c>
      <c r="K404" s="66" t="s">
        <v>1379</v>
      </c>
      <c r="L404" s="66" t="s">
        <v>40</v>
      </c>
      <c r="M404" s="66" t="s">
        <v>40</v>
      </c>
      <c r="N404" s="55" t="s">
        <v>2428</v>
      </c>
      <c r="O404" s="68">
        <v>1873</v>
      </c>
      <c r="P404" s="55">
        <v>44</v>
      </c>
      <c r="Q404" s="55">
        <v>1033719716</v>
      </c>
      <c r="R404" s="55" t="s">
        <v>586</v>
      </c>
      <c r="S404" s="55">
        <v>3204908800</v>
      </c>
      <c r="T404" s="55" t="s">
        <v>2429</v>
      </c>
      <c r="U404" s="55" t="s">
        <v>2430</v>
      </c>
      <c r="V404" s="55" t="s">
        <v>705</v>
      </c>
      <c r="W404" s="55" t="s">
        <v>719</v>
      </c>
      <c r="X404" s="42" t="s">
        <v>1062</v>
      </c>
      <c r="Y404" s="608">
        <v>6572</v>
      </c>
      <c r="Z404" s="607">
        <v>44510</v>
      </c>
      <c r="AA404" s="55" t="s">
        <v>708</v>
      </c>
      <c r="AB404" s="55">
        <v>2117</v>
      </c>
      <c r="AC404" s="308">
        <v>44537</v>
      </c>
      <c r="AD404" s="42" t="s">
        <v>764</v>
      </c>
      <c r="AE404" s="184">
        <v>44561</v>
      </c>
      <c r="AF404" s="185"/>
      <c r="AG404" s="184">
        <v>44573</v>
      </c>
      <c r="AH404" s="183"/>
      <c r="AI404" s="183" t="s">
        <v>2431</v>
      </c>
      <c r="AJ404" s="42"/>
      <c r="AK404" s="42"/>
      <c r="AL404" s="42"/>
      <c r="AM404" s="42"/>
      <c r="AN404" s="42"/>
      <c r="AO404" s="41"/>
      <c r="AP404" s="41"/>
      <c r="AQ404" s="42" t="s">
        <v>711</v>
      </c>
      <c r="AR404" s="171">
        <v>44589</v>
      </c>
      <c r="AS404" s="42">
        <v>100</v>
      </c>
      <c r="AT404" s="42" t="s">
        <v>712</v>
      </c>
      <c r="AU404" s="308">
        <v>44420</v>
      </c>
      <c r="AV404" s="42" t="s">
        <v>713</v>
      </c>
      <c r="AW404" s="208" t="s">
        <v>1073</v>
      </c>
      <c r="AX404" s="208" t="s">
        <v>1377</v>
      </c>
    </row>
    <row r="405" spans="1:50" s="94" customFormat="1" ht="25.9" customHeight="1" outlineLevel="1" thickBot="1" x14ac:dyDescent="0.3">
      <c r="A405" s="348">
        <f t="shared" si="6"/>
        <v>403</v>
      </c>
      <c r="B405" s="119">
        <v>116288</v>
      </c>
      <c r="C405" s="124">
        <v>137610</v>
      </c>
      <c r="D405" s="53" t="s">
        <v>1996</v>
      </c>
      <c r="E405" s="53">
        <v>470</v>
      </c>
      <c r="F405" s="53">
        <v>8</v>
      </c>
      <c r="G405" s="53">
        <v>0</v>
      </c>
      <c r="H405" s="53">
        <v>106</v>
      </c>
      <c r="I405" s="53">
        <v>106</v>
      </c>
      <c r="J405" s="53" t="s">
        <v>2188</v>
      </c>
      <c r="K405" s="66" t="s">
        <v>1379</v>
      </c>
      <c r="L405" s="66" t="s">
        <v>37</v>
      </c>
      <c r="M405" s="66" t="s">
        <v>831</v>
      </c>
      <c r="N405" s="55" t="s">
        <v>2432</v>
      </c>
      <c r="O405" s="68">
        <v>1833</v>
      </c>
      <c r="P405" s="55">
        <v>44</v>
      </c>
      <c r="Q405" s="55">
        <v>80791645</v>
      </c>
      <c r="R405" s="55" t="s">
        <v>585</v>
      </c>
      <c r="S405" s="55">
        <v>3005938142</v>
      </c>
      <c r="T405" s="55" t="s">
        <v>2433</v>
      </c>
      <c r="U405" s="55" t="s">
        <v>2434</v>
      </c>
      <c r="V405" s="55" t="s">
        <v>718</v>
      </c>
      <c r="W405" s="55" t="s">
        <v>1470</v>
      </c>
      <c r="X405" s="42" t="s">
        <v>1062</v>
      </c>
      <c r="Y405" s="608">
        <v>6572</v>
      </c>
      <c r="Z405" s="607">
        <v>44510</v>
      </c>
      <c r="AA405" s="55" t="s">
        <v>708</v>
      </c>
      <c r="AB405" s="55">
        <v>2119</v>
      </c>
      <c r="AC405" s="308">
        <v>44537</v>
      </c>
      <c r="AD405" s="42" t="s">
        <v>764</v>
      </c>
      <c r="AE405" s="184">
        <v>44550</v>
      </c>
      <c r="AF405" s="185"/>
      <c r="AG405" s="184">
        <v>44565</v>
      </c>
      <c r="AH405" s="183"/>
      <c r="AI405" s="183" t="s">
        <v>2435</v>
      </c>
      <c r="AJ405" s="42"/>
      <c r="AK405" s="42"/>
      <c r="AL405" s="42"/>
      <c r="AM405" s="42"/>
      <c r="AN405" s="42"/>
      <c r="AO405" s="41"/>
      <c r="AP405" s="41"/>
      <c r="AQ405" s="42" t="s">
        <v>711</v>
      </c>
      <c r="AR405" s="171">
        <v>44587</v>
      </c>
      <c r="AS405" s="42">
        <v>98.69</v>
      </c>
      <c r="AT405" s="42" t="s">
        <v>712</v>
      </c>
      <c r="AU405" s="308">
        <v>44420</v>
      </c>
      <c r="AV405" s="42" t="s">
        <v>713</v>
      </c>
      <c r="AW405" s="208"/>
      <c r="AX405" s="42"/>
    </row>
    <row r="406" spans="1:50" s="94" customFormat="1" ht="25.9" customHeight="1" outlineLevel="1" thickBot="1" x14ac:dyDescent="0.3">
      <c r="A406" s="348">
        <f t="shared" si="6"/>
        <v>404</v>
      </c>
      <c r="B406" s="119">
        <v>116288</v>
      </c>
      <c r="C406" s="124">
        <v>137610</v>
      </c>
      <c r="D406" s="53" t="s">
        <v>1996</v>
      </c>
      <c r="E406" s="53">
        <v>470</v>
      </c>
      <c r="F406" s="53">
        <v>8</v>
      </c>
      <c r="G406" s="53">
        <v>0</v>
      </c>
      <c r="H406" s="53">
        <v>106</v>
      </c>
      <c r="I406" s="53">
        <v>106</v>
      </c>
      <c r="J406" s="53" t="s">
        <v>2188</v>
      </c>
      <c r="K406" s="66" t="s">
        <v>1379</v>
      </c>
      <c r="L406" s="66" t="s">
        <v>37</v>
      </c>
      <c r="M406" s="66" t="s">
        <v>1301</v>
      </c>
      <c r="N406" s="55" t="s">
        <v>2436</v>
      </c>
      <c r="O406" s="68">
        <v>1834</v>
      </c>
      <c r="P406" s="55">
        <v>44</v>
      </c>
      <c r="Q406" s="55">
        <v>52163144</v>
      </c>
      <c r="R406" s="55" t="s">
        <v>587</v>
      </c>
      <c r="S406" s="55">
        <v>3118160094</v>
      </c>
      <c r="T406" s="55" t="s">
        <v>2437</v>
      </c>
      <c r="U406" s="55" t="s">
        <v>2438</v>
      </c>
      <c r="V406" s="55" t="s">
        <v>705</v>
      </c>
      <c r="W406" s="55" t="s">
        <v>719</v>
      </c>
      <c r="X406" s="42" t="s">
        <v>1062</v>
      </c>
      <c r="Y406" s="608">
        <v>6572</v>
      </c>
      <c r="Z406" s="607">
        <v>44510</v>
      </c>
      <c r="AA406" s="55" t="s">
        <v>708</v>
      </c>
      <c r="AB406" s="55">
        <v>2120</v>
      </c>
      <c r="AC406" s="308">
        <v>44537</v>
      </c>
      <c r="AD406" s="42"/>
      <c r="AE406" s="184">
        <v>44557</v>
      </c>
      <c r="AF406" s="183"/>
      <c r="AG406" s="184">
        <v>44572</v>
      </c>
      <c r="AH406" s="184">
        <v>33850</v>
      </c>
      <c r="AI406" s="184">
        <v>27010</v>
      </c>
      <c r="AJ406" s="42"/>
      <c r="AK406" s="42"/>
      <c r="AL406" s="42"/>
      <c r="AM406" s="42"/>
      <c r="AN406" s="42"/>
      <c r="AO406" s="41"/>
      <c r="AP406" s="41"/>
      <c r="AQ406" s="42" t="s">
        <v>711</v>
      </c>
      <c r="AR406" s="171">
        <v>44617</v>
      </c>
      <c r="AS406" s="42">
        <v>96.04</v>
      </c>
      <c r="AT406" s="42" t="s">
        <v>712</v>
      </c>
      <c r="AU406" s="55"/>
      <c r="AV406" s="42" t="s">
        <v>713</v>
      </c>
      <c r="AW406" s="207">
        <v>44652</v>
      </c>
      <c r="AX406" s="175">
        <v>0.25</v>
      </c>
    </row>
    <row r="407" spans="1:50" s="94" customFormat="1" ht="22.15" customHeight="1" outlineLevel="1" thickBot="1" x14ac:dyDescent="0.3">
      <c r="A407" s="348">
        <f t="shared" si="6"/>
        <v>405</v>
      </c>
      <c r="B407" s="119">
        <v>116288</v>
      </c>
      <c r="C407" s="124">
        <v>137610</v>
      </c>
      <c r="D407" s="53" t="s">
        <v>1996</v>
      </c>
      <c r="E407" s="53">
        <v>470</v>
      </c>
      <c r="F407" s="53">
        <v>8</v>
      </c>
      <c r="G407" s="53">
        <v>0</v>
      </c>
      <c r="H407" s="53">
        <v>106</v>
      </c>
      <c r="I407" s="53">
        <v>106</v>
      </c>
      <c r="J407" s="53" t="s">
        <v>2188</v>
      </c>
      <c r="K407" s="66" t="s">
        <v>1379</v>
      </c>
      <c r="L407" s="66" t="s">
        <v>37</v>
      </c>
      <c r="M407" s="53" t="s">
        <v>729</v>
      </c>
      <c r="N407" s="55" t="s">
        <v>2439</v>
      </c>
      <c r="O407" s="68">
        <v>1935</v>
      </c>
      <c r="P407" s="55">
        <v>45</v>
      </c>
      <c r="Q407" s="55">
        <v>1030527153</v>
      </c>
      <c r="R407" s="55" t="s">
        <v>588</v>
      </c>
      <c r="S407" s="55">
        <v>3212707359</v>
      </c>
      <c r="T407" s="55" t="s">
        <v>2440</v>
      </c>
      <c r="U407" s="55" t="s">
        <v>2441</v>
      </c>
      <c r="V407" s="55" t="s">
        <v>718</v>
      </c>
      <c r="W407" s="55" t="s">
        <v>719</v>
      </c>
      <c r="X407" s="42" t="s">
        <v>1062</v>
      </c>
      <c r="Y407" s="608">
        <v>6572</v>
      </c>
      <c r="Z407" s="607">
        <v>44510</v>
      </c>
      <c r="AA407" s="55" t="s">
        <v>708</v>
      </c>
      <c r="AB407" s="55">
        <v>2123</v>
      </c>
      <c r="AC407" s="308">
        <v>44537</v>
      </c>
      <c r="AD407" s="42"/>
      <c r="AE407" s="184">
        <v>44547</v>
      </c>
      <c r="AF407" s="184">
        <v>44621</v>
      </c>
      <c r="AG407" s="184">
        <v>44621</v>
      </c>
      <c r="AH407" s="184">
        <v>38329</v>
      </c>
      <c r="AI407" s="184">
        <v>31632</v>
      </c>
      <c r="AJ407" s="42"/>
      <c r="AK407" s="42"/>
      <c r="AL407" s="42"/>
      <c r="AM407" s="42"/>
      <c r="AN407" s="42"/>
      <c r="AO407" s="41"/>
      <c r="AP407" s="41"/>
      <c r="AQ407" s="42" t="s">
        <v>790</v>
      </c>
      <c r="AR407" s="171">
        <v>44622</v>
      </c>
      <c r="AS407" s="42"/>
      <c r="AT407" s="42" t="s">
        <v>712</v>
      </c>
      <c r="AU407" s="55"/>
      <c r="AV407" s="42" t="s">
        <v>713</v>
      </c>
      <c r="AW407" s="298" t="s">
        <v>2442</v>
      </c>
      <c r="AX407" s="299">
        <v>0.29166666666666669</v>
      </c>
    </row>
    <row r="408" spans="1:50" s="94" customFormat="1" ht="28.15" customHeight="1" outlineLevel="1" thickBot="1" x14ac:dyDescent="0.3">
      <c r="A408" s="348">
        <f t="shared" si="6"/>
        <v>406</v>
      </c>
      <c r="B408" s="119">
        <v>116288</v>
      </c>
      <c r="C408" s="124">
        <v>137610</v>
      </c>
      <c r="D408" s="53" t="s">
        <v>1996</v>
      </c>
      <c r="E408" s="53">
        <v>470</v>
      </c>
      <c r="F408" s="53">
        <v>8</v>
      </c>
      <c r="G408" s="53">
        <v>0</v>
      </c>
      <c r="H408" s="53">
        <v>106</v>
      </c>
      <c r="I408" s="53">
        <v>106</v>
      </c>
      <c r="J408" s="53" t="s">
        <v>2188</v>
      </c>
      <c r="K408" s="66" t="s">
        <v>1379</v>
      </c>
      <c r="L408" s="66" t="s">
        <v>37</v>
      </c>
      <c r="M408" s="53" t="s">
        <v>714</v>
      </c>
      <c r="N408" s="55" t="s">
        <v>2443</v>
      </c>
      <c r="O408" s="68">
        <v>1836</v>
      </c>
      <c r="P408" s="55">
        <v>46</v>
      </c>
      <c r="Q408" s="55">
        <v>1023892612</v>
      </c>
      <c r="R408" s="55" t="s">
        <v>589</v>
      </c>
      <c r="S408" s="55" t="s">
        <v>2444</v>
      </c>
      <c r="T408" s="55" t="s">
        <v>2445</v>
      </c>
      <c r="U408" s="55" t="s">
        <v>2446</v>
      </c>
      <c r="V408" s="55" t="s">
        <v>705</v>
      </c>
      <c r="W408" s="55" t="s">
        <v>719</v>
      </c>
      <c r="X408" s="42" t="s">
        <v>1062</v>
      </c>
      <c r="Y408" s="608">
        <v>6572</v>
      </c>
      <c r="Z408" s="607">
        <v>44510</v>
      </c>
      <c r="AA408" s="55" t="s">
        <v>708</v>
      </c>
      <c r="AB408" s="55">
        <v>2161</v>
      </c>
      <c r="AC408" s="308">
        <v>44539</v>
      </c>
      <c r="AD408" s="42"/>
      <c r="AE408" s="184">
        <v>44560</v>
      </c>
      <c r="AF408" s="183"/>
      <c r="AG408" s="184">
        <v>44572</v>
      </c>
      <c r="AH408" s="183" t="s">
        <v>2447</v>
      </c>
      <c r="AI408" s="183" t="s">
        <v>2448</v>
      </c>
      <c r="AJ408" s="42"/>
      <c r="AK408" s="42"/>
      <c r="AL408" s="42"/>
      <c r="AM408" s="42"/>
      <c r="AN408" s="42"/>
      <c r="AO408" s="41"/>
      <c r="AP408" s="41"/>
      <c r="AQ408" s="42" t="s">
        <v>711</v>
      </c>
      <c r="AR408" s="171">
        <v>44589</v>
      </c>
      <c r="AS408" s="42">
        <v>97.41</v>
      </c>
      <c r="AT408" s="42" t="s">
        <v>712</v>
      </c>
      <c r="AU408" s="55"/>
      <c r="AV408" s="42" t="s">
        <v>713</v>
      </c>
      <c r="AW408" s="207">
        <v>44682</v>
      </c>
      <c r="AX408" s="175">
        <v>0.29166666666666669</v>
      </c>
    </row>
    <row r="409" spans="1:50" s="94" customFormat="1" ht="19.899999999999999" customHeight="1" outlineLevel="1" thickBot="1" x14ac:dyDescent="0.3">
      <c r="A409" s="348">
        <f t="shared" si="6"/>
        <v>407</v>
      </c>
      <c r="B409" s="119">
        <v>116288</v>
      </c>
      <c r="C409" s="124">
        <v>137610</v>
      </c>
      <c r="D409" s="53" t="s">
        <v>1996</v>
      </c>
      <c r="E409" s="53">
        <v>470</v>
      </c>
      <c r="F409" s="53">
        <v>8</v>
      </c>
      <c r="G409" s="53">
        <v>0</v>
      </c>
      <c r="H409" s="53">
        <v>106</v>
      </c>
      <c r="I409" s="53">
        <v>106</v>
      </c>
      <c r="J409" s="53" t="s">
        <v>2188</v>
      </c>
      <c r="K409" s="66" t="s">
        <v>1379</v>
      </c>
      <c r="L409" s="66" t="s">
        <v>37</v>
      </c>
      <c r="M409" s="66" t="s">
        <v>2449</v>
      </c>
      <c r="N409" s="55" t="s">
        <v>2450</v>
      </c>
      <c r="O409" s="68">
        <v>1956</v>
      </c>
      <c r="P409" s="55">
        <v>47</v>
      </c>
      <c r="Q409" s="55">
        <v>1075677177</v>
      </c>
      <c r="R409" s="55" t="s">
        <v>590</v>
      </c>
      <c r="S409" s="55">
        <v>3142261903</v>
      </c>
      <c r="T409" s="55" t="s">
        <v>2451</v>
      </c>
      <c r="U409" s="55" t="s">
        <v>2452</v>
      </c>
      <c r="V409" s="55" t="s">
        <v>705</v>
      </c>
      <c r="W409" s="55" t="s">
        <v>2453</v>
      </c>
      <c r="X409" s="42" t="s">
        <v>1062</v>
      </c>
      <c r="Y409" s="608">
        <v>6572</v>
      </c>
      <c r="Z409" s="607">
        <v>44510</v>
      </c>
      <c r="AA409" s="55" t="s">
        <v>708</v>
      </c>
      <c r="AB409" s="55">
        <v>2168</v>
      </c>
      <c r="AC409" s="308">
        <v>44539</v>
      </c>
      <c r="AD409" s="42"/>
      <c r="AE409" s="184" t="s">
        <v>749</v>
      </c>
      <c r="AF409" s="183"/>
      <c r="AG409" s="184">
        <v>44572</v>
      </c>
      <c r="AH409" s="183" t="s">
        <v>2454</v>
      </c>
      <c r="AI409" s="183" t="s">
        <v>2455</v>
      </c>
      <c r="AJ409" s="42"/>
      <c r="AK409" s="42" t="s">
        <v>591</v>
      </c>
      <c r="AL409" s="42"/>
      <c r="AM409" s="42"/>
      <c r="AN409" s="42"/>
      <c r="AO409" s="41"/>
      <c r="AP409" s="41" t="s">
        <v>1478</v>
      </c>
      <c r="AQ409" s="42"/>
      <c r="AR409" s="171"/>
      <c r="AS409" s="42"/>
      <c r="AT409" s="42"/>
      <c r="AU409" s="55"/>
      <c r="AV409" s="42" t="s">
        <v>713</v>
      </c>
      <c r="AW409" s="207">
        <v>44743</v>
      </c>
      <c r="AX409" s="175">
        <v>0.375</v>
      </c>
    </row>
    <row r="410" spans="1:50" s="94" customFormat="1" ht="25.15" customHeight="1" outlineLevel="1" thickBot="1" x14ac:dyDescent="0.3">
      <c r="A410" s="348">
        <f t="shared" si="6"/>
        <v>408</v>
      </c>
      <c r="B410" s="119">
        <v>116288</v>
      </c>
      <c r="C410" s="124">
        <v>137610</v>
      </c>
      <c r="D410" s="53" t="s">
        <v>1996</v>
      </c>
      <c r="E410" s="53">
        <v>470</v>
      </c>
      <c r="F410" s="53">
        <v>8</v>
      </c>
      <c r="G410" s="53">
        <v>0</v>
      </c>
      <c r="H410" s="53">
        <v>106</v>
      </c>
      <c r="I410" s="53">
        <v>106</v>
      </c>
      <c r="J410" s="53" t="s">
        <v>2188</v>
      </c>
      <c r="K410" s="66" t="s">
        <v>1379</v>
      </c>
      <c r="L410" s="66" t="s">
        <v>40</v>
      </c>
      <c r="M410" s="66" t="s">
        <v>40</v>
      </c>
      <c r="N410" s="55" t="s">
        <v>2456</v>
      </c>
      <c r="O410" s="68">
        <v>1838</v>
      </c>
      <c r="P410" s="55">
        <v>48</v>
      </c>
      <c r="Q410" s="55">
        <v>80800345</v>
      </c>
      <c r="R410" s="55" t="s">
        <v>593</v>
      </c>
      <c r="S410" s="55" t="s">
        <v>2457</v>
      </c>
      <c r="T410" s="55" t="s">
        <v>2458</v>
      </c>
      <c r="U410" s="55" t="s">
        <v>2459</v>
      </c>
      <c r="V410" s="55" t="s">
        <v>718</v>
      </c>
      <c r="W410" s="55" t="s">
        <v>719</v>
      </c>
      <c r="X410" s="42" t="s">
        <v>1062</v>
      </c>
      <c r="Y410" s="608">
        <v>6572</v>
      </c>
      <c r="Z410" s="607">
        <v>44510</v>
      </c>
      <c r="AA410" s="55" t="s">
        <v>708</v>
      </c>
      <c r="AB410" s="55">
        <v>2121</v>
      </c>
      <c r="AC410" s="308">
        <v>44537</v>
      </c>
      <c r="AD410" s="42"/>
      <c r="AE410" s="184">
        <v>44550</v>
      </c>
      <c r="AF410" s="185"/>
      <c r="AG410" s="184">
        <v>44564</v>
      </c>
      <c r="AH410" s="187">
        <v>37296</v>
      </c>
      <c r="AI410" s="187" t="s">
        <v>955</v>
      </c>
      <c r="AJ410" s="42"/>
      <c r="AK410" s="42"/>
      <c r="AL410" s="42"/>
      <c r="AM410" s="42"/>
      <c r="AN410" s="42"/>
      <c r="AO410" s="41"/>
      <c r="AP410" s="41"/>
      <c r="AQ410" s="42" t="s">
        <v>711</v>
      </c>
      <c r="AR410" s="171">
        <v>44585</v>
      </c>
      <c r="AS410" s="42">
        <v>99.42</v>
      </c>
      <c r="AT410" s="42" t="s">
        <v>712</v>
      </c>
      <c r="AU410" s="55"/>
      <c r="AV410" s="42" t="s">
        <v>713</v>
      </c>
      <c r="AW410" s="208"/>
      <c r="AX410" s="42"/>
    </row>
    <row r="411" spans="1:50" s="94" customFormat="1" ht="24.6" customHeight="1" outlineLevel="1" thickBot="1" x14ac:dyDescent="0.3">
      <c r="A411" s="348">
        <f t="shared" si="6"/>
        <v>409</v>
      </c>
      <c r="B411" s="119">
        <v>116288</v>
      </c>
      <c r="C411" s="124">
        <v>137610</v>
      </c>
      <c r="D411" s="53" t="s">
        <v>1996</v>
      </c>
      <c r="E411" s="53">
        <v>470</v>
      </c>
      <c r="F411" s="53">
        <v>8</v>
      </c>
      <c r="G411" s="53">
        <v>0</v>
      </c>
      <c r="H411" s="53">
        <v>106</v>
      </c>
      <c r="I411" s="53">
        <v>106</v>
      </c>
      <c r="J411" s="53" t="s">
        <v>2188</v>
      </c>
      <c r="K411" s="66" t="s">
        <v>1379</v>
      </c>
      <c r="L411" s="66" t="s">
        <v>37</v>
      </c>
      <c r="M411" s="66" t="s">
        <v>2460</v>
      </c>
      <c r="N411" s="55" t="s">
        <v>2461</v>
      </c>
      <c r="O411" s="68">
        <v>1840</v>
      </c>
      <c r="P411" s="55">
        <v>48</v>
      </c>
      <c r="Q411" s="55">
        <v>1126704184</v>
      </c>
      <c r="R411" s="55" t="s">
        <v>592</v>
      </c>
      <c r="S411" s="55">
        <v>3203624193</v>
      </c>
      <c r="T411" s="55" t="s">
        <v>2462</v>
      </c>
      <c r="U411" s="55" t="s">
        <v>2463</v>
      </c>
      <c r="V411" s="55" t="s">
        <v>705</v>
      </c>
      <c r="W411" s="55" t="s">
        <v>2464</v>
      </c>
      <c r="X411" s="42" t="s">
        <v>1062</v>
      </c>
      <c r="Y411" s="608">
        <v>6572</v>
      </c>
      <c r="Z411" s="607">
        <v>44510</v>
      </c>
      <c r="AA411" s="55" t="s">
        <v>708</v>
      </c>
      <c r="AB411" s="55">
        <v>2122</v>
      </c>
      <c r="AC411" s="308">
        <v>44537</v>
      </c>
      <c r="AD411" s="42"/>
      <c r="AE411" s="184">
        <v>44557</v>
      </c>
      <c r="AF411" s="183"/>
      <c r="AG411" s="184">
        <v>44572</v>
      </c>
      <c r="AH411" s="184">
        <v>39423</v>
      </c>
      <c r="AI411" s="183" t="s">
        <v>2403</v>
      </c>
      <c r="AJ411" s="42"/>
      <c r="AK411" s="42"/>
      <c r="AL411" s="42"/>
      <c r="AM411" s="42"/>
      <c r="AN411" s="42"/>
      <c r="AO411" s="41"/>
      <c r="AP411" s="41"/>
      <c r="AQ411" s="42" t="s">
        <v>711</v>
      </c>
      <c r="AR411" s="171">
        <v>44587</v>
      </c>
      <c r="AS411" s="42">
        <v>100</v>
      </c>
      <c r="AT411" s="42" t="s">
        <v>712</v>
      </c>
      <c r="AU411" s="55"/>
      <c r="AV411" s="42" t="s">
        <v>713</v>
      </c>
      <c r="AW411" s="208"/>
      <c r="AX411" s="42"/>
    </row>
    <row r="412" spans="1:50" s="94" customFormat="1" ht="43.5" customHeight="1" outlineLevel="1" thickBot="1" x14ac:dyDescent="0.3">
      <c r="A412" s="348">
        <f t="shared" si="6"/>
        <v>410</v>
      </c>
      <c r="B412" s="159">
        <v>116288</v>
      </c>
      <c r="C412" s="124">
        <v>137610</v>
      </c>
      <c r="D412" s="53" t="s">
        <v>1996</v>
      </c>
      <c r="E412" s="53">
        <v>470</v>
      </c>
      <c r="F412" s="53">
        <v>8</v>
      </c>
      <c r="G412" s="53">
        <v>0</v>
      </c>
      <c r="H412" s="53">
        <v>106</v>
      </c>
      <c r="I412" s="53">
        <v>106</v>
      </c>
      <c r="J412" s="53" t="s">
        <v>2188</v>
      </c>
      <c r="K412" s="66" t="s">
        <v>1379</v>
      </c>
      <c r="L412" s="66" t="s">
        <v>37</v>
      </c>
      <c r="M412" s="66" t="s">
        <v>2465</v>
      </c>
      <c r="N412" s="55" t="s">
        <v>2466</v>
      </c>
      <c r="O412" s="68">
        <v>1845</v>
      </c>
      <c r="P412" s="55">
        <v>48</v>
      </c>
      <c r="Q412" s="55">
        <v>80433128</v>
      </c>
      <c r="R412" s="55" t="s">
        <v>594</v>
      </c>
      <c r="S412" s="55">
        <v>3102393732</v>
      </c>
      <c r="T412" s="55" t="s">
        <v>2467</v>
      </c>
      <c r="U412" s="55" t="s">
        <v>2468</v>
      </c>
      <c r="V412" s="55" t="s">
        <v>718</v>
      </c>
      <c r="W412" s="55" t="s">
        <v>719</v>
      </c>
      <c r="X412" s="42" t="s">
        <v>1062</v>
      </c>
      <c r="Y412" s="608">
        <v>6572</v>
      </c>
      <c r="Z412" s="607">
        <v>44510</v>
      </c>
      <c r="AA412" s="55" t="s">
        <v>708</v>
      </c>
      <c r="AB412" s="55">
        <v>2375</v>
      </c>
      <c r="AC412" s="308">
        <v>44541</v>
      </c>
      <c r="AD412" s="42"/>
      <c r="AE412" s="184" t="s">
        <v>749</v>
      </c>
      <c r="AF412" s="183"/>
      <c r="AG412" s="184">
        <v>44652</v>
      </c>
      <c r="AH412" s="184">
        <v>31544</v>
      </c>
      <c r="AI412" s="183" t="s">
        <v>2469</v>
      </c>
      <c r="AJ412" s="42"/>
      <c r="AK412" s="42" t="s">
        <v>595</v>
      </c>
      <c r="AL412" s="42"/>
      <c r="AM412" s="42"/>
      <c r="AN412" s="42"/>
      <c r="AO412" s="41"/>
      <c r="AP412" s="41" t="s">
        <v>1478</v>
      </c>
      <c r="AQ412" s="42"/>
      <c r="AR412" s="171"/>
      <c r="AS412" s="42"/>
      <c r="AT412" s="42" t="s">
        <v>712</v>
      </c>
      <c r="AU412" s="55"/>
      <c r="AV412" s="42" t="s">
        <v>713</v>
      </c>
      <c r="AW412" s="300" t="s">
        <v>1229</v>
      </c>
      <c r="AX412" s="301">
        <v>0.29166666666666669</v>
      </c>
    </row>
    <row r="413" spans="1:50" s="94" customFormat="1" ht="27.6" customHeight="1" outlineLevel="1" thickBot="1" x14ac:dyDescent="0.3">
      <c r="A413" s="348">
        <f t="shared" si="6"/>
        <v>411</v>
      </c>
      <c r="B413" s="159">
        <v>116288</v>
      </c>
      <c r="C413" s="124">
        <v>137610</v>
      </c>
      <c r="D413" s="53" t="s">
        <v>1996</v>
      </c>
      <c r="E413" s="53">
        <v>470</v>
      </c>
      <c r="F413" s="53">
        <v>8</v>
      </c>
      <c r="G413" s="53">
        <v>0</v>
      </c>
      <c r="H413" s="53">
        <v>106</v>
      </c>
      <c r="I413" s="53">
        <v>106</v>
      </c>
      <c r="J413" s="53" t="s">
        <v>2188</v>
      </c>
      <c r="K413" s="66" t="s">
        <v>1379</v>
      </c>
      <c r="L413" s="66" t="s">
        <v>37</v>
      </c>
      <c r="M413" s="66" t="s">
        <v>2470</v>
      </c>
      <c r="N413" s="55" t="s">
        <v>2471</v>
      </c>
      <c r="O413" s="68">
        <v>1846</v>
      </c>
      <c r="P413" s="55">
        <v>49</v>
      </c>
      <c r="Q413" s="55">
        <v>28169177</v>
      </c>
      <c r="R413" s="55" t="s">
        <v>597</v>
      </c>
      <c r="S413" s="55">
        <v>3185412349</v>
      </c>
      <c r="T413" s="55" t="s">
        <v>2472</v>
      </c>
      <c r="U413" s="55" t="s">
        <v>2473</v>
      </c>
      <c r="V413" s="55" t="s">
        <v>705</v>
      </c>
      <c r="W413" s="55" t="s">
        <v>719</v>
      </c>
      <c r="X413" s="42" t="s">
        <v>1062</v>
      </c>
      <c r="Y413" s="608">
        <v>6572</v>
      </c>
      <c r="Z413" s="607">
        <v>44510</v>
      </c>
      <c r="AA413" s="55" t="s">
        <v>708</v>
      </c>
      <c r="AB413" s="55">
        <v>2125</v>
      </c>
      <c r="AC413" s="308">
        <v>44537</v>
      </c>
      <c r="AD413" s="42" t="s">
        <v>764</v>
      </c>
      <c r="AE413" s="184">
        <v>44561</v>
      </c>
      <c r="AF413" s="183"/>
      <c r="AG413" s="184">
        <v>44572</v>
      </c>
      <c r="AH413" s="183"/>
      <c r="AI413" s="183" t="s">
        <v>2474</v>
      </c>
      <c r="AJ413" s="42"/>
      <c r="AK413" s="42"/>
      <c r="AL413" s="42"/>
      <c r="AM413" s="42"/>
      <c r="AN413" s="42"/>
      <c r="AO413" s="41"/>
      <c r="AP413" s="41"/>
      <c r="AQ413" s="42" t="s">
        <v>711</v>
      </c>
      <c r="AR413" s="171">
        <v>44589</v>
      </c>
      <c r="AS413" s="42"/>
      <c r="AT413" s="42" t="s">
        <v>712</v>
      </c>
      <c r="AU413" s="55"/>
      <c r="AV413" s="42" t="s">
        <v>713</v>
      </c>
      <c r="AW413" s="208" t="s">
        <v>1005</v>
      </c>
      <c r="AX413" s="175">
        <v>0.33333333333333331</v>
      </c>
    </row>
    <row r="414" spans="1:50" s="94" customFormat="1" ht="21.6" customHeight="1" outlineLevel="1" thickBot="1" x14ac:dyDescent="0.3">
      <c r="A414" s="348">
        <f t="shared" si="6"/>
        <v>412</v>
      </c>
      <c r="B414" s="159">
        <v>116288</v>
      </c>
      <c r="C414" s="124">
        <v>137610</v>
      </c>
      <c r="D414" s="53" t="s">
        <v>1996</v>
      </c>
      <c r="E414" s="53">
        <v>470</v>
      </c>
      <c r="F414" s="53">
        <v>8</v>
      </c>
      <c r="G414" s="53">
        <v>0</v>
      </c>
      <c r="H414" s="53">
        <v>106</v>
      </c>
      <c r="I414" s="53">
        <v>106</v>
      </c>
      <c r="J414" s="53" t="s">
        <v>2188</v>
      </c>
      <c r="K414" s="66" t="s">
        <v>1379</v>
      </c>
      <c r="L414" s="77" t="s">
        <v>40</v>
      </c>
      <c r="M414" s="66" t="s">
        <v>40</v>
      </c>
      <c r="N414" s="55" t="s">
        <v>2475</v>
      </c>
      <c r="O414" s="68">
        <v>1854</v>
      </c>
      <c r="P414" s="55">
        <v>49</v>
      </c>
      <c r="Q414" s="55">
        <v>52312950</v>
      </c>
      <c r="R414" s="55" t="s">
        <v>596</v>
      </c>
      <c r="S414" s="55">
        <v>3153839153</v>
      </c>
      <c r="T414" s="55" t="s">
        <v>2476</v>
      </c>
      <c r="U414" s="55" t="s">
        <v>2477</v>
      </c>
      <c r="V414" s="55" t="s">
        <v>705</v>
      </c>
      <c r="W414" s="55" t="s">
        <v>719</v>
      </c>
      <c r="X414" s="42" t="s">
        <v>1062</v>
      </c>
      <c r="Y414" s="608">
        <v>6572</v>
      </c>
      <c r="Z414" s="607">
        <v>44510</v>
      </c>
      <c r="AA414" s="55" t="s">
        <v>708</v>
      </c>
      <c r="AB414" s="55">
        <v>2126</v>
      </c>
      <c r="AC414" s="308">
        <v>44537</v>
      </c>
      <c r="AD414" s="42" t="s">
        <v>764</v>
      </c>
      <c r="AE414" s="184">
        <v>44557</v>
      </c>
      <c r="AF414" s="183"/>
      <c r="AG414" s="184">
        <v>44573</v>
      </c>
      <c r="AH414" s="183"/>
      <c r="AI414" s="183" t="s">
        <v>2478</v>
      </c>
      <c r="AJ414" s="42" t="s">
        <v>2479</v>
      </c>
      <c r="AK414" s="42"/>
      <c r="AL414" s="42"/>
      <c r="AM414" s="42"/>
      <c r="AN414" s="42"/>
      <c r="AO414" s="41"/>
      <c r="AP414" s="41"/>
      <c r="AQ414" s="42" t="s">
        <v>711</v>
      </c>
      <c r="AR414" s="171">
        <v>44589</v>
      </c>
      <c r="AS414" s="42">
        <v>100</v>
      </c>
      <c r="AT414" s="42" t="s">
        <v>712</v>
      </c>
      <c r="AU414" s="55"/>
      <c r="AV414" s="42" t="s">
        <v>713</v>
      </c>
      <c r="AW414" s="207">
        <v>44743</v>
      </c>
      <c r="AX414" s="175">
        <v>0.25</v>
      </c>
    </row>
    <row r="415" spans="1:50" s="94" customFormat="1" ht="25.9" customHeight="1" outlineLevel="1" thickBot="1" x14ac:dyDescent="0.3">
      <c r="A415" s="348">
        <f t="shared" si="6"/>
        <v>413</v>
      </c>
      <c r="B415" s="159">
        <v>116288</v>
      </c>
      <c r="C415" s="124">
        <v>137610</v>
      </c>
      <c r="D415" s="53" t="s">
        <v>1996</v>
      </c>
      <c r="E415" s="53">
        <v>470</v>
      </c>
      <c r="F415" s="53">
        <v>8</v>
      </c>
      <c r="G415" s="53">
        <v>0</v>
      </c>
      <c r="H415" s="53">
        <v>106</v>
      </c>
      <c r="I415" s="53">
        <v>106</v>
      </c>
      <c r="J415" s="53" t="s">
        <v>2188</v>
      </c>
      <c r="K415" s="66" t="s">
        <v>1379</v>
      </c>
      <c r="L415" s="66" t="s">
        <v>19</v>
      </c>
      <c r="M415" s="66" t="str">
        <f>+L415</f>
        <v>SUBDIRECCIÓN LOCAL DE MARTIRES</v>
      </c>
      <c r="N415" s="55" t="s">
        <v>2480</v>
      </c>
      <c r="O415" s="68">
        <v>1856</v>
      </c>
      <c r="P415" s="55">
        <v>50</v>
      </c>
      <c r="Q415" s="55">
        <v>51730548</v>
      </c>
      <c r="R415" s="55" t="s">
        <v>598</v>
      </c>
      <c r="S415" s="296">
        <v>3178500007</v>
      </c>
      <c r="T415" s="55" t="s">
        <v>2481</v>
      </c>
      <c r="U415" s="55" t="s">
        <v>2482</v>
      </c>
      <c r="V415" s="55" t="s">
        <v>705</v>
      </c>
      <c r="W415" s="55" t="s">
        <v>719</v>
      </c>
      <c r="X415" s="42" t="s">
        <v>1062</v>
      </c>
      <c r="Y415" s="608">
        <v>6572</v>
      </c>
      <c r="Z415" s="607">
        <v>44510</v>
      </c>
      <c r="AA415" s="55" t="s">
        <v>708</v>
      </c>
      <c r="AB415" s="55">
        <v>2175</v>
      </c>
      <c r="AC415" s="308">
        <v>44539</v>
      </c>
      <c r="AD415" s="42" t="s">
        <v>764</v>
      </c>
      <c r="AE415" s="184">
        <v>44550</v>
      </c>
      <c r="AF415" s="185"/>
      <c r="AG415" s="184">
        <v>44574</v>
      </c>
      <c r="AH415" s="183"/>
      <c r="AI415" s="184">
        <v>23198</v>
      </c>
      <c r="AJ415" s="42"/>
      <c r="AK415" s="42"/>
      <c r="AL415" s="42"/>
      <c r="AM415" s="42"/>
      <c r="AN415" s="42"/>
      <c r="AO415" s="41"/>
      <c r="AP415" s="41"/>
      <c r="AQ415" s="42" t="s">
        <v>711</v>
      </c>
      <c r="AR415" s="171">
        <v>44610</v>
      </c>
      <c r="AS415" s="42"/>
      <c r="AT415" s="42" t="s">
        <v>712</v>
      </c>
      <c r="AU415" s="55"/>
      <c r="AV415" s="42" t="s">
        <v>713</v>
      </c>
      <c r="AW415" s="208" t="s">
        <v>1073</v>
      </c>
      <c r="AX415" s="208" t="s">
        <v>1246</v>
      </c>
    </row>
    <row r="416" spans="1:50" s="94" customFormat="1" ht="25.9" customHeight="1" outlineLevel="1" thickBot="1" x14ac:dyDescent="0.3">
      <c r="A416" s="348">
        <f t="shared" ref="A416:A479" si="7">+A415+1</f>
        <v>414</v>
      </c>
      <c r="B416" s="159">
        <v>116288</v>
      </c>
      <c r="C416" s="124">
        <v>137610</v>
      </c>
      <c r="D416" s="53" t="s">
        <v>1996</v>
      </c>
      <c r="E416" s="53">
        <v>470</v>
      </c>
      <c r="F416" s="53">
        <v>8</v>
      </c>
      <c r="G416" s="53">
        <v>0</v>
      </c>
      <c r="H416" s="53">
        <v>106</v>
      </c>
      <c r="I416" s="53">
        <v>106</v>
      </c>
      <c r="J416" s="53" t="s">
        <v>2188</v>
      </c>
      <c r="K416" s="66" t="s">
        <v>1379</v>
      </c>
      <c r="L416" s="66" t="s">
        <v>37</v>
      </c>
      <c r="M416" s="66" t="s">
        <v>837</v>
      </c>
      <c r="N416" s="55" t="s">
        <v>2483</v>
      </c>
      <c r="O416" s="68">
        <v>1858</v>
      </c>
      <c r="P416" s="55">
        <v>51</v>
      </c>
      <c r="Q416" s="55">
        <v>53161016</v>
      </c>
      <c r="R416" s="55" t="s">
        <v>599</v>
      </c>
      <c r="S416" s="55">
        <v>3142323877</v>
      </c>
      <c r="T416" s="55" t="s">
        <v>2484</v>
      </c>
      <c r="U416" s="55" t="s">
        <v>2485</v>
      </c>
      <c r="V416" s="55" t="s">
        <v>705</v>
      </c>
      <c r="W416" s="55" t="s">
        <v>719</v>
      </c>
      <c r="X416" s="42" t="s">
        <v>1062</v>
      </c>
      <c r="Y416" s="608">
        <v>6572</v>
      </c>
      <c r="Z416" s="607">
        <v>44510</v>
      </c>
      <c r="AA416" s="55" t="s">
        <v>708</v>
      </c>
      <c r="AB416" s="55">
        <v>2128</v>
      </c>
      <c r="AC416" s="308">
        <v>44537</v>
      </c>
      <c r="AD416" s="42"/>
      <c r="AE416" s="184">
        <v>44550</v>
      </c>
      <c r="AF416" s="185"/>
      <c r="AG416" s="184">
        <v>44564</v>
      </c>
      <c r="AH416" s="184">
        <v>37753</v>
      </c>
      <c r="AI416" s="184">
        <v>31301</v>
      </c>
      <c r="AJ416" s="42"/>
      <c r="AK416" s="42"/>
      <c r="AL416" s="42"/>
      <c r="AM416" s="42"/>
      <c r="AN416" s="42"/>
      <c r="AO416" s="41"/>
      <c r="AP416" s="41"/>
      <c r="AQ416" s="42" t="s">
        <v>711</v>
      </c>
      <c r="AR416" s="171">
        <v>44592</v>
      </c>
      <c r="AS416" s="42">
        <v>100</v>
      </c>
      <c r="AT416" s="42" t="s">
        <v>712</v>
      </c>
      <c r="AU416" s="55"/>
      <c r="AV416" s="42" t="s">
        <v>713</v>
      </c>
      <c r="AW416" s="208" t="s">
        <v>1073</v>
      </c>
      <c r="AX416" s="208" t="s">
        <v>2055</v>
      </c>
    </row>
    <row r="417" spans="1:50" s="94" customFormat="1" ht="30.6" customHeight="1" outlineLevel="1" thickBot="1" x14ac:dyDescent="0.3">
      <c r="A417" s="348">
        <f t="shared" si="7"/>
        <v>415</v>
      </c>
      <c r="B417" s="159">
        <v>116288</v>
      </c>
      <c r="C417" s="124">
        <v>137610</v>
      </c>
      <c r="D417" s="53" t="s">
        <v>1996</v>
      </c>
      <c r="E417" s="53">
        <v>470</v>
      </c>
      <c r="F417" s="53">
        <v>8</v>
      </c>
      <c r="G417" s="53">
        <v>0</v>
      </c>
      <c r="H417" s="53">
        <v>106</v>
      </c>
      <c r="I417" s="53">
        <v>106</v>
      </c>
      <c r="J417" s="53" t="s">
        <v>2188</v>
      </c>
      <c r="K417" s="66" t="s">
        <v>1379</v>
      </c>
      <c r="L417" s="66" t="s">
        <v>37</v>
      </c>
      <c r="M417" s="66" t="s">
        <v>859</v>
      </c>
      <c r="N417" s="55" t="s">
        <v>2486</v>
      </c>
      <c r="O417" s="68">
        <v>1862</v>
      </c>
      <c r="P417" s="55">
        <v>52</v>
      </c>
      <c r="Q417" s="55">
        <v>5843883</v>
      </c>
      <c r="R417" s="55" t="s">
        <v>600</v>
      </c>
      <c r="S417" s="55">
        <v>3045946357</v>
      </c>
      <c r="T417" s="55" t="s">
        <v>2487</v>
      </c>
      <c r="U417" s="55" t="s">
        <v>2488</v>
      </c>
      <c r="V417" s="55" t="s">
        <v>718</v>
      </c>
      <c r="W417" s="55" t="s">
        <v>719</v>
      </c>
      <c r="X417" s="42" t="s">
        <v>1062</v>
      </c>
      <c r="Y417" s="608">
        <v>6572</v>
      </c>
      <c r="Z417" s="607">
        <v>44510</v>
      </c>
      <c r="AA417" s="55" t="s">
        <v>708</v>
      </c>
      <c r="AB417" s="55">
        <v>2374</v>
      </c>
      <c r="AC417" s="308">
        <v>44541</v>
      </c>
      <c r="AD417" s="42"/>
      <c r="AE417" s="184">
        <v>44557</v>
      </c>
      <c r="AF417" s="184">
        <v>44593</v>
      </c>
      <c r="AG417" s="184">
        <v>44593</v>
      </c>
      <c r="AH417" s="184">
        <v>35465</v>
      </c>
      <c r="AI417" s="183" t="s">
        <v>2489</v>
      </c>
      <c r="AJ417" s="42" t="s">
        <v>2490</v>
      </c>
      <c r="AK417" s="42"/>
      <c r="AL417" s="42"/>
      <c r="AM417" s="42"/>
      <c r="AN417" s="42"/>
      <c r="AO417" s="41"/>
      <c r="AP417" s="41"/>
      <c r="AQ417" s="42" t="s">
        <v>711</v>
      </c>
      <c r="AR417" s="171">
        <v>44614</v>
      </c>
      <c r="AS417" s="42"/>
      <c r="AT417" s="42" t="s">
        <v>712</v>
      </c>
      <c r="AU417" s="55"/>
      <c r="AV417" s="42" t="s">
        <v>713</v>
      </c>
      <c r="AW417" s="208" t="s">
        <v>842</v>
      </c>
      <c r="AX417" s="175">
        <v>0.375</v>
      </c>
    </row>
    <row r="418" spans="1:50" s="94" customFormat="1" ht="32.450000000000003" customHeight="1" outlineLevel="1" thickBot="1" x14ac:dyDescent="0.3">
      <c r="A418" s="348">
        <f t="shared" si="7"/>
        <v>416</v>
      </c>
      <c r="B418" s="159">
        <v>116288</v>
      </c>
      <c r="C418" s="124">
        <v>137610</v>
      </c>
      <c r="D418" s="53" t="s">
        <v>1996</v>
      </c>
      <c r="E418" s="53">
        <v>470</v>
      </c>
      <c r="F418" s="53">
        <v>8</v>
      </c>
      <c r="G418" s="53">
        <v>0</v>
      </c>
      <c r="H418" s="53">
        <v>106</v>
      </c>
      <c r="I418" s="53">
        <v>106</v>
      </c>
      <c r="J418" s="53" t="s">
        <v>2188</v>
      </c>
      <c r="K418" s="66" t="s">
        <v>1379</v>
      </c>
      <c r="L418" s="66" t="s">
        <v>37</v>
      </c>
      <c r="M418" s="66" t="s">
        <v>723</v>
      </c>
      <c r="N418" s="55" t="s">
        <v>2491</v>
      </c>
      <c r="O418" s="68">
        <v>1864</v>
      </c>
      <c r="P418" s="55">
        <v>53</v>
      </c>
      <c r="Q418" s="55">
        <v>52072984</v>
      </c>
      <c r="R418" s="55" t="s">
        <v>601</v>
      </c>
      <c r="S418" s="55">
        <v>4452407</v>
      </c>
      <c r="T418" s="55" t="s">
        <v>2492</v>
      </c>
      <c r="U418" s="55" t="s">
        <v>2493</v>
      </c>
      <c r="V418" s="55" t="s">
        <v>705</v>
      </c>
      <c r="W418" s="55" t="s">
        <v>719</v>
      </c>
      <c r="X418" s="42" t="s">
        <v>1062</v>
      </c>
      <c r="Y418" s="608">
        <v>6572</v>
      </c>
      <c r="Z418" s="607">
        <v>44510</v>
      </c>
      <c r="AA418" s="55" t="s">
        <v>708</v>
      </c>
      <c r="AB418" s="55">
        <v>2124</v>
      </c>
      <c r="AC418" s="308">
        <v>44537</v>
      </c>
      <c r="AD418" s="42"/>
      <c r="AE418" s="375">
        <v>44551</v>
      </c>
      <c r="AF418" s="184">
        <v>44621</v>
      </c>
      <c r="AG418" s="184">
        <v>44621</v>
      </c>
      <c r="AH418" s="184">
        <v>33035</v>
      </c>
      <c r="AI418" s="183" t="s">
        <v>2494</v>
      </c>
      <c r="AJ418" s="42"/>
      <c r="AK418" s="42"/>
      <c r="AL418" s="42"/>
      <c r="AM418" s="42"/>
      <c r="AN418" s="42"/>
      <c r="AO418" s="41"/>
      <c r="AP418" s="41"/>
      <c r="AQ418" s="42" t="s">
        <v>790</v>
      </c>
      <c r="AR418" s="171"/>
      <c r="AS418" s="42"/>
      <c r="AT418" s="42" t="s">
        <v>712</v>
      </c>
      <c r="AU418" s="55"/>
      <c r="AV418" s="42" t="s">
        <v>713</v>
      </c>
      <c r="AW418" s="224">
        <v>44616</v>
      </c>
      <c r="AX418" s="226">
        <v>0.29166666666666669</v>
      </c>
    </row>
    <row r="419" spans="1:50" s="94" customFormat="1" ht="30.6" customHeight="1" outlineLevel="1" thickBot="1" x14ac:dyDescent="0.3">
      <c r="A419" s="348">
        <f t="shared" si="7"/>
        <v>417</v>
      </c>
      <c r="B419" s="159">
        <v>116288</v>
      </c>
      <c r="C419" s="124">
        <v>137610</v>
      </c>
      <c r="D419" s="53" t="s">
        <v>1996</v>
      </c>
      <c r="E419" s="53">
        <v>470</v>
      </c>
      <c r="F419" s="53">
        <v>8</v>
      </c>
      <c r="G419" s="53">
        <v>0</v>
      </c>
      <c r="H419" s="53">
        <v>106</v>
      </c>
      <c r="I419" s="53">
        <v>106</v>
      </c>
      <c r="J419" s="53" t="s">
        <v>2188</v>
      </c>
      <c r="K419" s="66" t="s">
        <v>1379</v>
      </c>
      <c r="L419" s="66" t="s">
        <v>37</v>
      </c>
      <c r="M419" s="66" t="s">
        <v>2460</v>
      </c>
      <c r="N419" s="55" t="s">
        <v>2495</v>
      </c>
      <c r="O419" s="68">
        <v>1865</v>
      </c>
      <c r="P419" s="55">
        <v>54</v>
      </c>
      <c r="Q419" s="55">
        <v>52345769</v>
      </c>
      <c r="R419" s="55" t="s">
        <v>605</v>
      </c>
      <c r="S419" s="55">
        <v>3015713017</v>
      </c>
      <c r="T419" s="55" t="s">
        <v>2496</v>
      </c>
      <c r="U419" s="55" t="s">
        <v>2497</v>
      </c>
      <c r="V419" s="55" t="s">
        <v>705</v>
      </c>
      <c r="W419" s="55" t="s">
        <v>719</v>
      </c>
      <c r="X419" s="42" t="s">
        <v>1062</v>
      </c>
      <c r="Y419" s="608">
        <v>6572</v>
      </c>
      <c r="Z419" s="607">
        <v>44510</v>
      </c>
      <c r="AA419" s="55" t="s">
        <v>708</v>
      </c>
      <c r="AB419" s="55">
        <v>2131</v>
      </c>
      <c r="AC419" s="308">
        <v>44537</v>
      </c>
      <c r="AD419" s="42"/>
      <c r="AE419" s="375">
        <v>44551</v>
      </c>
      <c r="AF419" s="184">
        <v>44621</v>
      </c>
      <c r="AG419" s="184">
        <v>44621</v>
      </c>
      <c r="AH419" s="184">
        <v>34760</v>
      </c>
      <c r="AI419" s="184">
        <v>28460</v>
      </c>
      <c r="AJ419" s="42"/>
      <c r="AK419" s="42"/>
      <c r="AL419" s="42"/>
      <c r="AM419" s="42"/>
      <c r="AN419" s="42"/>
      <c r="AO419" s="41"/>
      <c r="AP419" s="41"/>
      <c r="AQ419" s="42" t="s">
        <v>790</v>
      </c>
      <c r="AR419" s="171"/>
      <c r="AS419" s="42"/>
      <c r="AT419" s="42" t="s">
        <v>712</v>
      </c>
      <c r="AU419" s="55"/>
      <c r="AV419" s="42" t="s">
        <v>713</v>
      </c>
      <c r="AW419" s="298" t="s">
        <v>942</v>
      </c>
      <c r="AX419" s="299">
        <v>0.29166666666666669</v>
      </c>
    </row>
    <row r="420" spans="1:50" s="94" customFormat="1" ht="24.6" customHeight="1" outlineLevel="1" thickBot="1" x14ac:dyDescent="0.3">
      <c r="A420" s="348">
        <f t="shared" si="7"/>
        <v>418</v>
      </c>
      <c r="B420" s="159">
        <v>116288</v>
      </c>
      <c r="C420" s="124">
        <v>137610</v>
      </c>
      <c r="D420" s="53" t="s">
        <v>1996</v>
      </c>
      <c r="E420" s="53">
        <v>470</v>
      </c>
      <c r="F420" s="53">
        <v>8</v>
      </c>
      <c r="G420" s="53">
        <v>0</v>
      </c>
      <c r="H420" s="53">
        <v>106</v>
      </c>
      <c r="I420" s="53">
        <v>106</v>
      </c>
      <c r="J420" s="53" t="s">
        <v>2188</v>
      </c>
      <c r="K420" s="66" t="s">
        <v>1379</v>
      </c>
      <c r="L420" s="66" t="s">
        <v>37</v>
      </c>
      <c r="M420" s="53" t="s">
        <v>701</v>
      </c>
      <c r="N420" s="55" t="s">
        <v>2498</v>
      </c>
      <c r="O420" s="68">
        <v>1871</v>
      </c>
      <c r="P420" s="55">
        <v>54</v>
      </c>
      <c r="Q420" s="55">
        <v>52776006</v>
      </c>
      <c r="R420" s="55" t="s">
        <v>602</v>
      </c>
      <c r="S420" s="55">
        <v>3229100487</v>
      </c>
      <c r="T420" s="55" t="s">
        <v>2499</v>
      </c>
      <c r="U420" s="55" t="s">
        <v>2500</v>
      </c>
      <c r="V420" s="55" t="s">
        <v>705</v>
      </c>
      <c r="W420" s="55" t="s">
        <v>719</v>
      </c>
      <c r="X420" s="42" t="s">
        <v>1062</v>
      </c>
      <c r="Y420" s="608">
        <v>6572</v>
      </c>
      <c r="Z420" s="607">
        <v>44510</v>
      </c>
      <c r="AA420" s="55" t="s">
        <v>708</v>
      </c>
      <c r="AB420" s="55">
        <v>2127</v>
      </c>
      <c r="AC420" s="308">
        <v>44537</v>
      </c>
      <c r="AD420" s="42"/>
      <c r="AE420" s="184">
        <v>44550</v>
      </c>
      <c r="AF420" s="185"/>
      <c r="AG420" s="184">
        <v>44564</v>
      </c>
      <c r="AH420" s="183" t="s">
        <v>2501</v>
      </c>
      <c r="AI420" s="184">
        <v>29711</v>
      </c>
      <c r="AJ420" s="42"/>
      <c r="AK420" s="42"/>
      <c r="AL420" s="42"/>
      <c r="AM420" s="42"/>
      <c r="AN420" s="42"/>
      <c r="AO420" s="41"/>
      <c r="AP420" s="41"/>
      <c r="AQ420" s="42" t="s">
        <v>711</v>
      </c>
      <c r="AR420" s="171">
        <v>44616</v>
      </c>
      <c r="AS420" s="42">
        <v>98.89</v>
      </c>
      <c r="AT420" s="42" t="s">
        <v>712</v>
      </c>
      <c r="AU420" s="55"/>
      <c r="AV420" s="42" t="s">
        <v>713</v>
      </c>
      <c r="AW420" s="208"/>
      <c r="AX420" s="42"/>
    </row>
    <row r="421" spans="1:50" s="94" customFormat="1" ht="21.6" customHeight="1" outlineLevel="1" thickBot="1" x14ac:dyDescent="0.3">
      <c r="A421" s="348">
        <f t="shared" si="7"/>
        <v>419</v>
      </c>
      <c r="B421" s="159">
        <v>116288</v>
      </c>
      <c r="C421" s="124">
        <v>137610</v>
      </c>
      <c r="D421" s="53" t="s">
        <v>1996</v>
      </c>
      <c r="E421" s="53">
        <v>470</v>
      </c>
      <c r="F421" s="53">
        <v>8</v>
      </c>
      <c r="G421" s="53">
        <v>0</v>
      </c>
      <c r="H421" s="53">
        <v>106</v>
      </c>
      <c r="I421" s="53">
        <v>106</v>
      </c>
      <c r="J421" s="53" t="s">
        <v>2188</v>
      </c>
      <c r="K421" s="66" t="s">
        <v>1379</v>
      </c>
      <c r="L421" s="66" t="s">
        <v>1393</v>
      </c>
      <c r="M421" s="66" t="s">
        <v>42</v>
      </c>
      <c r="N421" s="55" t="s">
        <v>2502</v>
      </c>
      <c r="O421" s="68">
        <v>1872</v>
      </c>
      <c r="P421" s="55">
        <v>54</v>
      </c>
      <c r="Q421" s="55">
        <v>66719572</v>
      </c>
      <c r="R421" s="55" t="s">
        <v>603</v>
      </c>
      <c r="S421" s="55">
        <v>3003560862</v>
      </c>
      <c r="T421" s="55" t="s">
        <v>2503</v>
      </c>
      <c r="U421" s="55" t="s">
        <v>2504</v>
      </c>
      <c r="V421" s="55" t="s">
        <v>705</v>
      </c>
      <c r="W421" s="55" t="s">
        <v>719</v>
      </c>
      <c r="X421" s="42" t="s">
        <v>1062</v>
      </c>
      <c r="Y421" s="608">
        <v>6572</v>
      </c>
      <c r="Z421" s="607">
        <v>44510</v>
      </c>
      <c r="AA421" s="55" t="s">
        <v>708</v>
      </c>
      <c r="AB421" s="55">
        <v>2129</v>
      </c>
      <c r="AC421" s="308">
        <v>44537</v>
      </c>
      <c r="AD421" s="42"/>
      <c r="AE421" s="184" t="s">
        <v>749</v>
      </c>
      <c r="AF421" s="185"/>
      <c r="AG421" s="184">
        <v>44564</v>
      </c>
      <c r="AH421" s="183" t="s">
        <v>2505</v>
      </c>
      <c r="AI421" s="183" t="s">
        <v>2506</v>
      </c>
      <c r="AJ421" s="42"/>
      <c r="AK421" s="42" t="s">
        <v>604</v>
      </c>
      <c r="AL421" s="42"/>
      <c r="AM421" s="42"/>
      <c r="AN421" s="42"/>
      <c r="AO421" s="41"/>
      <c r="AP421" s="41" t="s">
        <v>751</v>
      </c>
      <c r="AQ421" s="42" t="s">
        <v>790</v>
      </c>
      <c r="AR421" s="171">
        <v>44589</v>
      </c>
      <c r="AS421" s="42"/>
      <c r="AT421" s="42" t="s">
        <v>712</v>
      </c>
      <c r="AU421" s="55"/>
      <c r="AV421" s="42" t="s">
        <v>713</v>
      </c>
      <c r="AW421" s="208" t="s">
        <v>1073</v>
      </c>
      <c r="AX421" s="208" t="s">
        <v>2507</v>
      </c>
    </row>
    <row r="422" spans="1:50" s="94" customFormat="1" ht="27.6" customHeight="1" outlineLevel="1" thickBot="1" x14ac:dyDescent="0.3">
      <c r="A422" s="348">
        <f t="shared" si="7"/>
        <v>420</v>
      </c>
      <c r="B422" s="159">
        <v>116288</v>
      </c>
      <c r="C422" s="124">
        <v>137610</v>
      </c>
      <c r="D422" s="53" t="s">
        <v>1996</v>
      </c>
      <c r="E422" s="53">
        <v>470</v>
      </c>
      <c r="F422" s="53">
        <v>8</v>
      </c>
      <c r="G422" s="53">
        <v>0</v>
      </c>
      <c r="H422" s="53">
        <v>106</v>
      </c>
      <c r="I422" s="53">
        <v>106</v>
      </c>
      <c r="J422" s="53" t="s">
        <v>2188</v>
      </c>
      <c r="K422" s="66" t="s">
        <v>1379</v>
      </c>
      <c r="L422" s="66" t="s">
        <v>37</v>
      </c>
      <c r="M422" s="66" t="s">
        <v>1230</v>
      </c>
      <c r="N422" s="55" t="s">
        <v>2508</v>
      </c>
      <c r="O422" s="68">
        <v>1877</v>
      </c>
      <c r="P422" s="55">
        <v>55</v>
      </c>
      <c r="Q422" s="55">
        <v>52842970</v>
      </c>
      <c r="R422" s="55" t="s">
        <v>606</v>
      </c>
      <c r="S422" s="55" t="s">
        <v>2509</v>
      </c>
      <c r="T422" s="55" t="s">
        <v>2510</v>
      </c>
      <c r="U422" s="55" t="s">
        <v>2511</v>
      </c>
      <c r="V422" s="55" t="s">
        <v>705</v>
      </c>
      <c r="W422" s="55" t="s">
        <v>1470</v>
      </c>
      <c r="X422" s="42" t="s">
        <v>1062</v>
      </c>
      <c r="Y422" s="608">
        <v>6572</v>
      </c>
      <c r="Z422" s="607">
        <v>44510</v>
      </c>
      <c r="AA422" s="55" t="s">
        <v>708</v>
      </c>
      <c r="AB422" s="55">
        <v>2130</v>
      </c>
      <c r="AC422" s="308">
        <v>44537</v>
      </c>
      <c r="AD422" s="42"/>
      <c r="AE422" s="184">
        <v>44557</v>
      </c>
      <c r="AF422" s="183"/>
      <c r="AG422" s="184">
        <v>44572</v>
      </c>
      <c r="AH422" s="183" t="s">
        <v>2512</v>
      </c>
      <c r="AI422" s="183" t="s">
        <v>2513</v>
      </c>
      <c r="AJ422" s="42"/>
      <c r="AK422" s="42"/>
      <c r="AL422" s="42"/>
      <c r="AM422" s="42"/>
      <c r="AN422" s="42"/>
      <c r="AO422" s="41"/>
      <c r="AP422" s="41"/>
      <c r="AQ422" s="42" t="s">
        <v>711</v>
      </c>
      <c r="AR422" s="171">
        <v>44589</v>
      </c>
      <c r="AS422" s="42">
        <v>100</v>
      </c>
      <c r="AT422" s="42" t="s">
        <v>712</v>
      </c>
      <c r="AU422" s="55"/>
      <c r="AV422" s="42" t="s">
        <v>713</v>
      </c>
      <c r="AW422" s="207">
        <v>44652</v>
      </c>
      <c r="AX422" s="175">
        <v>0.25</v>
      </c>
    </row>
    <row r="423" spans="1:50" s="94" customFormat="1" ht="40.5" customHeight="1" outlineLevel="1" thickBot="1" x14ac:dyDescent="0.3">
      <c r="A423" s="348">
        <f t="shared" si="7"/>
        <v>421</v>
      </c>
      <c r="B423" s="159">
        <v>116288</v>
      </c>
      <c r="C423" s="124">
        <v>137610</v>
      </c>
      <c r="D423" s="53" t="s">
        <v>1996</v>
      </c>
      <c r="E423" s="53">
        <v>470</v>
      </c>
      <c r="F423" s="53">
        <v>8</v>
      </c>
      <c r="G423" s="53">
        <v>0</v>
      </c>
      <c r="H423" s="53">
        <v>106</v>
      </c>
      <c r="I423" s="53">
        <v>106</v>
      </c>
      <c r="J423" s="53" t="s">
        <v>2188</v>
      </c>
      <c r="K423" s="66" t="s">
        <v>1379</v>
      </c>
      <c r="L423" s="66" t="s">
        <v>37</v>
      </c>
      <c r="M423" s="66" t="s">
        <v>2514</v>
      </c>
      <c r="N423" s="55" t="s">
        <v>2515</v>
      </c>
      <c r="O423" s="68">
        <v>1880</v>
      </c>
      <c r="P423" s="55">
        <v>56</v>
      </c>
      <c r="Q423" s="55">
        <v>79911224</v>
      </c>
      <c r="R423" s="55" t="s">
        <v>608</v>
      </c>
      <c r="S423" s="55" t="s">
        <v>2516</v>
      </c>
      <c r="T423" s="55" t="s">
        <v>2517</v>
      </c>
      <c r="U423" s="55" t="s">
        <v>2518</v>
      </c>
      <c r="V423" s="55" t="s">
        <v>718</v>
      </c>
      <c r="W423" s="55" t="s">
        <v>719</v>
      </c>
      <c r="X423" s="42" t="s">
        <v>1062</v>
      </c>
      <c r="Y423" s="608">
        <v>6572</v>
      </c>
      <c r="Z423" s="607">
        <v>44510</v>
      </c>
      <c r="AA423" s="55" t="s">
        <v>708</v>
      </c>
      <c r="AB423" s="55">
        <v>2132</v>
      </c>
      <c r="AC423" s="308">
        <v>44537</v>
      </c>
      <c r="AD423" s="42"/>
      <c r="AE423" s="375">
        <v>44551</v>
      </c>
      <c r="AF423" s="185"/>
      <c r="AG423" s="184">
        <v>44565</v>
      </c>
      <c r="AH423" s="184">
        <v>35221</v>
      </c>
      <c r="AI423" s="183" t="s">
        <v>2519</v>
      </c>
      <c r="AJ423" s="42"/>
      <c r="AK423" s="42"/>
      <c r="AL423" s="42"/>
      <c r="AM423" s="42"/>
      <c r="AN423" s="42"/>
      <c r="AO423" s="41"/>
      <c r="AP423" s="41"/>
      <c r="AQ423" s="42" t="s">
        <v>711</v>
      </c>
      <c r="AR423" s="171">
        <v>44592</v>
      </c>
      <c r="AS423" s="42">
        <v>99.05</v>
      </c>
      <c r="AT423" s="42" t="s">
        <v>712</v>
      </c>
      <c r="AU423" s="55"/>
      <c r="AV423" s="42" t="s">
        <v>713</v>
      </c>
      <c r="AW423" s="208" t="s">
        <v>1073</v>
      </c>
      <c r="AX423" s="208" t="s">
        <v>2507</v>
      </c>
    </row>
    <row r="424" spans="1:50" s="94" customFormat="1" ht="29.45" customHeight="1" outlineLevel="1" thickBot="1" x14ac:dyDescent="0.3">
      <c r="A424" s="348">
        <f t="shared" si="7"/>
        <v>422</v>
      </c>
      <c r="B424" s="159">
        <v>116288</v>
      </c>
      <c r="C424" s="124">
        <v>137610</v>
      </c>
      <c r="D424" s="53" t="s">
        <v>1996</v>
      </c>
      <c r="E424" s="53">
        <v>470</v>
      </c>
      <c r="F424" s="53">
        <v>8</v>
      </c>
      <c r="G424" s="53">
        <v>0</v>
      </c>
      <c r="H424" s="53">
        <v>106</v>
      </c>
      <c r="I424" s="53">
        <v>106</v>
      </c>
      <c r="J424" s="53" t="s">
        <v>2188</v>
      </c>
      <c r="K424" s="66" t="s">
        <v>1379</v>
      </c>
      <c r="L424" s="66" t="s">
        <v>2520</v>
      </c>
      <c r="M424" s="66" t="s">
        <v>2520</v>
      </c>
      <c r="N424" s="55" t="s">
        <v>2521</v>
      </c>
      <c r="O424" s="68">
        <v>1953</v>
      </c>
      <c r="P424" s="55">
        <v>56</v>
      </c>
      <c r="Q424" s="55">
        <v>1030586118</v>
      </c>
      <c r="R424" s="55" t="s">
        <v>607</v>
      </c>
      <c r="S424" s="55">
        <v>3043498747</v>
      </c>
      <c r="T424" s="55" t="s">
        <v>2522</v>
      </c>
      <c r="U424" s="55" t="s">
        <v>2523</v>
      </c>
      <c r="V424" s="55" t="s">
        <v>705</v>
      </c>
      <c r="W424" s="55" t="s">
        <v>719</v>
      </c>
      <c r="X424" s="42" t="s">
        <v>1062</v>
      </c>
      <c r="Y424" s="608">
        <v>6572</v>
      </c>
      <c r="Z424" s="607">
        <v>44510</v>
      </c>
      <c r="AA424" s="55" t="s">
        <v>708</v>
      </c>
      <c r="AB424" s="55">
        <v>2162</v>
      </c>
      <c r="AC424" s="308">
        <v>44539</v>
      </c>
      <c r="AD424" s="42"/>
      <c r="AE424" s="184">
        <v>44557</v>
      </c>
      <c r="AF424" s="184">
        <v>44622</v>
      </c>
      <c r="AG424" s="184">
        <v>44622</v>
      </c>
      <c r="AH424" s="183" t="s">
        <v>2524</v>
      </c>
      <c r="AI424" s="184">
        <v>33573</v>
      </c>
      <c r="AJ424" s="42"/>
      <c r="AK424" s="42"/>
      <c r="AL424" s="42"/>
      <c r="AM424" s="42"/>
      <c r="AN424" s="42"/>
      <c r="AO424" s="41"/>
      <c r="AP424" s="41"/>
      <c r="AQ424" s="42" t="s">
        <v>790</v>
      </c>
      <c r="AR424" s="171"/>
      <c r="AS424" s="42">
        <v>99.43</v>
      </c>
      <c r="AT424" s="42" t="s">
        <v>712</v>
      </c>
      <c r="AU424" s="55"/>
      <c r="AV424" s="42" t="s">
        <v>713</v>
      </c>
      <c r="AW424" s="208" t="s">
        <v>1479</v>
      </c>
      <c r="AX424" s="175">
        <v>0.3125</v>
      </c>
    </row>
    <row r="425" spans="1:50" s="94" customFormat="1" ht="25.15" customHeight="1" outlineLevel="1" thickBot="1" x14ac:dyDescent="0.3">
      <c r="A425" s="348">
        <f t="shared" si="7"/>
        <v>423</v>
      </c>
      <c r="B425" s="159">
        <v>116288</v>
      </c>
      <c r="C425" s="124">
        <v>137610</v>
      </c>
      <c r="D425" s="53" t="s">
        <v>1996</v>
      </c>
      <c r="E425" s="53">
        <v>470</v>
      </c>
      <c r="F425" s="53">
        <v>8</v>
      </c>
      <c r="G425" s="53">
        <v>0</v>
      </c>
      <c r="H425" s="53">
        <v>106</v>
      </c>
      <c r="I425" s="53">
        <v>106</v>
      </c>
      <c r="J425" s="53" t="s">
        <v>2188</v>
      </c>
      <c r="K425" s="66" t="s">
        <v>1379</v>
      </c>
      <c r="L425" s="66" t="s">
        <v>37</v>
      </c>
      <c r="M425" s="66" t="s">
        <v>2300</v>
      </c>
      <c r="N425" s="55" t="s">
        <v>2525</v>
      </c>
      <c r="O425" s="68">
        <v>1884</v>
      </c>
      <c r="P425" s="55">
        <v>56</v>
      </c>
      <c r="Q425" s="55">
        <v>79702732</v>
      </c>
      <c r="R425" s="55" t="s">
        <v>609</v>
      </c>
      <c r="S425" s="55">
        <v>3012512035</v>
      </c>
      <c r="T425" s="55" t="s">
        <v>2526</v>
      </c>
      <c r="U425" s="55" t="s">
        <v>2527</v>
      </c>
      <c r="V425" s="55" t="s">
        <v>718</v>
      </c>
      <c r="W425" s="55" t="s">
        <v>719</v>
      </c>
      <c r="X425" s="42" t="s">
        <v>1062</v>
      </c>
      <c r="Y425" s="608">
        <v>6572</v>
      </c>
      <c r="Z425" s="607">
        <v>44510</v>
      </c>
      <c r="AA425" s="55" t="s">
        <v>708</v>
      </c>
      <c r="AB425" s="55">
        <v>2133</v>
      </c>
      <c r="AC425" s="308">
        <v>44537</v>
      </c>
      <c r="AD425" s="42"/>
      <c r="AE425" s="184">
        <v>44557</v>
      </c>
      <c r="AF425" s="184">
        <v>44593</v>
      </c>
      <c r="AG425" s="184">
        <v>44593</v>
      </c>
      <c r="AH425" s="184">
        <v>34004</v>
      </c>
      <c r="AI425" s="184">
        <v>27486</v>
      </c>
      <c r="AJ425" s="42"/>
      <c r="AK425" s="42"/>
      <c r="AL425" s="42"/>
      <c r="AM425" s="42"/>
      <c r="AN425" s="42"/>
      <c r="AO425" s="41"/>
      <c r="AP425" s="41"/>
      <c r="AQ425" s="42" t="s">
        <v>790</v>
      </c>
      <c r="AR425" s="171">
        <v>44609</v>
      </c>
      <c r="AS425" s="42"/>
      <c r="AT425" s="42" t="s">
        <v>712</v>
      </c>
      <c r="AU425" s="55"/>
      <c r="AV425" s="42" t="s">
        <v>713</v>
      </c>
      <c r="AW425" s="207">
        <v>44743</v>
      </c>
      <c r="AX425" s="175">
        <v>0.33333333333333331</v>
      </c>
    </row>
    <row r="426" spans="1:50" s="94" customFormat="1" ht="23.45" customHeight="1" outlineLevel="1" thickBot="1" x14ac:dyDescent="0.3">
      <c r="A426" s="348">
        <f t="shared" si="7"/>
        <v>424</v>
      </c>
      <c r="B426" s="159">
        <v>116288</v>
      </c>
      <c r="C426" s="124">
        <v>137610</v>
      </c>
      <c r="D426" s="53" t="s">
        <v>1996</v>
      </c>
      <c r="E426" s="53">
        <v>470</v>
      </c>
      <c r="F426" s="53">
        <v>8</v>
      </c>
      <c r="G426" s="53">
        <v>0</v>
      </c>
      <c r="H426" s="53">
        <v>106</v>
      </c>
      <c r="I426" s="53">
        <v>106</v>
      </c>
      <c r="J426" s="53" t="s">
        <v>2188</v>
      </c>
      <c r="K426" s="66" t="s">
        <v>1379</v>
      </c>
      <c r="L426" s="66" t="s">
        <v>37</v>
      </c>
      <c r="M426" s="53" t="s">
        <v>714</v>
      </c>
      <c r="N426" s="55" t="s">
        <v>2528</v>
      </c>
      <c r="O426" s="68">
        <v>1887</v>
      </c>
      <c r="P426" s="55">
        <v>57</v>
      </c>
      <c r="Q426" s="55">
        <v>1032464427</v>
      </c>
      <c r="R426" s="55" t="s">
        <v>610</v>
      </c>
      <c r="S426" s="55">
        <v>3232307038</v>
      </c>
      <c r="T426" s="55" t="s">
        <v>2529</v>
      </c>
      <c r="U426" s="55" t="s">
        <v>2530</v>
      </c>
      <c r="V426" s="55" t="s">
        <v>718</v>
      </c>
      <c r="W426" s="55" t="s">
        <v>719</v>
      </c>
      <c r="X426" s="42" t="s">
        <v>1062</v>
      </c>
      <c r="Y426" s="608">
        <v>6572</v>
      </c>
      <c r="Z426" s="607">
        <v>44510</v>
      </c>
      <c r="AA426" s="55" t="s">
        <v>708</v>
      </c>
      <c r="AB426" s="55">
        <v>2134</v>
      </c>
      <c r="AC426" s="308">
        <v>44537</v>
      </c>
      <c r="AD426" s="42"/>
      <c r="AE426" s="184">
        <v>44550</v>
      </c>
      <c r="AF426" s="183"/>
      <c r="AG426" s="184">
        <v>44564</v>
      </c>
      <c r="AH426" s="193" t="s">
        <v>2531</v>
      </c>
      <c r="AI426" s="193" t="s">
        <v>2532</v>
      </c>
      <c r="AJ426" s="42" t="s">
        <v>2533</v>
      </c>
      <c r="AK426" s="42"/>
      <c r="AL426" s="42"/>
      <c r="AM426" s="42"/>
      <c r="AN426" s="42"/>
      <c r="AO426" s="41"/>
      <c r="AP426" s="41"/>
      <c r="AQ426" s="42" t="s">
        <v>790</v>
      </c>
      <c r="AR426" s="171">
        <v>44595</v>
      </c>
      <c r="AS426" s="42"/>
      <c r="AT426" s="42" t="s">
        <v>712</v>
      </c>
      <c r="AU426" s="55"/>
      <c r="AV426" s="42" t="s">
        <v>713</v>
      </c>
      <c r="AW426" s="208"/>
      <c r="AX426" s="42"/>
    </row>
    <row r="427" spans="1:50" s="94" customFormat="1" ht="44.25" customHeight="1" outlineLevel="1" thickBot="1" x14ac:dyDescent="0.3">
      <c r="A427" s="348">
        <f t="shared" si="7"/>
        <v>425</v>
      </c>
      <c r="B427" s="159">
        <v>116288</v>
      </c>
      <c r="C427" s="124">
        <v>137610</v>
      </c>
      <c r="D427" s="53" t="s">
        <v>1996</v>
      </c>
      <c r="E427" s="53">
        <v>470</v>
      </c>
      <c r="F427" s="53">
        <v>8</v>
      </c>
      <c r="G427" s="53">
        <v>0</v>
      </c>
      <c r="H427" s="53">
        <v>106</v>
      </c>
      <c r="I427" s="53">
        <v>106</v>
      </c>
      <c r="J427" s="53" t="s">
        <v>2188</v>
      </c>
      <c r="K427" s="66" t="s">
        <v>1379</v>
      </c>
      <c r="L427" s="66" t="s">
        <v>37</v>
      </c>
      <c r="M427" s="66" t="s">
        <v>1754</v>
      </c>
      <c r="N427" s="55" t="s">
        <v>2534</v>
      </c>
      <c r="O427" s="68">
        <v>1889</v>
      </c>
      <c r="P427" s="55">
        <v>58</v>
      </c>
      <c r="Q427" s="55">
        <v>52517065</v>
      </c>
      <c r="R427" s="55" t="s">
        <v>611</v>
      </c>
      <c r="S427" s="55">
        <v>3107986801.3878298</v>
      </c>
      <c r="T427" s="55" t="s">
        <v>2535</v>
      </c>
      <c r="U427" s="55" t="s">
        <v>2536</v>
      </c>
      <c r="V427" s="55" t="s">
        <v>705</v>
      </c>
      <c r="W427" s="55" t="s">
        <v>719</v>
      </c>
      <c r="X427" s="42" t="s">
        <v>1062</v>
      </c>
      <c r="Y427" s="608">
        <v>6572</v>
      </c>
      <c r="Z427" s="607">
        <v>44510</v>
      </c>
      <c r="AA427" s="55" t="s">
        <v>708</v>
      </c>
      <c r="AB427" s="55">
        <v>2169</v>
      </c>
      <c r="AC427" s="308">
        <v>44539</v>
      </c>
      <c r="AD427" s="42"/>
      <c r="AE427" s="184">
        <v>44557</v>
      </c>
      <c r="AF427" s="183"/>
      <c r="AG427" s="184">
        <v>44572</v>
      </c>
      <c r="AH427" s="193" t="s">
        <v>2537</v>
      </c>
      <c r="AI427" s="193" t="s">
        <v>2538</v>
      </c>
      <c r="AJ427" s="165" t="s">
        <v>2539</v>
      </c>
      <c r="AK427" s="42"/>
      <c r="AL427" s="42"/>
      <c r="AM427" s="42"/>
      <c r="AN427" s="42"/>
      <c r="AO427" s="41"/>
      <c r="AP427" s="41"/>
      <c r="AQ427" s="42" t="s">
        <v>790</v>
      </c>
      <c r="AR427" s="171">
        <v>44589</v>
      </c>
      <c r="AS427" s="42">
        <v>100</v>
      </c>
      <c r="AT427" s="42" t="s">
        <v>712</v>
      </c>
      <c r="AU427" s="55" t="s">
        <v>2540</v>
      </c>
      <c r="AV427" s="42" t="s">
        <v>713</v>
      </c>
      <c r="AW427" s="208"/>
      <c r="AX427" s="42"/>
    </row>
    <row r="428" spans="1:50" s="94" customFormat="1" ht="26.45" customHeight="1" outlineLevel="1" thickBot="1" x14ac:dyDescent="0.3">
      <c r="A428" s="348">
        <f t="shared" si="7"/>
        <v>426</v>
      </c>
      <c r="B428" s="159">
        <v>116288</v>
      </c>
      <c r="C428" s="124">
        <v>137610</v>
      </c>
      <c r="D428" s="53" t="s">
        <v>1996</v>
      </c>
      <c r="E428" s="53">
        <v>470</v>
      </c>
      <c r="F428" s="53">
        <v>8</v>
      </c>
      <c r="G428" s="53">
        <v>0</v>
      </c>
      <c r="H428" s="53">
        <v>106</v>
      </c>
      <c r="I428" s="53">
        <v>106</v>
      </c>
      <c r="J428" s="53" t="s">
        <v>2188</v>
      </c>
      <c r="K428" s="66" t="s">
        <v>1379</v>
      </c>
      <c r="L428" s="66" t="s">
        <v>37</v>
      </c>
      <c r="M428" s="66" t="s">
        <v>2541</v>
      </c>
      <c r="N428" s="55" t="s">
        <v>2542</v>
      </c>
      <c r="O428" s="68">
        <v>1896</v>
      </c>
      <c r="P428" s="55">
        <v>58</v>
      </c>
      <c r="Q428" s="55">
        <v>1010215287</v>
      </c>
      <c r="R428" s="55" t="s">
        <v>612</v>
      </c>
      <c r="S428" s="55" t="s">
        <v>2543</v>
      </c>
      <c r="T428" s="55" t="s">
        <v>2544</v>
      </c>
      <c r="U428" s="55" t="s">
        <v>2545</v>
      </c>
      <c r="V428" s="55" t="s">
        <v>705</v>
      </c>
      <c r="W428" s="55" t="s">
        <v>719</v>
      </c>
      <c r="X428" s="42" t="s">
        <v>1062</v>
      </c>
      <c r="Y428" s="608">
        <v>6572</v>
      </c>
      <c r="Z428" s="607">
        <v>44510</v>
      </c>
      <c r="AA428" s="55" t="s">
        <v>708</v>
      </c>
      <c r="AB428" s="55">
        <v>2372</v>
      </c>
      <c r="AC428" s="308">
        <v>44541</v>
      </c>
      <c r="AD428" s="42"/>
      <c r="AE428" s="184">
        <v>44550</v>
      </c>
      <c r="AF428" s="184">
        <v>44593</v>
      </c>
      <c r="AG428" s="184">
        <v>44593</v>
      </c>
      <c r="AH428" s="194">
        <v>41096</v>
      </c>
      <c r="AI428" s="194">
        <v>34370</v>
      </c>
      <c r="AJ428" s="42" t="s">
        <v>2546</v>
      </c>
      <c r="AK428" s="42"/>
      <c r="AL428" s="42"/>
      <c r="AM428" s="42"/>
      <c r="AN428" s="42"/>
      <c r="AO428" s="41"/>
      <c r="AP428" s="41"/>
      <c r="AQ428" s="42" t="s">
        <v>790</v>
      </c>
      <c r="AR428" s="171">
        <v>44607</v>
      </c>
      <c r="AS428" s="42">
        <v>97.6</v>
      </c>
      <c r="AT428" s="42" t="s">
        <v>712</v>
      </c>
      <c r="AU428" s="55"/>
      <c r="AV428" s="42" t="s">
        <v>713</v>
      </c>
      <c r="AW428" s="208"/>
      <c r="AX428" s="42"/>
    </row>
    <row r="429" spans="1:50" s="94" customFormat="1" ht="28.15" customHeight="1" outlineLevel="1" thickBot="1" x14ac:dyDescent="0.3">
      <c r="A429" s="348">
        <f t="shared" si="7"/>
        <v>427</v>
      </c>
      <c r="B429" s="159">
        <v>116288</v>
      </c>
      <c r="C429" s="124">
        <v>137610</v>
      </c>
      <c r="D429" s="53" t="s">
        <v>1996</v>
      </c>
      <c r="E429" s="53">
        <v>470</v>
      </c>
      <c r="F429" s="53">
        <v>8</v>
      </c>
      <c r="G429" s="53">
        <v>0</v>
      </c>
      <c r="H429" s="53">
        <v>106</v>
      </c>
      <c r="I429" s="53">
        <v>106</v>
      </c>
      <c r="J429" s="53" t="s">
        <v>2188</v>
      </c>
      <c r="K429" s="66" t="s">
        <v>1379</v>
      </c>
      <c r="L429" s="66" t="s">
        <v>37</v>
      </c>
      <c r="M429" s="66" t="s">
        <v>1434</v>
      </c>
      <c r="N429" s="55" t="s">
        <v>2547</v>
      </c>
      <c r="O429" s="68">
        <v>1897</v>
      </c>
      <c r="P429" s="55">
        <v>59</v>
      </c>
      <c r="Q429" s="55">
        <v>1023019822</v>
      </c>
      <c r="R429" s="55" t="s">
        <v>613</v>
      </c>
      <c r="S429" s="55">
        <v>3045997564</v>
      </c>
      <c r="T429" s="55" t="s">
        <v>2548</v>
      </c>
      <c r="U429" s="55" t="s">
        <v>2549</v>
      </c>
      <c r="V429" s="55" t="s">
        <v>705</v>
      </c>
      <c r="W429" s="55" t="s">
        <v>719</v>
      </c>
      <c r="X429" s="42" t="s">
        <v>1062</v>
      </c>
      <c r="Y429" s="608">
        <v>6572</v>
      </c>
      <c r="Z429" s="607">
        <v>44510</v>
      </c>
      <c r="AA429" s="55" t="s">
        <v>708</v>
      </c>
      <c r="AB429" s="55">
        <v>2135</v>
      </c>
      <c r="AC429" s="308">
        <v>44537</v>
      </c>
      <c r="AD429" s="42"/>
      <c r="AE429" s="184">
        <v>44550</v>
      </c>
      <c r="AF429" s="183"/>
      <c r="AG429" s="184">
        <v>44564</v>
      </c>
      <c r="AH429" s="193" t="s">
        <v>2550</v>
      </c>
      <c r="AI429" s="193" t="s">
        <v>2551</v>
      </c>
      <c r="AJ429" s="42" t="s">
        <v>2552</v>
      </c>
      <c r="AK429" s="42"/>
      <c r="AL429" s="42"/>
      <c r="AM429" s="42"/>
      <c r="AN429" s="42"/>
      <c r="AO429" s="41"/>
      <c r="AP429" s="41"/>
      <c r="AQ429" s="42" t="s">
        <v>790</v>
      </c>
      <c r="AR429" s="171">
        <v>44615</v>
      </c>
      <c r="AS429" s="42"/>
      <c r="AT429" s="42" t="s">
        <v>712</v>
      </c>
      <c r="AU429" s="55"/>
      <c r="AV429" s="42" t="s">
        <v>713</v>
      </c>
      <c r="AW429" s="208"/>
      <c r="AX429" s="42"/>
    </row>
    <row r="430" spans="1:50" s="94" customFormat="1" ht="28.15" customHeight="1" outlineLevel="1" thickBot="1" x14ac:dyDescent="0.3">
      <c r="A430" s="348">
        <f t="shared" si="7"/>
        <v>428</v>
      </c>
      <c r="B430" s="159">
        <v>116288</v>
      </c>
      <c r="C430" s="124">
        <v>137610</v>
      </c>
      <c r="D430" s="53" t="s">
        <v>1996</v>
      </c>
      <c r="E430" s="53">
        <v>470</v>
      </c>
      <c r="F430" s="53">
        <v>8</v>
      </c>
      <c r="G430" s="53">
        <v>0</v>
      </c>
      <c r="H430" s="53">
        <v>106</v>
      </c>
      <c r="I430" s="53">
        <v>106</v>
      </c>
      <c r="J430" s="53" t="s">
        <v>2188</v>
      </c>
      <c r="K430" s="66" t="s">
        <v>1379</v>
      </c>
      <c r="L430" s="66" t="s">
        <v>37</v>
      </c>
      <c r="M430" s="66" t="s">
        <v>855</v>
      </c>
      <c r="N430" s="55" t="s">
        <v>2553</v>
      </c>
      <c r="O430" s="68">
        <v>1898</v>
      </c>
      <c r="P430" s="55">
        <v>60</v>
      </c>
      <c r="Q430" s="55">
        <v>39786912</v>
      </c>
      <c r="R430" s="55" t="s">
        <v>614</v>
      </c>
      <c r="S430" s="55">
        <v>3142301065</v>
      </c>
      <c r="T430" s="55" t="s">
        <v>2554</v>
      </c>
      <c r="U430" s="55" t="s">
        <v>2555</v>
      </c>
      <c r="V430" s="55" t="s">
        <v>705</v>
      </c>
      <c r="W430" s="55" t="s">
        <v>719</v>
      </c>
      <c r="X430" s="42" t="s">
        <v>1062</v>
      </c>
      <c r="Y430" s="608">
        <v>6572</v>
      </c>
      <c r="Z430" s="607">
        <v>44510</v>
      </c>
      <c r="AA430" s="55" t="s">
        <v>708</v>
      </c>
      <c r="AB430" s="55">
        <v>2136</v>
      </c>
      <c r="AC430" s="308">
        <v>44537</v>
      </c>
      <c r="AD430" s="42"/>
      <c r="AE430" s="184">
        <v>44550</v>
      </c>
      <c r="AF430" s="183"/>
      <c r="AG430" s="184">
        <v>44564</v>
      </c>
      <c r="AH430" s="193" t="s">
        <v>2556</v>
      </c>
      <c r="AI430" s="194">
        <v>26115</v>
      </c>
      <c r="AJ430" s="42" t="s">
        <v>2557</v>
      </c>
      <c r="AK430" s="42"/>
      <c r="AL430" s="42"/>
      <c r="AM430" s="42"/>
      <c r="AN430" s="42"/>
      <c r="AO430" s="41"/>
      <c r="AP430" s="41"/>
      <c r="AQ430" s="42" t="s">
        <v>790</v>
      </c>
      <c r="AR430" s="171">
        <v>44589</v>
      </c>
      <c r="AS430" s="42">
        <v>88.38</v>
      </c>
      <c r="AT430" s="42" t="s">
        <v>712</v>
      </c>
      <c r="AU430" s="55"/>
      <c r="AV430" s="42" t="s">
        <v>713</v>
      </c>
      <c r="AW430" s="208"/>
      <c r="AX430" s="42"/>
    </row>
    <row r="431" spans="1:50" s="94" customFormat="1" ht="28.15" customHeight="1" outlineLevel="1" thickBot="1" x14ac:dyDescent="0.3">
      <c r="A431" s="348">
        <f t="shared" si="7"/>
        <v>429</v>
      </c>
      <c r="B431" s="159">
        <v>116288</v>
      </c>
      <c r="C431" s="124">
        <v>137610</v>
      </c>
      <c r="D431" s="53" t="s">
        <v>1996</v>
      </c>
      <c r="E431" s="53">
        <v>470</v>
      </c>
      <c r="F431" s="53">
        <v>8</v>
      </c>
      <c r="G431" s="53">
        <v>0</v>
      </c>
      <c r="H431" s="53">
        <v>106</v>
      </c>
      <c r="I431" s="53">
        <v>106</v>
      </c>
      <c r="J431" s="53" t="s">
        <v>2188</v>
      </c>
      <c r="K431" s="66" t="s">
        <v>1379</v>
      </c>
      <c r="L431" s="66" t="s">
        <v>37</v>
      </c>
      <c r="M431" s="66" t="s">
        <v>831</v>
      </c>
      <c r="N431" s="55" t="s">
        <v>2558</v>
      </c>
      <c r="O431" s="68">
        <v>1900</v>
      </c>
      <c r="P431" s="55">
        <v>60</v>
      </c>
      <c r="Q431" s="55">
        <v>52226024</v>
      </c>
      <c r="R431" s="55" t="s">
        <v>615</v>
      </c>
      <c r="S431" s="55">
        <v>3144879554</v>
      </c>
      <c r="T431" s="55" t="s">
        <v>2559</v>
      </c>
      <c r="U431" s="55" t="s">
        <v>2560</v>
      </c>
      <c r="V431" s="55" t="s">
        <v>705</v>
      </c>
      <c r="W431" s="55" t="s">
        <v>1470</v>
      </c>
      <c r="X431" s="42" t="s">
        <v>1062</v>
      </c>
      <c r="Y431" s="608">
        <v>6572</v>
      </c>
      <c r="Z431" s="607">
        <v>44510</v>
      </c>
      <c r="AA431" s="55" t="s">
        <v>708</v>
      </c>
      <c r="AB431" s="55">
        <v>2143</v>
      </c>
      <c r="AC431" s="308">
        <v>44537</v>
      </c>
      <c r="AD431" s="42" t="s">
        <v>764</v>
      </c>
      <c r="AE431" s="184">
        <v>44561</v>
      </c>
      <c r="AF431" s="183"/>
      <c r="AG431" s="184">
        <v>44574</v>
      </c>
      <c r="AH431" s="193" t="s">
        <v>2561</v>
      </c>
      <c r="AI431" s="193" t="s">
        <v>2562</v>
      </c>
      <c r="AJ431" s="42" t="s">
        <v>2563</v>
      </c>
      <c r="AK431" s="42"/>
      <c r="AL431" s="42"/>
      <c r="AM431" s="42"/>
      <c r="AN431" s="42"/>
      <c r="AO431" s="41"/>
      <c r="AP431" s="41"/>
      <c r="AQ431" s="42" t="s">
        <v>790</v>
      </c>
      <c r="AR431" s="171">
        <v>44593</v>
      </c>
      <c r="AS431" s="42">
        <v>99.93</v>
      </c>
      <c r="AT431" s="42" t="s">
        <v>712</v>
      </c>
      <c r="AU431" s="55"/>
      <c r="AV431" s="42" t="s">
        <v>713</v>
      </c>
      <c r="AW431" s="207">
        <v>44743</v>
      </c>
      <c r="AX431" s="175">
        <v>0.29166666666666669</v>
      </c>
    </row>
    <row r="432" spans="1:50" s="94" customFormat="1" ht="31.15" customHeight="1" outlineLevel="1" thickBot="1" x14ac:dyDescent="0.3">
      <c r="A432" s="348">
        <f t="shared" si="7"/>
        <v>430</v>
      </c>
      <c r="B432" s="159">
        <v>116288</v>
      </c>
      <c r="C432" s="124">
        <v>137610</v>
      </c>
      <c r="D432" s="53" t="s">
        <v>1996</v>
      </c>
      <c r="E432" s="53">
        <v>470</v>
      </c>
      <c r="F432" s="53">
        <v>8</v>
      </c>
      <c r="G432" s="53">
        <v>0</v>
      </c>
      <c r="H432" s="53">
        <v>106</v>
      </c>
      <c r="I432" s="53">
        <v>106</v>
      </c>
      <c r="J432" s="53" t="s">
        <v>2188</v>
      </c>
      <c r="K432" s="66" t="s">
        <v>1379</v>
      </c>
      <c r="L432" s="66" t="s">
        <v>37</v>
      </c>
      <c r="M432" s="66" t="s">
        <v>2564</v>
      </c>
      <c r="N432" s="55" t="s">
        <v>2565</v>
      </c>
      <c r="O432" s="68">
        <v>1906</v>
      </c>
      <c r="P432" s="55">
        <v>60</v>
      </c>
      <c r="Q432" s="55">
        <v>51924308</v>
      </c>
      <c r="R432" s="55" t="s">
        <v>616</v>
      </c>
      <c r="S432" s="55">
        <v>3107583147</v>
      </c>
      <c r="T432" s="55" t="s">
        <v>2566</v>
      </c>
      <c r="U432" s="55" t="s">
        <v>2567</v>
      </c>
      <c r="V432" s="55" t="s">
        <v>705</v>
      </c>
      <c r="W432" s="55" t="s">
        <v>719</v>
      </c>
      <c r="X432" s="42" t="s">
        <v>1062</v>
      </c>
      <c r="Y432" s="608">
        <v>6572</v>
      </c>
      <c r="Z432" s="607">
        <v>44510</v>
      </c>
      <c r="AA432" s="55" t="s">
        <v>708</v>
      </c>
      <c r="AB432" s="55">
        <v>2137</v>
      </c>
      <c r="AC432" s="308">
        <v>44537</v>
      </c>
      <c r="AD432" s="42"/>
      <c r="AE432" s="184">
        <v>44550</v>
      </c>
      <c r="AF432" s="183"/>
      <c r="AG432" s="184">
        <v>44565</v>
      </c>
      <c r="AH432" s="194">
        <v>31900</v>
      </c>
      <c r="AI432" s="194">
        <v>25294</v>
      </c>
      <c r="AJ432" s="42" t="s">
        <v>2568</v>
      </c>
      <c r="AK432" s="42"/>
      <c r="AL432" s="42"/>
      <c r="AM432" s="42"/>
      <c r="AN432" s="42"/>
      <c r="AO432" s="41"/>
      <c r="AP432" s="41"/>
      <c r="AQ432" s="42" t="s">
        <v>790</v>
      </c>
      <c r="AR432" s="171">
        <v>44589</v>
      </c>
      <c r="AS432" s="42"/>
      <c r="AT432" s="42" t="s">
        <v>712</v>
      </c>
      <c r="AU432" s="55"/>
      <c r="AV432" s="42" t="s">
        <v>713</v>
      </c>
      <c r="AW432" s="208" t="s">
        <v>1073</v>
      </c>
      <c r="AX432" s="208" t="s">
        <v>2035</v>
      </c>
    </row>
    <row r="433" spans="1:50" s="94" customFormat="1" ht="30.6" customHeight="1" outlineLevel="1" thickBot="1" x14ac:dyDescent="0.3">
      <c r="A433" s="348">
        <f t="shared" si="7"/>
        <v>431</v>
      </c>
      <c r="B433" s="159">
        <v>116288</v>
      </c>
      <c r="C433" s="124">
        <v>137610</v>
      </c>
      <c r="D433" s="53" t="s">
        <v>1996</v>
      </c>
      <c r="E433" s="53">
        <v>470</v>
      </c>
      <c r="F433" s="53">
        <v>8</v>
      </c>
      <c r="G433" s="53">
        <v>0</v>
      </c>
      <c r="H433" s="53">
        <v>106</v>
      </c>
      <c r="I433" s="53">
        <v>106</v>
      </c>
      <c r="J433" s="53" t="s">
        <v>2188</v>
      </c>
      <c r="K433" s="66" t="s">
        <v>1379</v>
      </c>
      <c r="L433" s="66" t="s">
        <v>37</v>
      </c>
      <c r="M433" s="66" t="s">
        <v>831</v>
      </c>
      <c r="N433" s="55" t="s">
        <v>2569</v>
      </c>
      <c r="O433" s="68">
        <v>1912</v>
      </c>
      <c r="P433" s="55">
        <v>61</v>
      </c>
      <c r="Q433" s="55">
        <v>7961255</v>
      </c>
      <c r="R433" s="55" t="s">
        <v>617</v>
      </c>
      <c r="S433" s="55">
        <v>3016969155</v>
      </c>
      <c r="T433" s="55" t="s">
        <v>2570</v>
      </c>
      <c r="U433" s="55" t="s">
        <v>2571</v>
      </c>
      <c r="V433" s="55" t="s">
        <v>705</v>
      </c>
      <c r="W433" s="55" t="s">
        <v>2572</v>
      </c>
      <c r="X433" s="42" t="s">
        <v>1062</v>
      </c>
      <c r="Y433" s="608">
        <v>6572</v>
      </c>
      <c r="Z433" s="607">
        <v>44510</v>
      </c>
      <c r="AA433" s="55" t="s">
        <v>708</v>
      </c>
      <c r="AB433" s="55">
        <v>2138</v>
      </c>
      <c r="AC433" s="308">
        <v>44537</v>
      </c>
      <c r="AD433" s="42"/>
      <c r="AE433" s="184">
        <v>44557</v>
      </c>
      <c r="AF433" s="183"/>
      <c r="AG433" s="184">
        <v>44572</v>
      </c>
      <c r="AH433" s="194">
        <v>37507</v>
      </c>
      <c r="AI433" s="193" t="s">
        <v>2573</v>
      </c>
      <c r="AJ433" s="42"/>
      <c r="AK433" s="42"/>
      <c r="AL433" s="42"/>
      <c r="AM433" s="42"/>
      <c r="AN433" s="42"/>
      <c r="AO433" s="41"/>
      <c r="AP433" s="41"/>
      <c r="AQ433" s="42" t="s">
        <v>790</v>
      </c>
      <c r="AR433" s="171">
        <v>44593</v>
      </c>
      <c r="AS433" s="42">
        <v>100</v>
      </c>
      <c r="AT433" s="42" t="s">
        <v>712</v>
      </c>
      <c r="AU433" s="308"/>
      <c r="AV433" s="42" t="s">
        <v>713</v>
      </c>
      <c r="AW433" s="208"/>
      <c r="AX433" s="42"/>
    </row>
    <row r="434" spans="1:50" s="94" customFormat="1" ht="27.6" customHeight="1" outlineLevel="1" thickBot="1" x14ac:dyDescent="0.3">
      <c r="A434" s="348">
        <f t="shared" si="7"/>
        <v>432</v>
      </c>
      <c r="B434" s="159">
        <v>116288</v>
      </c>
      <c r="C434" s="124">
        <v>137610</v>
      </c>
      <c r="D434" s="53" t="s">
        <v>1996</v>
      </c>
      <c r="E434" s="53">
        <v>470</v>
      </c>
      <c r="F434" s="53">
        <v>8</v>
      </c>
      <c r="G434" s="53">
        <v>0</v>
      </c>
      <c r="H434" s="53">
        <v>106</v>
      </c>
      <c r="I434" s="53">
        <v>106</v>
      </c>
      <c r="J434" s="53" t="s">
        <v>2188</v>
      </c>
      <c r="K434" s="66" t="s">
        <v>1379</v>
      </c>
      <c r="L434" s="66" t="s">
        <v>37</v>
      </c>
      <c r="M434" s="66" t="s">
        <v>1296</v>
      </c>
      <c r="N434" s="55" t="s">
        <v>2574</v>
      </c>
      <c r="O434" s="68">
        <v>1913</v>
      </c>
      <c r="P434" s="55">
        <v>62</v>
      </c>
      <c r="Q434" s="55">
        <v>52545227</v>
      </c>
      <c r="R434" s="55" t="s">
        <v>620</v>
      </c>
      <c r="S434" s="55" t="s">
        <v>2575</v>
      </c>
      <c r="T434" s="55" t="s">
        <v>2576</v>
      </c>
      <c r="U434" s="55" t="s">
        <v>2577</v>
      </c>
      <c r="V434" s="55" t="s">
        <v>705</v>
      </c>
      <c r="W434" s="55" t="s">
        <v>719</v>
      </c>
      <c r="X434" s="42" t="s">
        <v>1062</v>
      </c>
      <c r="Y434" s="608">
        <v>6572</v>
      </c>
      <c r="Z434" s="607">
        <v>44510</v>
      </c>
      <c r="AA434" s="55" t="s">
        <v>708</v>
      </c>
      <c r="AB434" s="55">
        <v>2139</v>
      </c>
      <c r="AC434" s="308">
        <v>44537</v>
      </c>
      <c r="AD434" s="42"/>
      <c r="AE434" s="184">
        <v>44550</v>
      </c>
      <c r="AF434" s="183"/>
      <c r="AG434" s="184">
        <v>44565</v>
      </c>
      <c r="AH434" s="194">
        <v>35828</v>
      </c>
      <c r="AI434" s="193" t="s">
        <v>2578</v>
      </c>
      <c r="AJ434" s="42" t="s">
        <v>2568</v>
      </c>
      <c r="AK434" s="42"/>
      <c r="AL434" s="42"/>
      <c r="AM434" s="42"/>
      <c r="AN434" s="42"/>
      <c r="AO434" s="41"/>
      <c r="AP434" s="41"/>
      <c r="AQ434" s="42" t="s">
        <v>790</v>
      </c>
      <c r="AR434" s="171">
        <v>44617</v>
      </c>
      <c r="AS434" s="42">
        <v>100</v>
      </c>
      <c r="AT434" s="42" t="s">
        <v>712</v>
      </c>
      <c r="AU434" s="308"/>
      <c r="AV434" s="42" t="s">
        <v>713</v>
      </c>
      <c r="AW434" s="208" t="s">
        <v>1073</v>
      </c>
      <c r="AX434" s="208" t="s">
        <v>2003</v>
      </c>
    </row>
    <row r="435" spans="1:50" s="94" customFormat="1" ht="25.9" customHeight="1" outlineLevel="1" thickBot="1" x14ac:dyDescent="0.3">
      <c r="A435" s="348">
        <f t="shared" si="7"/>
        <v>433</v>
      </c>
      <c r="B435" s="159">
        <v>116288</v>
      </c>
      <c r="C435" s="124">
        <v>137610</v>
      </c>
      <c r="D435" s="53" t="s">
        <v>1996</v>
      </c>
      <c r="E435" s="53">
        <v>470</v>
      </c>
      <c r="F435" s="53">
        <v>8</v>
      </c>
      <c r="G435" s="53">
        <v>0</v>
      </c>
      <c r="H435" s="53">
        <v>106</v>
      </c>
      <c r="I435" s="53">
        <v>106</v>
      </c>
      <c r="J435" s="53" t="s">
        <v>2188</v>
      </c>
      <c r="K435" s="66" t="s">
        <v>1379</v>
      </c>
      <c r="L435" s="66" t="s">
        <v>37</v>
      </c>
      <c r="M435" s="66" t="s">
        <v>1296</v>
      </c>
      <c r="N435" s="55" t="s">
        <v>2579</v>
      </c>
      <c r="O435" s="68">
        <v>1916</v>
      </c>
      <c r="P435" s="55">
        <v>62</v>
      </c>
      <c r="Q435" s="55">
        <v>1020783836</v>
      </c>
      <c r="R435" s="55" t="s">
        <v>618</v>
      </c>
      <c r="S435" s="55">
        <v>3004183636</v>
      </c>
      <c r="T435" s="55" t="s">
        <v>2580</v>
      </c>
      <c r="U435" s="55" t="s">
        <v>2581</v>
      </c>
      <c r="V435" s="55" t="s">
        <v>705</v>
      </c>
      <c r="W435" s="55" t="s">
        <v>719</v>
      </c>
      <c r="X435" s="42" t="s">
        <v>1062</v>
      </c>
      <c r="Y435" s="608">
        <v>6572</v>
      </c>
      <c r="Z435" s="607">
        <v>44510</v>
      </c>
      <c r="AA435" s="55" t="s">
        <v>708</v>
      </c>
      <c r="AB435" s="55">
        <v>2144</v>
      </c>
      <c r="AC435" s="308">
        <v>44537</v>
      </c>
      <c r="AD435" s="42"/>
      <c r="AE435" s="375">
        <v>44551</v>
      </c>
      <c r="AF435" s="184">
        <v>44593</v>
      </c>
      <c r="AG435" s="184">
        <v>44593</v>
      </c>
      <c r="AH435" s="194">
        <v>40763</v>
      </c>
      <c r="AI435" s="194">
        <v>34097</v>
      </c>
      <c r="AJ435" s="42" t="s">
        <v>2582</v>
      </c>
      <c r="AK435" s="42"/>
      <c r="AL435" s="42"/>
      <c r="AM435" s="42"/>
      <c r="AN435" s="42"/>
      <c r="AO435" s="41"/>
      <c r="AP435" s="41"/>
      <c r="AQ435" s="42" t="s">
        <v>790</v>
      </c>
      <c r="AR435" s="171">
        <v>44615</v>
      </c>
      <c r="AS435" s="42">
        <v>100</v>
      </c>
      <c r="AT435" s="42" t="s">
        <v>712</v>
      </c>
      <c r="AU435" s="55"/>
      <c r="AV435" s="42" t="s">
        <v>713</v>
      </c>
      <c r="AW435" s="208" t="s">
        <v>1080</v>
      </c>
      <c r="AX435" s="175">
        <v>0.25</v>
      </c>
    </row>
    <row r="436" spans="1:50" s="94" customFormat="1" ht="28.15" customHeight="1" outlineLevel="1" thickBot="1" x14ac:dyDescent="0.3">
      <c r="A436" s="348">
        <f t="shared" si="7"/>
        <v>434</v>
      </c>
      <c r="B436" s="159">
        <v>116288</v>
      </c>
      <c r="C436" s="124">
        <v>137610</v>
      </c>
      <c r="D436" s="53" t="s">
        <v>1996</v>
      </c>
      <c r="E436" s="53">
        <v>470</v>
      </c>
      <c r="F436" s="53">
        <v>8</v>
      </c>
      <c r="G436" s="53">
        <v>0</v>
      </c>
      <c r="H436" s="53">
        <v>106</v>
      </c>
      <c r="I436" s="53">
        <v>106</v>
      </c>
      <c r="J436" s="53" t="s">
        <v>2188</v>
      </c>
      <c r="K436" s="66" t="s">
        <v>1379</v>
      </c>
      <c r="L436" s="66" t="s">
        <v>37</v>
      </c>
      <c r="M436" s="66" t="s">
        <v>855</v>
      </c>
      <c r="N436" s="55" t="s">
        <v>2583</v>
      </c>
      <c r="O436" s="68">
        <v>1919</v>
      </c>
      <c r="P436" s="55">
        <v>62</v>
      </c>
      <c r="Q436" s="55">
        <v>1013595518</v>
      </c>
      <c r="R436" s="55" t="s">
        <v>619</v>
      </c>
      <c r="S436" s="55">
        <v>3112837536.4848299</v>
      </c>
      <c r="T436" s="55" t="s">
        <v>2584</v>
      </c>
      <c r="U436" s="55" t="s">
        <v>2585</v>
      </c>
      <c r="V436" s="55" t="s">
        <v>718</v>
      </c>
      <c r="W436" s="55" t="s">
        <v>719</v>
      </c>
      <c r="X436" s="42" t="s">
        <v>1062</v>
      </c>
      <c r="Y436" s="608">
        <v>6572</v>
      </c>
      <c r="Z436" s="607">
        <v>44510</v>
      </c>
      <c r="AA436" s="55" t="s">
        <v>708</v>
      </c>
      <c r="AB436" s="55">
        <v>2141</v>
      </c>
      <c r="AC436" s="308">
        <v>44537</v>
      </c>
      <c r="AD436" s="42"/>
      <c r="AE436" s="184">
        <v>44557</v>
      </c>
      <c r="AF436" s="183"/>
      <c r="AG436" s="184">
        <v>44573</v>
      </c>
      <c r="AH436" s="194">
        <v>38781</v>
      </c>
      <c r="AI436" s="193" t="s">
        <v>2586</v>
      </c>
      <c r="AJ436" s="42"/>
      <c r="AK436" s="42"/>
      <c r="AL436" s="42"/>
      <c r="AM436" s="42"/>
      <c r="AN436" s="42"/>
      <c r="AO436" s="41"/>
      <c r="AP436" s="41"/>
      <c r="AQ436" s="42" t="s">
        <v>790</v>
      </c>
      <c r="AR436" s="171">
        <v>44589</v>
      </c>
      <c r="AS436" s="42"/>
      <c r="AT436" s="42" t="s">
        <v>712</v>
      </c>
      <c r="AU436" s="55"/>
      <c r="AV436" s="42" t="s">
        <v>713</v>
      </c>
      <c r="AW436" s="207">
        <v>44743</v>
      </c>
      <c r="AX436" s="175">
        <v>0.375</v>
      </c>
    </row>
    <row r="437" spans="1:50" s="94" customFormat="1" ht="27.6" customHeight="1" outlineLevel="1" thickBot="1" x14ac:dyDescent="0.3">
      <c r="A437" s="348">
        <f t="shared" si="7"/>
        <v>435</v>
      </c>
      <c r="B437" s="159">
        <v>116288</v>
      </c>
      <c r="C437" s="124">
        <v>137610</v>
      </c>
      <c r="D437" s="53" t="s">
        <v>1996</v>
      </c>
      <c r="E437" s="53">
        <v>470</v>
      </c>
      <c r="F437" s="53">
        <v>8</v>
      </c>
      <c r="G437" s="53">
        <v>0</v>
      </c>
      <c r="H437" s="53">
        <v>106</v>
      </c>
      <c r="I437" s="53">
        <v>106</v>
      </c>
      <c r="J437" s="53" t="s">
        <v>2188</v>
      </c>
      <c r="K437" s="66" t="s">
        <v>1379</v>
      </c>
      <c r="L437" s="66" t="s">
        <v>37</v>
      </c>
      <c r="M437" s="66" t="s">
        <v>2587</v>
      </c>
      <c r="N437" s="55" t="s">
        <v>2588</v>
      </c>
      <c r="O437" s="68">
        <v>1921</v>
      </c>
      <c r="P437" s="55">
        <v>63</v>
      </c>
      <c r="Q437" s="55">
        <v>1074158943</v>
      </c>
      <c r="R437" s="55" t="s">
        <v>621</v>
      </c>
      <c r="S437" s="55">
        <v>3143034846</v>
      </c>
      <c r="T437" s="55" t="s">
        <v>2589</v>
      </c>
      <c r="U437" s="55" t="s">
        <v>2590</v>
      </c>
      <c r="V437" s="55" t="s">
        <v>705</v>
      </c>
      <c r="W437" s="55" t="s">
        <v>719</v>
      </c>
      <c r="X437" s="42" t="s">
        <v>1062</v>
      </c>
      <c r="Y437" s="608">
        <v>6572</v>
      </c>
      <c r="Z437" s="607">
        <v>44510</v>
      </c>
      <c r="AA437" s="55" t="s">
        <v>708</v>
      </c>
      <c r="AB437" s="55">
        <v>2140</v>
      </c>
      <c r="AC437" s="308">
        <v>44537</v>
      </c>
      <c r="AD437" s="42"/>
      <c r="AE437" s="184">
        <v>44550</v>
      </c>
      <c r="AF437" s="183"/>
      <c r="AG437" s="184">
        <v>44565</v>
      </c>
      <c r="AH437" s="193" t="s">
        <v>2524</v>
      </c>
      <c r="AI437" s="193" t="s">
        <v>2591</v>
      </c>
      <c r="AJ437" s="42" t="s">
        <v>2568</v>
      </c>
      <c r="AK437" s="42"/>
      <c r="AL437" s="42"/>
      <c r="AM437" s="42"/>
      <c r="AN437" s="42"/>
      <c r="AO437" s="41"/>
      <c r="AP437" s="41"/>
      <c r="AQ437" s="42" t="s">
        <v>790</v>
      </c>
      <c r="AR437" s="171">
        <v>44587</v>
      </c>
      <c r="AS437" s="42"/>
      <c r="AT437" s="42" t="s">
        <v>712</v>
      </c>
      <c r="AU437" s="55"/>
      <c r="AV437" s="42" t="s">
        <v>713</v>
      </c>
      <c r="AW437" s="208"/>
      <c r="AX437" s="42"/>
    </row>
    <row r="438" spans="1:50" s="94" customFormat="1" ht="30.6" customHeight="1" outlineLevel="1" thickBot="1" x14ac:dyDescent="0.3">
      <c r="A438" s="348">
        <f t="shared" si="7"/>
        <v>436</v>
      </c>
      <c r="B438" s="159">
        <v>116288</v>
      </c>
      <c r="C438" s="124">
        <v>137610</v>
      </c>
      <c r="D438" s="53" t="s">
        <v>1996</v>
      </c>
      <c r="E438" s="53">
        <v>470</v>
      </c>
      <c r="F438" s="53">
        <v>8</v>
      </c>
      <c r="G438" s="53">
        <v>0</v>
      </c>
      <c r="H438" s="53">
        <v>106</v>
      </c>
      <c r="I438" s="53">
        <v>106</v>
      </c>
      <c r="J438" s="53" t="s">
        <v>2188</v>
      </c>
      <c r="K438" s="66" t="s">
        <v>1379</v>
      </c>
      <c r="L438" s="66" t="s">
        <v>37</v>
      </c>
      <c r="M438" s="66" t="s">
        <v>855</v>
      </c>
      <c r="N438" s="55" t="s">
        <v>2592</v>
      </c>
      <c r="O438" s="68">
        <v>1922</v>
      </c>
      <c r="P438" s="55">
        <v>64</v>
      </c>
      <c r="Q438" s="55">
        <v>52422436</v>
      </c>
      <c r="R438" s="55" t="s">
        <v>622</v>
      </c>
      <c r="S438" s="55">
        <v>3132098225</v>
      </c>
      <c r="T438" s="55" t="s">
        <v>2593</v>
      </c>
      <c r="U438" s="55" t="s">
        <v>2594</v>
      </c>
      <c r="V438" s="55" t="s">
        <v>705</v>
      </c>
      <c r="W438" s="55" t="s">
        <v>719</v>
      </c>
      <c r="X438" s="42" t="s">
        <v>1062</v>
      </c>
      <c r="Y438" s="608">
        <v>6572</v>
      </c>
      <c r="Z438" s="607">
        <v>44510</v>
      </c>
      <c r="AA438" s="55" t="s">
        <v>708</v>
      </c>
      <c r="AB438" s="55">
        <v>2145</v>
      </c>
      <c r="AC438" s="308">
        <v>44537</v>
      </c>
      <c r="AD438" s="42"/>
      <c r="AE438" s="184">
        <v>44550</v>
      </c>
      <c r="AF438" s="183"/>
      <c r="AG438" s="184">
        <v>44565</v>
      </c>
      <c r="AH438" s="193" t="s">
        <v>2595</v>
      </c>
      <c r="AI438" s="193" t="s">
        <v>2596</v>
      </c>
      <c r="AJ438" s="42" t="s">
        <v>2597</v>
      </c>
      <c r="AK438" s="42"/>
      <c r="AL438" s="42"/>
      <c r="AM438" s="42"/>
      <c r="AN438" s="42"/>
      <c r="AO438" s="41"/>
      <c r="AP438" s="41"/>
      <c r="AQ438" s="42" t="s">
        <v>790</v>
      </c>
      <c r="AR438" s="171">
        <v>44587</v>
      </c>
      <c r="AS438" s="42"/>
      <c r="AT438" s="42" t="s">
        <v>712</v>
      </c>
      <c r="AU438" s="55"/>
      <c r="AV438" s="42" t="s">
        <v>713</v>
      </c>
      <c r="AW438" s="208"/>
      <c r="AX438" s="42"/>
    </row>
    <row r="439" spans="1:50" s="94" customFormat="1" ht="57" customHeight="1" outlineLevel="1" thickBot="1" x14ac:dyDescent="0.3">
      <c r="A439" s="348">
        <f t="shared" si="7"/>
        <v>437</v>
      </c>
      <c r="B439" s="159">
        <v>116288</v>
      </c>
      <c r="C439" s="124">
        <v>137610</v>
      </c>
      <c r="D439" s="53" t="s">
        <v>1996</v>
      </c>
      <c r="E439" s="53">
        <v>470</v>
      </c>
      <c r="F439" s="53">
        <v>8</v>
      </c>
      <c r="G439" s="53">
        <v>0</v>
      </c>
      <c r="H439" s="53">
        <v>106</v>
      </c>
      <c r="I439" s="53">
        <v>106</v>
      </c>
      <c r="J439" s="53" t="s">
        <v>2188</v>
      </c>
      <c r="K439" s="66" t="s">
        <v>1379</v>
      </c>
      <c r="L439" s="66" t="s">
        <v>37</v>
      </c>
      <c r="M439" s="66" t="s">
        <v>855</v>
      </c>
      <c r="N439" s="55" t="s">
        <v>2598</v>
      </c>
      <c r="O439" s="68">
        <v>1924</v>
      </c>
      <c r="P439" s="55">
        <v>65</v>
      </c>
      <c r="Q439" s="55">
        <v>52981690</v>
      </c>
      <c r="R439" s="55" t="s">
        <v>624</v>
      </c>
      <c r="S439" s="55">
        <v>3043377027</v>
      </c>
      <c r="T439" s="55" t="s">
        <v>2599</v>
      </c>
      <c r="U439" s="55" t="s">
        <v>2600</v>
      </c>
      <c r="V439" s="55" t="s">
        <v>705</v>
      </c>
      <c r="W439" s="55" t="s">
        <v>719</v>
      </c>
      <c r="X439" s="42" t="s">
        <v>1062</v>
      </c>
      <c r="Y439" s="608">
        <v>6572</v>
      </c>
      <c r="Z439" s="607">
        <v>44510</v>
      </c>
      <c r="AA439" s="55" t="s">
        <v>708</v>
      </c>
      <c r="AB439" s="55">
        <v>2146</v>
      </c>
      <c r="AC439" s="308">
        <v>44537</v>
      </c>
      <c r="AD439" s="42"/>
      <c r="AE439" s="184">
        <v>44557</v>
      </c>
      <c r="AF439" s="183"/>
      <c r="AG439" s="184">
        <v>44572</v>
      </c>
      <c r="AH439" s="194">
        <v>37090</v>
      </c>
      <c r="AI439" s="194">
        <v>30495</v>
      </c>
      <c r="AJ439" s="42" t="s">
        <v>2601</v>
      </c>
      <c r="AK439" s="42"/>
      <c r="AL439" s="42"/>
      <c r="AM439" s="42"/>
      <c r="AN439" s="42"/>
      <c r="AO439" s="41"/>
      <c r="AP439" s="41"/>
      <c r="AQ439" s="42" t="s">
        <v>790</v>
      </c>
      <c r="AR439" s="171">
        <v>44589</v>
      </c>
      <c r="AS439" s="42">
        <v>90.34</v>
      </c>
      <c r="AT439" s="42" t="s">
        <v>712</v>
      </c>
      <c r="AU439" s="55"/>
      <c r="AV439" s="42" t="s">
        <v>713</v>
      </c>
      <c r="AW439" s="207">
        <v>44743</v>
      </c>
      <c r="AX439" s="175">
        <v>0.25</v>
      </c>
    </row>
    <row r="440" spans="1:50" s="94" customFormat="1" ht="52.5" customHeight="1" outlineLevel="1" thickBot="1" x14ac:dyDescent="0.3">
      <c r="A440" s="348">
        <f t="shared" si="7"/>
        <v>438</v>
      </c>
      <c r="B440" s="159">
        <v>116288</v>
      </c>
      <c r="C440" s="124">
        <v>137610</v>
      </c>
      <c r="D440" s="53" t="s">
        <v>1996</v>
      </c>
      <c r="E440" s="53">
        <v>470</v>
      </c>
      <c r="F440" s="53">
        <v>8</v>
      </c>
      <c r="G440" s="53">
        <v>0</v>
      </c>
      <c r="H440" s="53">
        <v>106</v>
      </c>
      <c r="I440" s="53">
        <v>106</v>
      </c>
      <c r="J440" s="53" t="s">
        <v>2188</v>
      </c>
      <c r="K440" s="66" t="s">
        <v>1379</v>
      </c>
      <c r="L440" s="66" t="s">
        <v>37</v>
      </c>
      <c r="M440" s="66" t="s">
        <v>831</v>
      </c>
      <c r="N440" s="55" t="s">
        <v>2602</v>
      </c>
      <c r="O440" s="68">
        <v>1927</v>
      </c>
      <c r="P440" s="55">
        <v>65</v>
      </c>
      <c r="Q440" s="55">
        <v>52900059</v>
      </c>
      <c r="R440" s="55" t="s">
        <v>623</v>
      </c>
      <c r="S440" s="55">
        <v>3132899682</v>
      </c>
      <c r="T440" s="55" t="s">
        <v>2603</v>
      </c>
      <c r="U440" s="55" t="s">
        <v>2604</v>
      </c>
      <c r="V440" s="55" t="s">
        <v>705</v>
      </c>
      <c r="W440" s="55" t="s">
        <v>1470</v>
      </c>
      <c r="X440" s="42" t="s">
        <v>1062</v>
      </c>
      <c r="Y440" s="608">
        <v>6572</v>
      </c>
      <c r="Z440" s="607">
        <v>44510</v>
      </c>
      <c r="AA440" s="55" t="s">
        <v>708</v>
      </c>
      <c r="AB440" s="55">
        <v>2147</v>
      </c>
      <c r="AC440" s="308">
        <v>44537</v>
      </c>
      <c r="AD440" s="42"/>
      <c r="AE440" s="184">
        <v>44557</v>
      </c>
      <c r="AF440" s="183"/>
      <c r="AG440" s="184">
        <v>44573</v>
      </c>
      <c r="AH440" s="193" t="s">
        <v>2605</v>
      </c>
      <c r="AI440" s="193" t="s">
        <v>2606</v>
      </c>
      <c r="AJ440" s="42"/>
      <c r="AK440" s="42"/>
      <c r="AL440" s="42"/>
      <c r="AM440" s="42"/>
      <c r="AN440" s="42"/>
      <c r="AO440" s="41"/>
      <c r="AP440" s="41"/>
      <c r="AQ440" s="42" t="s">
        <v>790</v>
      </c>
      <c r="AR440" s="171">
        <v>44587</v>
      </c>
      <c r="AS440" s="42"/>
      <c r="AT440" s="42" t="s">
        <v>712</v>
      </c>
      <c r="AU440" s="55"/>
      <c r="AV440" s="42" t="s">
        <v>713</v>
      </c>
      <c r="AW440" s="207">
        <v>44866</v>
      </c>
      <c r="AX440" s="175">
        <v>0.29166666666666669</v>
      </c>
    </row>
    <row r="441" spans="1:50" s="94" customFormat="1" ht="34.5" customHeight="1" outlineLevel="1" thickBot="1" x14ac:dyDescent="0.3">
      <c r="A441" s="348">
        <f t="shared" si="7"/>
        <v>439</v>
      </c>
      <c r="B441" s="159">
        <v>116288</v>
      </c>
      <c r="C441" s="124">
        <v>137610</v>
      </c>
      <c r="D441" s="53" t="s">
        <v>1996</v>
      </c>
      <c r="E441" s="53">
        <v>470</v>
      </c>
      <c r="F441" s="53">
        <v>8</v>
      </c>
      <c r="G441" s="53">
        <v>0</v>
      </c>
      <c r="H441" s="53">
        <v>106</v>
      </c>
      <c r="I441" s="53">
        <v>106</v>
      </c>
      <c r="J441" s="53" t="s">
        <v>2188</v>
      </c>
      <c r="K441" s="66" t="s">
        <v>1379</v>
      </c>
      <c r="L441" s="66" t="s">
        <v>37</v>
      </c>
      <c r="M441" s="66" t="s">
        <v>2300</v>
      </c>
      <c r="N441" s="55" t="s">
        <v>2607</v>
      </c>
      <c r="O441" s="68">
        <v>1928</v>
      </c>
      <c r="P441" s="55">
        <v>66</v>
      </c>
      <c r="Q441" s="55">
        <v>1014201757</v>
      </c>
      <c r="R441" s="55" t="s">
        <v>625</v>
      </c>
      <c r="S441" s="55" t="s">
        <v>2608</v>
      </c>
      <c r="T441" s="55" t="s">
        <v>2609</v>
      </c>
      <c r="U441" s="55" t="s">
        <v>2610</v>
      </c>
      <c r="V441" s="55" t="s">
        <v>718</v>
      </c>
      <c r="W441" s="55" t="s">
        <v>719</v>
      </c>
      <c r="X441" s="42" t="s">
        <v>1062</v>
      </c>
      <c r="Y441" s="608">
        <v>6572</v>
      </c>
      <c r="Z441" s="607">
        <v>44510</v>
      </c>
      <c r="AA441" s="55" t="s">
        <v>708</v>
      </c>
      <c r="AB441" s="55">
        <v>2148</v>
      </c>
      <c r="AC441" s="308">
        <v>44537</v>
      </c>
      <c r="AD441" s="42"/>
      <c r="AE441" s="184">
        <v>44550</v>
      </c>
      <c r="AF441" s="184">
        <v>44593</v>
      </c>
      <c r="AG441" s="184">
        <v>44593</v>
      </c>
      <c r="AH441" s="194">
        <v>39423</v>
      </c>
      <c r="AI441" s="194">
        <v>32666</v>
      </c>
      <c r="AJ441" s="42" t="s">
        <v>2611</v>
      </c>
      <c r="AK441" s="42"/>
      <c r="AL441" s="42"/>
      <c r="AM441" s="42"/>
      <c r="AN441" s="42"/>
      <c r="AO441" s="41"/>
      <c r="AP441" s="41"/>
      <c r="AQ441" s="42" t="s">
        <v>790</v>
      </c>
      <c r="AR441" s="171">
        <v>44615</v>
      </c>
      <c r="AS441" s="42">
        <v>100</v>
      </c>
      <c r="AT441" s="42" t="s">
        <v>712</v>
      </c>
      <c r="AU441" s="55"/>
      <c r="AV441" s="42" t="s">
        <v>713</v>
      </c>
      <c r="AW441" s="208" t="s">
        <v>1080</v>
      </c>
      <c r="AX441" s="175">
        <v>0.25</v>
      </c>
    </row>
    <row r="442" spans="1:50" s="94" customFormat="1" ht="34.9" customHeight="1" outlineLevel="1" thickBot="1" x14ac:dyDescent="0.3">
      <c r="A442" s="348">
        <f t="shared" si="7"/>
        <v>440</v>
      </c>
      <c r="B442" s="159">
        <v>116288</v>
      </c>
      <c r="C442" s="124">
        <v>137610</v>
      </c>
      <c r="D442" s="53" t="s">
        <v>1996</v>
      </c>
      <c r="E442" s="53">
        <v>470</v>
      </c>
      <c r="F442" s="53">
        <v>8</v>
      </c>
      <c r="G442" s="53">
        <v>0</v>
      </c>
      <c r="H442" s="53">
        <v>106</v>
      </c>
      <c r="I442" s="53">
        <v>106</v>
      </c>
      <c r="J442" s="53" t="s">
        <v>2188</v>
      </c>
      <c r="K442" s="66" t="s">
        <v>1379</v>
      </c>
      <c r="L442" s="66" t="s">
        <v>37</v>
      </c>
      <c r="M442" s="53" t="s">
        <v>714</v>
      </c>
      <c r="N442" s="55" t="s">
        <v>2612</v>
      </c>
      <c r="O442" s="68">
        <v>1932</v>
      </c>
      <c r="P442" s="55">
        <v>66</v>
      </c>
      <c r="Q442" s="55">
        <v>39650751</v>
      </c>
      <c r="R442" s="55" t="s">
        <v>626</v>
      </c>
      <c r="S442" s="55">
        <v>3043525364</v>
      </c>
      <c r="T442" s="55" t="s">
        <v>2613</v>
      </c>
      <c r="U442" s="55" t="s">
        <v>2614</v>
      </c>
      <c r="V442" s="55" t="s">
        <v>705</v>
      </c>
      <c r="W442" s="55" t="s">
        <v>719</v>
      </c>
      <c r="X442" s="42" t="s">
        <v>1062</v>
      </c>
      <c r="Y442" s="608">
        <v>6572</v>
      </c>
      <c r="Z442" s="607">
        <v>44510</v>
      </c>
      <c r="AA442" s="55" t="s">
        <v>708</v>
      </c>
      <c r="AB442" s="55">
        <v>2149</v>
      </c>
      <c r="AC442" s="308">
        <v>44537</v>
      </c>
      <c r="AD442" s="42" t="s">
        <v>764</v>
      </c>
      <c r="AE442" s="184">
        <v>44557</v>
      </c>
      <c r="AF442" s="183"/>
      <c r="AG442" s="184">
        <v>44573</v>
      </c>
      <c r="AH442" s="193" t="s">
        <v>1922</v>
      </c>
      <c r="AI442" s="193" t="s">
        <v>2615</v>
      </c>
      <c r="AJ442" s="42" t="s">
        <v>2616</v>
      </c>
      <c r="AK442" s="42"/>
      <c r="AL442" s="42"/>
      <c r="AM442" s="42"/>
      <c r="AN442" s="42"/>
      <c r="AO442" s="41"/>
      <c r="AP442" s="41"/>
      <c r="AQ442" s="42" t="s">
        <v>790</v>
      </c>
      <c r="AR442" s="171">
        <v>44595</v>
      </c>
      <c r="AS442" s="42"/>
      <c r="AT442" s="42" t="s">
        <v>712</v>
      </c>
      <c r="AU442" s="55"/>
      <c r="AV442" s="42" t="s">
        <v>713</v>
      </c>
      <c r="AW442" s="207">
        <v>44713</v>
      </c>
      <c r="AX442" s="175">
        <v>0.25</v>
      </c>
    </row>
    <row r="443" spans="1:50" s="94" customFormat="1" ht="30.6" customHeight="1" outlineLevel="1" thickBot="1" x14ac:dyDescent="0.3">
      <c r="A443" s="348">
        <f t="shared" si="7"/>
        <v>441</v>
      </c>
      <c r="B443" s="159">
        <v>116288</v>
      </c>
      <c r="C443" s="124">
        <v>137610</v>
      </c>
      <c r="D443" s="53" t="s">
        <v>1996</v>
      </c>
      <c r="E443" s="53">
        <v>470</v>
      </c>
      <c r="F443" s="53">
        <v>8</v>
      </c>
      <c r="G443" s="53">
        <v>0</v>
      </c>
      <c r="H443" s="53">
        <v>106</v>
      </c>
      <c r="I443" s="53">
        <v>106</v>
      </c>
      <c r="J443" s="53" t="s">
        <v>2188</v>
      </c>
      <c r="K443" s="66" t="s">
        <v>1379</v>
      </c>
      <c r="L443" s="66" t="s">
        <v>37</v>
      </c>
      <c r="M443" s="66" t="s">
        <v>2470</v>
      </c>
      <c r="N443" s="55" t="s">
        <v>2617</v>
      </c>
      <c r="O443" s="68">
        <v>1885</v>
      </c>
      <c r="P443" s="55">
        <v>66</v>
      </c>
      <c r="Q443" s="55">
        <v>1032477537</v>
      </c>
      <c r="R443" s="55" t="s">
        <v>627</v>
      </c>
      <c r="S443" s="55">
        <v>3168203221</v>
      </c>
      <c r="T443" s="55" t="s">
        <v>2618</v>
      </c>
      <c r="U443" s="55" t="s">
        <v>2619</v>
      </c>
      <c r="V443" s="55" t="s">
        <v>705</v>
      </c>
      <c r="W443" s="55" t="s">
        <v>719</v>
      </c>
      <c r="X443" s="42" t="s">
        <v>1062</v>
      </c>
      <c r="Y443" s="608">
        <v>6572</v>
      </c>
      <c r="Z443" s="607">
        <v>44510</v>
      </c>
      <c r="AA443" s="55" t="s">
        <v>708</v>
      </c>
      <c r="AB443" s="55">
        <v>2373</v>
      </c>
      <c r="AC443" s="308">
        <v>44541</v>
      </c>
      <c r="AD443" s="42"/>
      <c r="AE443" s="184">
        <v>44557</v>
      </c>
      <c r="AF443" s="183"/>
      <c r="AG443" s="184">
        <v>44573</v>
      </c>
      <c r="AH443" s="194">
        <v>41884</v>
      </c>
      <c r="AI443" s="194">
        <v>35186</v>
      </c>
      <c r="AJ443" s="42"/>
      <c r="AK443" s="42"/>
      <c r="AL443" s="42"/>
      <c r="AM443" s="42"/>
      <c r="AN443" s="42"/>
      <c r="AO443" s="41"/>
      <c r="AP443" s="41"/>
      <c r="AQ443" s="42" t="s">
        <v>790</v>
      </c>
      <c r="AR443" s="171">
        <v>44620</v>
      </c>
      <c r="AS443" s="42"/>
      <c r="AT443" s="42" t="s">
        <v>712</v>
      </c>
      <c r="AU443" s="55"/>
      <c r="AV443" s="42" t="s">
        <v>713</v>
      </c>
      <c r="AW443" s="207">
        <v>44565</v>
      </c>
      <c r="AX443" s="175">
        <v>0.25</v>
      </c>
    </row>
    <row r="444" spans="1:50" s="94" customFormat="1" ht="29.45" customHeight="1" outlineLevel="1" thickBot="1" x14ac:dyDescent="0.3">
      <c r="A444" s="348">
        <f t="shared" si="7"/>
        <v>442</v>
      </c>
      <c r="B444" s="159">
        <v>116288</v>
      </c>
      <c r="C444" s="124">
        <v>137610</v>
      </c>
      <c r="D444" s="53" t="s">
        <v>1996</v>
      </c>
      <c r="E444" s="53">
        <v>470</v>
      </c>
      <c r="F444" s="53">
        <v>8</v>
      </c>
      <c r="G444" s="53">
        <v>0</v>
      </c>
      <c r="H444" s="53">
        <v>106</v>
      </c>
      <c r="I444" s="53">
        <v>106</v>
      </c>
      <c r="J444" s="53" t="s">
        <v>2188</v>
      </c>
      <c r="K444" s="66" t="s">
        <v>1379</v>
      </c>
      <c r="L444" s="66" t="s">
        <v>37</v>
      </c>
      <c r="M444" s="66" t="s">
        <v>1754</v>
      </c>
      <c r="N444" s="55" t="s">
        <v>2620</v>
      </c>
      <c r="O444" s="68">
        <v>1730</v>
      </c>
      <c r="P444" s="55">
        <v>66</v>
      </c>
      <c r="Q444" s="55">
        <v>79756800</v>
      </c>
      <c r="R444" s="55" t="s">
        <v>628</v>
      </c>
      <c r="S444" s="55">
        <v>3017269289</v>
      </c>
      <c r="T444" s="55" t="s">
        <v>2621</v>
      </c>
      <c r="U444" s="55" t="s">
        <v>2622</v>
      </c>
      <c r="V444" s="55" t="s">
        <v>718</v>
      </c>
      <c r="W444" s="55" t="s">
        <v>719</v>
      </c>
      <c r="X444" s="42" t="s">
        <v>1062</v>
      </c>
      <c r="Y444" s="608">
        <v>6572</v>
      </c>
      <c r="Z444" s="607">
        <v>44510</v>
      </c>
      <c r="AA444" s="55" t="s">
        <v>708</v>
      </c>
      <c r="AB444" s="55">
        <v>2370</v>
      </c>
      <c r="AC444" s="308">
        <v>44541</v>
      </c>
      <c r="AD444" s="42"/>
      <c r="AE444" s="184">
        <v>44550</v>
      </c>
      <c r="AF444" s="183"/>
      <c r="AG444" s="184">
        <v>44565</v>
      </c>
      <c r="AH444" s="194">
        <v>34128</v>
      </c>
      <c r="AI444" s="193" t="s">
        <v>2623</v>
      </c>
      <c r="AJ444" s="42" t="s">
        <v>2568</v>
      </c>
      <c r="AK444" s="42"/>
      <c r="AL444" s="42"/>
      <c r="AM444" s="42"/>
      <c r="AN444" s="42"/>
      <c r="AO444" s="41"/>
      <c r="AP444" s="41"/>
      <c r="AQ444" s="42" t="s">
        <v>790</v>
      </c>
      <c r="AR444" s="171">
        <v>44589</v>
      </c>
      <c r="AS444" s="42">
        <v>100</v>
      </c>
      <c r="AT444" s="42" t="s">
        <v>712</v>
      </c>
      <c r="AU444" s="55"/>
      <c r="AV444" s="42" t="s">
        <v>713</v>
      </c>
      <c r="AW444" s="208" t="s">
        <v>771</v>
      </c>
      <c r="AX444" s="175">
        <v>0.29166666666666669</v>
      </c>
    </row>
    <row r="445" spans="1:50" s="94" customFormat="1" ht="28.15" customHeight="1" outlineLevel="1" thickBot="1" x14ac:dyDescent="0.3">
      <c r="A445" s="348">
        <f t="shared" si="7"/>
        <v>443</v>
      </c>
      <c r="B445" s="159">
        <v>116288</v>
      </c>
      <c r="C445" s="124">
        <v>137610</v>
      </c>
      <c r="D445" s="53" t="s">
        <v>1996</v>
      </c>
      <c r="E445" s="53">
        <v>470</v>
      </c>
      <c r="F445" s="53">
        <v>8</v>
      </c>
      <c r="G445" s="53">
        <v>0</v>
      </c>
      <c r="H445" s="53">
        <v>106</v>
      </c>
      <c r="I445" s="53">
        <v>106</v>
      </c>
      <c r="J445" s="53" t="s">
        <v>2188</v>
      </c>
      <c r="K445" s="66" t="s">
        <v>1379</v>
      </c>
      <c r="L445" s="66" t="s">
        <v>37</v>
      </c>
      <c r="M445" s="66" t="s">
        <v>2460</v>
      </c>
      <c r="N445" s="55" t="s">
        <v>2624</v>
      </c>
      <c r="O445" s="68">
        <v>1768</v>
      </c>
      <c r="P445" s="55">
        <v>67</v>
      </c>
      <c r="Q445" s="55">
        <v>28554396</v>
      </c>
      <c r="R445" s="55" t="s">
        <v>629</v>
      </c>
      <c r="S445" s="55" t="s">
        <v>2625</v>
      </c>
      <c r="T445" s="55" t="s">
        <v>2626</v>
      </c>
      <c r="U445" s="55" t="s">
        <v>2627</v>
      </c>
      <c r="V445" s="55" t="s">
        <v>705</v>
      </c>
      <c r="W445" s="55" t="s">
        <v>719</v>
      </c>
      <c r="X445" s="42" t="s">
        <v>1062</v>
      </c>
      <c r="Y445" s="608">
        <v>6572</v>
      </c>
      <c r="Z445" s="607">
        <v>44510</v>
      </c>
      <c r="AA445" s="55" t="s">
        <v>708</v>
      </c>
      <c r="AB445" s="55">
        <v>2368</v>
      </c>
      <c r="AC445" s="308">
        <v>44541</v>
      </c>
      <c r="AD445" s="42"/>
      <c r="AE445" s="184">
        <v>44553</v>
      </c>
      <c r="AF445" s="184">
        <v>44683</v>
      </c>
      <c r="AG445" s="184">
        <v>44683</v>
      </c>
      <c r="AH445" s="193" t="s">
        <v>2628</v>
      </c>
      <c r="AI445" s="193" t="s">
        <v>2629</v>
      </c>
      <c r="AJ445" s="42" t="s">
        <v>1063</v>
      </c>
      <c r="AK445" s="42"/>
      <c r="AL445" s="42"/>
      <c r="AM445" s="42"/>
      <c r="AN445" s="42"/>
      <c r="AO445" s="41"/>
      <c r="AP445" s="41"/>
      <c r="AQ445" s="42" t="s">
        <v>742</v>
      </c>
      <c r="AR445" s="171"/>
      <c r="AS445" s="42"/>
      <c r="AT445" s="42" t="s">
        <v>712</v>
      </c>
      <c r="AU445" s="55"/>
      <c r="AV445" s="42" t="s">
        <v>713</v>
      </c>
      <c r="AW445" s="208" t="s">
        <v>985</v>
      </c>
      <c r="AX445" s="175" t="s">
        <v>1402</v>
      </c>
    </row>
    <row r="446" spans="1:50" s="94" customFormat="1" ht="31.5" customHeight="1" outlineLevel="1" thickBot="1" x14ac:dyDescent="0.3">
      <c r="A446" s="348">
        <f t="shared" si="7"/>
        <v>444</v>
      </c>
      <c r="B446" s="159">
        <v>116288</v>
      </c>
      <c r="C446" s="124">
        <v>137610</v>
      </c>
      <c r="D446" s="53" t="s">
        <v>1996</v>
      </c>
      <c r="E446" s="53">
        <v>470</v>
      </c>
      <c r="F446" s="53">
        <v>8</v>
      </c>
      <c r="G446" s="53">
        <v>0</v>
      </c>
      <c r="H446" s="53">
        <v>106</v>
      </c>
      <c r="I446" s="53">
        <v>106</v>
      </c>
      <c r="J446" s="53" t="s">
        <v>2188</v>
      </c>
      <c r="K446" s="66" t="s">
        <v>1379</v>
      </c>
      <c r="L446" s="66" t="s">
        <v>37</v>
      </c>
      <c r="M446" s="53" t="s">
        <v>714</v>
      </c>
      <c r="N446" s="55" t="s">
        <v>2630</v>
      </c>
      <c r="O446" s="68">
        <v>1909</v>
      </c>
      <c r="P446" s="55">
        <v>67</v>
      </c>
      <c r="Q446" s="55">
        <v>79958859</v>
      </c>
      <c r="R446" s="55" t="s">
        <v>630</v>
      </c>
      <c r="S446" s="55" t="s">
        <v>2631</v>
      </c>
      <c r="T446" s="55" t="s">
        <v>2632</v>
      </c>
      <c r="U446" s="55" t="s">
        <v>2633</v>
      </c>
      <c r="V446" s="55" t="s">
        <v>718</v>
      </c>
      <c r="W446" s="55" t="s">
        <v>719</v>
      </c>
      <c r="X446" s="42" t="s">
        <v>1062</v>
      </c>
      <c r="Y446" s="608">
        <v>6572</v>
      </c>
      <c r="Z446" s="607">
        <v>44510</v>
      </c>
      <c r="AA446" s="55" t="s">
        <v>708</v>
      </c>
      <c r="AB446" s="55">
        <v>2371</v>
      </c>
      <c r="AC446" s="308">
        <v>44541</v>
      </c>
      <c r="AD446" s="42"/>
      <c r="AE446" s="184">
        <v>44552</v>
      </c>
      <c r="AF446" s="183"/>
      <c r="AG446" s="184">
        <v>44565</v>
      </c>
      <c r="AH446" s="193" t="s">
        <v>2634</v>
      </c>
      <c r="AI446" s="193" t="s">
        <v>2635</v>
      </c>
      <c r="AJ446" s="42" t="s">
        <v>2568</v>
      </c>
      <c r="AK446" s="42"/>
      <c r="AL446" s="42"/>
      <c r="AM446" s="42"/>
      <c r="AN446" s="42"/>
      <c r="AO446" s="41"/>
      <c r="AP446" s="41"/>
      <c r="AQ446" s="42" t="s">
        <v>790</v>
      </c>
      <c r="AR446" s="171">
        <v>44589</v>
      </c>
      <c r="AS446" s="42">
        <v>94.28</v>
      </c>
      <c r="AT446" s="42" t="s">
        <v>712</v>
      </c>
      <c r="AU446" s="55"/>
      <c r="AV446" s="42" t="s">
        <v>713</v>
      </c>
      <c r="AW446" s="208" t="s">
        <v>771</v>
      </c>
      <c r="AX446" s="208" t="s">
        <v>1074</v>
      </c>
    </row>
    <row r="447" spans="1:50" s="94" customFormat="1" ht="28.9" customHeight="1" outlineLevel="1" thickBot="1" x14ac:dyDescent="0.3">
      <c r="A447" s="348">
        <f t="shared" si="7"/>
        <v>445</v>
      </c>
      <c r="B447" s="159">
        <v>116288</v>
      </c>
      <c r="C447" s="124">
        <v>137610</v>
      </c>
      <c r="D447" s="53" t="s">
        <v>1996</v>
      </c>
      <c r="E447" s="53">
        <v>470</v>
      </c>
      <c r="F447" s="53">
        <v>8</v>
      </c>
      <c r="G447" s="53">
        <v>0</v>
      </c>
      <c r="H447" s="53">
        <v>106</v>
      </c>
      <c r="I447" s="53">
        <v>106</v>
      </c>
      <c r="J447" s="53" t="s">
        <v>2188</v>
      </c>
      <c r="K447" s="66" t="s">
        <v>1379</v>
      </c>
      <c r="L447" s="66" t="s">
        <v>37</v>
      </c>
      <c r="M447" s="53" t="s">
        <v>714</v>
      </c>
      <c r="N447" s="55" t="s">
        <v>2636</v>
      </c>
      <c r="O447" s="68">
        <v>1917</v>
      </c>
      <c r="P447" s="55">
        <v>68</v>
      </c>
      <c r="Q447" s="55">
        <v>52123181</v>
      </c>
      <c r="R447" s="55" t="s">
        <v>631</v>
      </c>
      <c r="S447" s="55">
        <v>3124305150</v>
      </c>
      <c r="T447" s="55" t="s">
        <v>2637</v>
      </c>
      <c r="U447" s="55" t="s">
        <v>2638</v>
      </c>
      <c r="V447" s="55" t="s">
        <v>705</v>
      </c>
      <c r="W447" s="55" t="s">
        <v>1470</v>
      </c>
      <c r="X447" s="42" t="s">
        <v>1062</v>
      </c>
      <c r="Y447" s="608">
        <v>6572</v>
      </c>
      <c r="Z447" s="607">
        <v>44510</v>
      </c>
      <c r="AA447" s="55" t="s">
        <v>708</v>
      </c>
      <c r="AB447" s="55">
        <v>2369</v>
      </c>
      <c r="AC447" s="308">
        <v>44541</v>
      </c>
      <c r="AD447" s="42"/>
      <c r="AE447" s="184">
        <v>44550</v>
      </c>
      <c r="AF447" s="183"/>
      <c r="AG447" s="184">
        <v>44565</v>
      </c>
      <c r="AH447" s="194">
        <v>33697</v>
      </c>
      <c r="AI447" s="193" t="s">
        <v>2639</v>
      </c>
      <c r="AJ447" s="42" t="s">
        <v>2568</v>
      </c>
      <c r="AK447" s="42"/>
      <c r="AL447" s="42"/>
      <c r="AM447" s="42"/>
      <c r="AN447" s="42"/>
      <c r="AO447" s="41"/>
      <c r="AP447" s="41"/>
      <c r="AQ447" s="42" t="s">
        <v>790</v>
      </c>
      <c r="AR447" s="171">
        <v>44589</v>
      </c>
      <c r="AS447" s="42">
        <v>97.41</v>
      </c>
      <c r="AT447" s="42" t="s">
        <v>712</v>
      </c>
      <c r="AU447" s="55"/>
      <c r="AV447" s="42" t="s">
        <v>713</v>
      </c>
      <c r="AW447" s="208" t="s">
        <v>771</v>
      </c>
      <c r="AX447" s="208" t="s">
        <v>2507</v>
      </c>
    </row>
    <row r="448" spans="1:50" s="94" customFormat="1" ht="28.15" customHeight="1" outlineLevel="1" thickBot="1" x14ac:dyDescent="0.3">
      <c r="A448" s="348">
        <f t="shared" si="7"/>
        <v>446</v>
      </c>
      <c r="B448" s="159">
        <v>116288</v>
      </c>
      <c r="C448" s="124">
        <v>137610</v>
      </c>
      <c r="D448" s="53" t="s">
        <v>1996</v>
      </c>
      <c r="E448" s="53">
        <v>470</v>
      </c>
      <c r="F448" s="53">
        <v>8</v>
      </c>
      <c r="G448" s="53">
        <v>0</v>
      </c>
      <c r="H448" s="53">
        <v>106</v>
      </c>
      <c r="I448" s="53">
        <v>106</v>
      </c>
      <c r="J448" s="53" t="s">
        <v>2188</v>
      </c>
      <c r="K448" s="66" t="s">
        <v>1379</v>
      </c>
      <c r="L448" s="66" t="s">
        <v>37</v>
      </c>
      <c r="M448" s="66" t="s">
        <v>1754</v>
      </c>
      <c r="N448" s="55" t="s">
        <v>2640</v>
      </c>
      <c r="O448" s="68">
        <v>1915</v>
      </c>
      <c r="P448" s="55">
        <v>69</v>
      </c>
      <c r="Q448" s="55">
        <v>1014273577</v>
      </c>
      <c r="R448" s="55" t="s">
        <v>632</v>
      </c>
      <c r="S448" s="55">
        <v>3223998393</v>
      </c>
      <c r="T448" s="55" t="s">
        <v>2641</v>
      </c>
      <c r="U448" s="55" t="s">
        <v>2642</v>
      </c>
      <c r="V448" s="55" t="s">
        <v>705</v>
      </c>
      <c r="W448" s="55" t="s">
        <v>719</v>
      </c>
      <c r="X448" s="42" t="s">
        <v>1062</v>
      </c>
      <c r="Y448" s="608">
        <v>6572</v>
      </c>
      <c r="Z448" s="607">
        <v>44510</v>
      </c>
      <c r="AA448" s="55" t="s">
        <v>708</v>
      </c>
      <c r="AB448" s="55">
        <v>2367</v>
      </c>
      <c r="AC448" s="308">
        <v>44541</v>
      </c>
      <c r="AD448" s="42"/>
      <c r="AE448" s="184">
        <v>44550</v>
      </c>
      <c r="AF448" s="183"/>
      <c r="AG448" s="184">
        <v>44565</v>
      </c>
      <c r="AH448" s="193" t="s">
        <v>2643</v>
      </c>
      <c r="AI448" s="193" t="s">
        <v>2644</v>
      </c>
      <c r="AJ448" s="42" t="s">
        <v>2568</v>
      </c>
      <c r="AK448" s="42"/>
      <c r="AL448" s="42"/>
      <c r="AM448" s="42"/>
      <c r="AN448" s="42"/>
      <c r="AO448" s="41"/>
      <c r="AP448" s="41"/>
      <c r="AQ448" s="42" t="s">
        <v>790</v>
      </c>
      <c r="AR448" s="171">
        <v>44589</v>
      </c>
      <c r="AS448" s="42">
        <v>100</v>
      </c>
      <c r="AT448" s="42" t="s">
        <v>712</v>
      </c>
      <c r="AU448" s="55"/>
      <c r="AV448" s="42" t="s">
        <v>713</v>
      </c>
      <c r="AW448" s="208" t="s">
        <v>1073</v>
      </c>
      <c r="AX448" s="208" t="s">
        <v>2645</v>
      </c>
    </row>
    <row r="449" spans="1:50" s="94" customFormat="1" ht="34.5" customHeight="1" outlineLevel="1" thickBot="1" x14ac:dyDescent="0.3">
      <c r="A449" s="348">
        <f t="shared" si="7"/>
        <v>447</v>
      </c>
      <c r="B449" s="159">
        <v>116288</v>
      </c>
      <c r="C449" s="124">
        <v>137610</v>
      </c>
      <c r="D449" s="53" t="s">
        <v>1996</v>
      </c>
      <c r="E449" s="53">
        <v>470</v>
      </c>
      <c r="F449" s="53">
        <v>8</v>
      </c>
      <c r="G449" s="53">
        <v>0</v>
      </c>
      <c r="H449" s="53">
        <v>106</v>
      </c>
      <c r="I449" s="53">
        <v>106</v>
      </c>
      <c r="J449" s="53" t="s">
        <v>2188</v>
      </c>
      <c r="K449" s="66" t="s">
        <v>1379</v>
      </c>
      <c r="L449" s="66" t="s">
        <v>37</v>
      </c>
      <c r="M449" s="53" t="s">
        <v>701</v>
      </c>
      <c r="N449" s="55" t="s">
        <v>2646</v>
      </c>
      <c r="O449" s="68">
        <v>1948</v>
      </c>
      <c r="P449" s="55">
        <v>70</v>
      </c>
      <c r="Q449" s="55">
        <v>80068132</v>
      </c>
      <c r="R449" s="55" t="s">
        <v>633</v>
      </c>
      <c r="S449" s="55" t="s">
        <v>2647</v>
      </c>
      <c r="T449" s="55" t="s">
        <v>2648</v>
      </c>
      <c r="U449" s="55" t="s">
        <v>2649</v>
      </c>
      <c r="V449" s="55" t="s">
        <v>718</v>
      </c>
      <c r="W449" s="55" t="s">
        <v>719</v>
      </c>
      <c r="X449" s="42" t="s">
        <v>1062</v>
      </c>
      <c r="Y449" s="608">
        <v>6572</v>
      </c>
      <c r="Z449" s="607">
        <v>44510</v>
      </c>
      <c r="AA449" s="55" t="s">
        <v>708</v>
      </c>
      <c r="AB449" s="55">
        <v>2329</v>
      </c>
      <c r="AC449" s="308">
        <v>44540</v>
      </c>
      <c r="AD449" s="42"/>
      <c r="AE449" s="184">
        <v>44557</v>
      </c>
      <c r="AF449" s="183"/>
      <c r="AG449" s="184">
        <v>44573</v>
      </c>
      <c r="AH449" s="194">
        <v>35473</v>
      </c>
      <c r="AI449" s="193" t="s">
        <v>2650</v>
      </c>
      <c r="AJ449" s="42"/>
      <c r="AK449" s="42"/>
      <c r="AL449" s="42"/>
      <c r="AM449" s="42"/>
      <c r="AN449" s="42"/>
      <c r="AO449" s="41"/>
      <c r="AP449" s="41"/>
      <c r="AQ449" s="42" t="s">
        <v>790</v>
      </c>
      <c r="AR449" s="171">
        <v>44589</v>
      </c>
      <c r="AS449" s="42"/>
      <c r="AT449" s="42" t="s">
        <v>712</v>
      </c>
      <c r="AU449" s="55"/>
      <c r="AV449" s="42" t="s">
        <v>713</v>
      </c>
      <c r="AW449" s="207">
        <v>44743</v>
      </c>
      <c r="AX449" s="175">
        <v>0.29166666666666669</v>
      </c>
    </row>
    <row r="450" spans="1:50" s="442" customFormat="1" ht="30.6" customHeight="1" outlineLevel="1" thickBot="1" x14ac:dyDescent="0.3">
      <c r="A450" s="348">
        <f t="shared" si="7"/>
        <v>448</v>
      </c>
      <c r="B450" s="160">
        <v>116288</v>
      </c>
      <c r="C450" s="125">
        <v>137610</v>
      </c>
      <c r="D450" s="60" t="s">
        <v>1996</v>
      </c>
      <c r="E450" s="60">
        <v>470</v>
      </c>
      <c r="F450" s="60">
        <v>8</v>
      </c>
      <c r="G450" s="60">
        <v>0</v>
      </c>
      <c r="H450" s="60">
        <v>106</v>
      </c>
      <c r="I450" s="60">
        <v>106</v>
      </c>
      <c r="J450" s="60" t="s">
        <v>2188</v>
      </c>
      <c r="K450" s="62" t="s">
        <v>1379</v>
      </c>
      <c r="L450" s="62" t="s">
        <v>37</v>
      </c>
      <c r="M450" s="60" t="s">
        <v>701</v>
      </c>
      <c r="N450" s="61" t="s">
        <v>2651</v>
      </c>
      <c r="O450" s="74">
        <v>1920</v>
      </c>
      <c r="P450" s="61">
        <v>70</v>
      </c>
      <c r="Q450" s="61">
        <v>80008242</v>
      </c>
      <c r="R450" s="61" t="s">
        <v>634</v>
      </c>
      <c r="S450" s="61">
        <v>3214666937</v>
      </c>
      <c r="T450" s="61" t="s">
        <v>2652</v>
      </c>
      <c r="U450" s="61" t="s">
        <v>2653</v>
      </c>
      <c r="V450" s="61" t="s">
        <v>718</v>
      </c>
      <c r="W450" s="61" t="s">
        <v>719</v>
      </c>
      <c r="X450" s="40" t="s">
        <v>1062</v>
      </c>
      <c r="Y450" s="628">
        <v>6572</v>
      </c>
      <c r="Z450" s="629">
        <v>44510</v>
      </c>
      <c r="AA450" s="61" t="s">
        <v>708</v>
      </c>
      <c r="AB450" s="61">
        <v>2356</v>
      </c>
      <c r="AC450" s="326">
        <v>44540</v>
      </c>
      <c r="AD450" s="40"/>
      <c r="AE450" s="202">
        <v>44561</v>
      </c>
      <c r="AF450" s="202">
        <v>44652</v>
      </c>
      <c r="AG450" s="202">
        <v>44652</v>
      </c>
      <c r="AH450" s="439">
        <v>35917</v>
      </c>
      <c r="AI450" s="439">
        <v>28897</v>
      </c>
      <c r="AJ450" s="40"/>
      <c r="AK450" s="40"/>
      <c r="AL450" s="40"/>
      <c r="AM450" s="40"/>
      <c r="AN450" s="40"/>
      <c r="AO450" s="41"/>
      <c r="AP450" s="41"/>
      <c r="AQ450" s="40" t="s">
        <v>790</v>
      </c>
      <c r="AR450" s="121"/>
      <c r="AS450" s="40"/>
      <c r="AT450" s="40" t="s">
        <v>712</v>
      </c>
      <c r="AU450" s="61"/>
      <c r="AV450" s="40" t="s">
        <v>713</v>
      </c>
      <c r="AW450" s="440" t="s">
        <v>2654</v>
      </c>
      <c r="AX450" s="441">
        <v>0.29166666666666669</v>
      </c>
    </row>
    <row r="451" spans="1:50" s="579" customFormat="1" ht="30.6" customHeight="1" outlineLevel="1" thickBot="1" x14ac:dyDescent="0.3">
      <c r="A451" s="348">
        <f t="shared" si="7"/>
        <v>449</v>
      </c>
      <c r="B451" s="160">
        <v>116288</v>
      </c>
      <c r="C451" s="125">
        <v>137610</v>
      </c>
      <c r="D451" s="60" t="s">
        <v>1996</v>
      </c>
      <c r="E451" s="60">
        <v>470</v>
      </c>
      <c r="F451" s="60">
        <v>8</v>
      </c>
      <c r="G451" s="60">
        <v>0</v>
      </c>
      <c r="H451" s="60">
        <v>106</v>
      </c>
      <c r="I451" s="60">
        <v>106</v>
      </c>
      <c r="J451" s="60" t="s">
        <v>2188</v>
      </c>
      <c r="K451" s="62" t="s">
        <v>1379</v>
      </c>
      <c r="L451" s="574"/>
      <c r="M451" s="573"/>
      <c r="N451" s="551"/>
      <c r="O451" s="343"/>
      <c r="P451" s="551">
        <v>74</v>
      </c>
      <c r="Q451" s="551">
        <v>1098734089</v>
      </c>
      <c r="R451" s="551" t="s">
        <v>647</v>
      </c>
      <c r="S451" s="551">
        <v>3212604890</v>
      </c>
      <c r="T451" s="556" t="s">
        <v>2655</v>
      </c>
      <c r="U451" s="551" t="s">
        <v>2656</v>
      </c>
      <c r="V451" s="55" t="s">
        <v>705</v>
      </c>
      <c r="W451" s="551" t="s">
        <v>1021</v>
      </c>
      <c r="X451" s="344"/>
      <c r="Y451" s="628">
        <v>6572</v>
      </c>
      <c r="Z451" s="629">
        <v>44510</v>
      </c>
      <c r="AA451" s="61" t="s">
        <v>708</v>
      </c>
      <c r="AB451" s="551"/>
      <c r="AC451" s="552"/>
      <c r="AD451" s="344"/>
      <c r="AE451" s="553"/>
      <c r="AF451" s="553"/>
      <c r="AG451" s="553"/>
      <c r="AH451" s="576"/>
      <c r="AI451" s="576"/>
      <c r="AJ451" s="344" t="s">
        <v>2657</v>
      </c>
      <c r="AK451" s="344"/>
      <c r="AL451" s="344"/>
      <c r="AM451" s="55" t="s">
        <v>437</v>
      </c>
      <c r="AN451" s="344"/>
      <c r="AO451" s="41"/>
      <c r="AP451" s="41"/>
      <c r="AQ451" s="344"/>
      <c r="AR451" s="555"/>
      <c r="AS451" s="344"/>
      <c r="AT451" s="344"/>
      <c r="AU451" s="551"/>
      <c r="AV451" s="344"/>
      <c r="AW451" s="577"/>
      <c r="AX451" s="578"/>
    </row>
    <row r="452" spans="1:50" s="579" customFormat="1" ht="30.6" customHeight="1" outlineLevel="1" thickBot="1" x14ac:dyDescent="0.3">
      <c r="A452" s="348">
        <f t="shared" si="7"/>
        <v>450</v>
      </c>
      <c r="B452" s="160">
        <v>116288</v>
      </c>
      <c r="C452" s="125">
        <v>137610</v>
      </c>
      <c r="D452" s="60" t="s">
        <v>1996</v>
      </c>
      <c r="E452" s="60">
        <v>470</v>
      </c>
      <c r="F452" s="60">
        <v>8</v>
      </c>
      <c r="G452" s="60">
        <v>0</v>
      </c>
      <c r="H452" s="60">
        <v>106</v>
      </c>
      <c r="I452" s="60">
        <v>106</v>
      </c>
      <c r="J452" s="60" t="s">
        <v>2188</v>
      </c>
      <c r="K452" s="62" t="s">
        <v>1379</v>
      </c>
      <c r="L452" s="574"/>
      <c r="M452" s="573"/>
      <c r="N452" s="551"/>
      <c r="O452" s="343"/>
      <c r="P452" s="551">
        <v>74</v>
      </c>
      <c r="Q452" s="551">
        <v>79359726</v>
      </c>
      <c r="R452" s="551" t="s">
        <v>648</v>
      </c>
      <c r="S452" s="551">
        <v>3015902059</v>
      </c>
      <c r="T452" s="556" t="s">
        <v>2658</v>
      </c>
      <c r="U452" s="551" t="s">
        <v>2659</v>
      </c>
      <c r="V452" s="551" t="s">
        <v>718</v>
      </c>
      <c r="W452" s="55" t="s">
        <v>719</v>
      </c>
      <c r="X452" s="344"/>
      <c r="Y452" s="628">
        <v>6572</v>
      </c>
      <c r="Z452" s="629">
        <v>44510</v>
      </c>
      <c r="AA452" s="61" t="s">
        <v>708</v>
      </c>
      <c r="AB452" s="551"/>
      <c r="AC452" s="552"/>
      <c r="AD452" s="344"/>
      <c r="AE452" s="553"/>
      <c r="AF452" s="553"/>
      <c r="AG452" s="553"/>
      <c r="AH452" s="576"/>
      <c r="AI452" s="576"/>
      <c r="AJ452" s="344" t="s">
        <v>2660</v>
      </c>
      <c r="AK452" s="344"/>
      <c r="AL452" s="344"/>
      <c r="AM452" s="55" t="s">
        <v>518</v>
      </c>
      <c r="AN452" s="344"/>
      <c r="AO452" s="41"/>
      <c r="AP452" s="41"/>
      <c r="AQ452" s="344"/>
      <c r="AR452" s="555"/>
      <c r="AS452" s="344"/>
      <c r="AT452" s="344"/>
      <c r="AU452" s="551"/>
      <c r="AV452" s="344"/>
      <c r="AW452" s="577"/>
      <c r="AX452" s="578"/>
    </row>
    <row r="453" spans="1:50" s="95" customFormat="1" ht="57" customHeight="1" outlineLevel="1" thickBot="1" x14ac:dyDescent="0.3">
      <c r="A453" s="348">
        <f t="shared" si="7"/>
        <v>451</v>
      </c>
      <c r="B453" s="161">
        <v>116288</v>
      </c>
      <c r="C453" s="123" t="s">
        <v>2661</v>
      </c>
      <c r="D453" s="49" t="s">
        <v>1996</v>
      </c>
      <c r="E453" s="49">
        <v>470</v>
      </c>
      <c r="F453" s="49">
        <v>8</v>
      </c>
      <c r="G453" s="49">
        <v>0</v>
      </c>
      <c r="H453" s="49">
        <v>12</v>
      </c>
      <c r="I453" s="49">
        <v>12</v>
      </c>
      <c r="J453" s="49" t="s">
        <v>2188</v>
      </c>
      <c r="K453" s="67" t="s">
        <v>1379</v>
      </c>
      <c r="L453" s="67" t="s">
        <v>2662</v>
      </c>
      <c r="M453" s="67" t="s">
        <v>2663</v>
      </c>
      <c r="N453" s="50" t="s">
        <v>2664</v>
      </c>
      <c r="O453" s="69">
        <v>1937</v>
      </c>
      <c r="P453" s="50">
        <v>71</v>
      </c>
      <c r="Q453" s="50">
        <v>1026586430</v>
      </c>
      <c r="R453" s="50" t="s">
        <v>635</v>
      </c>
      <c r="S453" s="50">
        <v>3044142214</v>
      </c>
      <c r="T453" s="429" t="s">
        <v>2665</v>
      </c>
      <c r="U453" s="50" t="s">
        <v>2666</v>
      </c>
      <c r="V453" s="50" t="s">
        <v>705</v>
      </c>
      <c r="W453" s="50" t="s">
        <v>719</v>
      </c>
      <c r="X453" s="41" t="s">
        <v>989</v>
      </c>
      <c r="Y453" s="623">
        <v>6572</v>
      </c>
      <c r="Z453" s="624">
        <v>44510</v>
      </c>
      <c r="AA453" s="50" t="s">
        <v>708</v>
      </c>
      <c r="AB453" s="50">
        <v>1392</v>
      </c>
      <c r="AC453" s="307">
        <v>44742</v>
      </c>
      <c r="AD453" s="41"/>
      <c r="AE453" s="182">
        <v>44770</v>
      </c>
      <c r="AF453" s="181"/>
      <c r="AG453" s="182">
        <v>44783</v>
      </c>
      <c r="AH453" s="443"/>
      <c r="AI453" s="443"/>
      <c r="AJ453" s="41" t="s">
        <v>908</v>
      </c>
      <c r="AK453" s="41"/>
      <c r="AL453" s="41"/>
      <c r="AM453" s="41"/>
      <c r="AN453" s="41"/>
      <c r="AO453" s="41"/>
      <c r="AP453" s="41"/>
      <c r="AQ453" s="41" t="s">
        <v>790</v>
      </c>
      <c r="AR453" s="132"/>
      <c r="AS453" s="41"/>
      <c r="AT453" s="41" t="s">
        <v>712</v>
      </c>
      <c r="AU453" s="50"/>
      <c r="AV453" s="41"/>
      <c r="AW453" s="231"/>
      <c r="AX453" s="179"/>
    </row>
    <row r="454" spans="1:50" s="94" customFormat="1" ht="52.5" customHeight="1" outlineLevel="1" thickBot="1" x14ac:dyDescent="0.3">
      <c r="A454" s="348">
        <f t="shared" si="7"/>
        <v>452</v>
      </c>
      <c r="B454" s="159">
        <v>116288</v>
      </c>
      <c r="C454" s="124" t="s">
        <v>2661</v>
      </c>
      <c r="D454" s="53" t="s">
        <v>1996</v>
      </c>
      <c r="E454" s="53">
        <v>470</v>
      </c>
      <c r="F454" s="53">
        <v>8</v>
      </c>
      <c r="G454" s="53">
        <v>0</v>
      </c>
      <c r="H454" s="53">
        <v>12</v>
      </c>
      <c r="I454" s="53">
        <v>12</v>
      </c>
      <c r="J454" s="53" t="s">
        <v>2188</v>
      </c>
      <c r="K454" s="66" t="s">
        <v>1379</v>
      </c>
      <c r="L454" s="66" t="s">
        <v>2667</v>
      </c>
      <c r="M454" s="66" t="s">
        <v>2668</v>
      </c>
      <c r="N454" s="55" t="s">
        <v>2669</v>
      </c>
      <c r="O454" s="68">
        <v>1756</v>
      </c>
      <c r="P454" s="55">
        <v>71</v>
      </c>
      <c r="Q454" s="55">
        <v>20471085</v>
      </c>
      <c r="R454" s="55" t="s">
        <v>636</v>
      </c>
      <c r="S454" s="55">
        <v>3168209683</v>
      </c>
      <c r="T454" s="293" t="s">
        <v>2670</v>
      </c>
      <c r="U454" s="55" t="s">
        <v>2671</v>
      </c>
      <c r="V454" s="55" t="s">
        <v>705</v>
      </c>
      <c r="W454" s="55" t="s">
        <v>719</v>
      </c>
      <c r="X454" s="42" t="s">
        <v>989</v>
      </c>
      <c r="Y454" s="608">
        <v>6572</v>
      </c>
      <c r="Z454" s="607">
        <v>44510</v>
      </c>
      <c r="AA454" s="55" t="s">
        <v>708</v>
      </c>
      <c r="AB454" s="55">
        <v>1386</v>
      </c>
      <c r="AC454" s="308">
        <v>44742</v>
      </c>
      <c r="AD454" s="42"/>
      <c r="AE454" s="184">
        <v>44769</v>
      </c>
      <c r="AF454" s="183"/>
      <c r="AG454" s="184">
        <v>44783</v>
      </c>
      <c r="AH454" s="193"/>
      <c r="AI454" s="193"/>
      <c r="AJ454" s="42" t="s">
        <v>908</v>
      </c>
      <c r="AK454" s="42"/>
      <c r="AL454" s="42"/>
      <c r="AM454" s="42"/>
      <c r="AN454" s="42"/>
      <c r="AO454" s="41"/>
      <c r="AP454" s="41"/>
      <c r="AQ454" s="42" t="s">
        <v>790</v>
      </c>
      <c r="AR454" s="171"/>
      <c r="AS454" s="42"/>
      <c r="AT454" s="42" t="s">
        <v>712</v>
      </c>
      <c r="AU454" s="55"/>
      <c r="AV454" s="42"/>
      <c r="AW454" s="207"/>
      <c r="AX454" s="175"/>
    </row>
    <row r="455" spans="1:50" s="94" customFormat="1" ht="34.5" customHeight="1" outlineLevel="1" thickBot="1" x14ac:dyDescent="0.3">
      <c r="A455" s="348">
        <f t="shared" si="7"/>
        <v>453</v>
      </c>
      <c r="B455" s="159">
        <v>116288</v>
      </c>
      <c r="C455" s="124" t="s">
        <v>2661</v>
      </c>
      <c r="D455" s="53" t="s">
        <v>1996</v>
      </c>
      <c r="E455" s="53">
        <v>470</v>
      </c>
      <c r="F455" s="53">
        <v>8</v>
      </c>
      <c r="G455" s="53">
        <v>0</v>
      </c>
      <c r="H455" s="53">
        <v>12</v>
      </c>
      <c r="I455" s="53">
        <v>12</v>
      </c>
      <c r="J455" s="53" t="s">
        <v>2188</v>
      </c>
      <c r="K455" s="66" t="s">
        <v>1379</v>
      </c>
      <c r="L455" s="66" t="s">
        <v>2672</v>
      </c>
      <c r="M455" s="66" t="s">
        <v>2672</v>
      </c>
      <c r="N455" s="55" t="s">
        <v>2673</v>
      </c>
      <c r="O455" s="68">
        <v>1828</v>
      </c>
      <c r="P455" s="55">
        <v>72</v>
      </c>
      <c r="Q455" s="55">
        <v>1090389794</v>
      </c>
      <c r="R455" s="55" t="s">
        <v>639</v>
      </c>
      <c r="S455" s="55">
        <v>3017178910</v>
      </c>
      <c r="T455" s="293" t="s">
        <v>2674</v>
      </c>
      <c r="U455" s="55" t="s">
        <v>2675</v>
      </c>
      <c r="V455" s="55" t="s">
        <v>718</v>
      </c>
      <c r="W455" s="55" t="s">
        <v>719</v>
      </c>
      <c r="X455" s="42" t="s">
        <v>989</v>
      </c>
      <c r="Y455" s="608">
        <v>6572</v>
      </c>
      <c r="Z455" s="607">
        <v>44510</v>
      </c>
      <c r="AA455" s="55" t="s">
        <v>708</v>
      </c>
      <c r="AB455" s="55">
        <v>1391</v>
      </c>
      <c r="AC455" s="308">
        <v>44742</v>
      </c>
      <c r="AD455" s="42"/>
      <c r="AE455" s="184">
        <v>44776</v>
      </c>
      <c r="AF455" s="184">
        <v>44866</v>
      </c>
      <c r="AG455" s="184">
        <v>44866</v>
      </c>
      <c r="AH455" s="194"/>
      <c r="AI455" s="194"/>
      <c r="AJ455" s="42" t="s">
        <v>2676</v>
      </c>
      <c r="AK455" s="42"/>
      <c r="AL455" s="42"/>
      <c r="AM455" s="42"/>
      <c r="AN455" s="42"/>
      <c r="AO455" s="41"/>
      <c r="AP455" s="41"/>
      <c r="AQ455" s="42"/>
      <c r="AR455" s="171"/>
      <c r="AS455" s="42"/>
      <c r="AT455" s="42" t="s">
        <v>712</v>
      </c>
      <c r="AU455" s="55"/>
      <c r="AV455" s="42"/>
      <c r="AW455" s="208"/>
      <c r="AX455" s="175"/>
    </row>
    <row r="456" spans="1:50" s="94" customFormat="1" ht="34.9" customHeight="1" outlineLevel="1" thickBot="1" x14ac:dyDescent="0.3">
      <c r="A456" s="348">
        <f t="shared" si="7"/>
        <v>454</v>
      </c>
      <c r="B456" s="159">
        <v>116288</v>
      </c>
      <c r="C456" s="124" t="s">
        <v>2661</v>
      </c>
      <c r="D456" s="53" t="s">
        <v>1996</v>
      </c>
      <c r="E456" s="53">
        <v>470</v>
      </c>
      <c r="F456" s="53">
        <v>8</v>
      </c>
      <c r="G456" s="53">
        <v>0</v>
      </c>
      <c r="H456" s="53">
        <v>12</v>
      </c>
      <c r="I456" s="53">
        <v>12</v>
      </c>
      <c r="J456" s="53" t="s">
        <v>2188</v>
      </c>
      <c r="K456" s="66" t="s">
        <v>1379</v>
      </c>
      <c r="L456" s="66" t="s">
        <v>2667</v>
      </c>
      <c r="M456" s="53" t="s">
        <v>2668</v>
      </c>
      <c r="N456" s="55" t="s">
        <v>2677</v>
      </c>
      <c r="O456" s="68">
        <v>1752</v>
      </c>
      <c r="P456" s="55">
        <v>72</v>
      </c>
      <c r="Q456" s="55">
        <v>16699238</v>
      </c>
      <c r="R456" s="55" t="s">
        <v>637</v>
      </c>
      <c r="S456" s="55">
        <v>3213657193</v>
      </c>
      <c r="T456" s="293" t="s">
        <v>2678</v>
      </c>
      <c r="U456" s="55" t="s">
        <v>2679</v>
      </c>
      <c r="V456" s="55" t="s">
        <v>705</v>
      </c>
      <c r="W456" s="55" t="s">
        <v>719</v>
      </c>
      <c r="X456" s="42" t="s">
        <v>989</v>
      </c>
      <c r="Y456" s="608">
        <v>6572</v>
      </c>
      <c r="Z456" s="607">
        <v>44510</v>
      </c>
      <c r="AA456" s="55" t="s">
        <v>708</v>
      </c>
      <c r="AB456" s="55">
        <v>1393</v>
      </c>
      <c r="AC456" s="308">
        <v>44742</v>
      </c>
      <c r="AD456" s="42"/>
      <c r="AE456" s="184">
        <v>44770</v>
      </c>
      <c r="AF456" s="183"/>
      <c r="AG456" s="184">
        <v>44783</v>
      </c>
      <c r="AH456" s="193"/>
      <c r="AI456" s="193"/>
      <c r="AJ456" s="42" t="s">
        <v>908</v>
      </c>
      <c r="AK456" s="42"/>
      <c r="AL456" s="42"/>
      <c r="AM456" s="42"/>
      <c r="AN456" s="42"/>
      <c r="AO456" s="41"/>
      <c r="AP456" s="41"/>
      <c r="AQ456" s="42" t="s">
        <v>790</v>
      </c>
      <c r="AR456" s="171"/>
      <c r="AS456" s="42"/>
      <c r="AT456" s="42" t="s">
        <v>712</v>
      </c>
      <c r="AU456" s="55"/>
      <c r="AV456" s="42"/>
      <c r="AW456" s="207"/>
      <c r="AX456" s="175"/>
    </row>
    <row r="457" spans="1:50" s="94" customFormat="1" ht="30.6" customHeight="1" outlineLevel="1" thickBot="1" x14ac:dyDescent="0.3">
      <c r="A457" s="348">
        <f t="shared" si="7"/>
        <v>455</v>
      </c>
      <c r="B457" s="159">
        <v>116288</v>
      </c>
      <c r="C457" s="124" t="s">
        <v>2661</v>
      </c>
      <c r="D457" s="53" t="s">
        <v>1996</v>
      </c>
      <c r="E457" s="53">
        <v>470</v>
      </c>
      <c r="F457" s="53">
        <v>8</v>
      </c>
      <c r="G457" s="53">
        <v>0</v>
      </c>
      <c r="H457" s="53">
        <v>12</v>
      </c>
      <c r="I457" s="53">
        <v>12</v>
      </c>
      <c r="J457" s="53" t="s">
        <v>2188</v>
      </c>
      <c r="K457" s="66" t="s">
        <v>1379</v>
      </c>
      <c r="L457" s="66" t="s">
        <v>2680</v>
      </c>
      <c r="M457" s="66" t="s">
        <v>2681</v>
      </c>
      <c r="N457" s="55" t="s">
        <v>2682</v>
      </c>
      <c r="O457" s="68">
        <v>1775</v>
      </c>
      <c r="P457" s="55">
        <v>72</v>
      </c>
      <c r="Q457" s="55">
        <v>79370409</v>
      </c>
      <c r="R457" s="55" t="s">
        <v>640</v>
      </c>
      <c r="S457" s="55">
        <v>3005674957</v>
      </c>
      <c r="T457" s="293" t="s">
        <v>2683</v>
      </c>
      <c r="U457" s="55" t="s">
        <v>2684</v>
      </c>
      <c r="V457" s="55" t="s">
        <v>705</v>
      </c>
      <c r="W457" s="55" t="s">
        <v>719</v>
      </c>
      <c r="X457" s="42" t="s">
        <v>989</v>
      </c>
      <c r="Y457" s="608">
        <v>6572</v>
      </c>
      <c r="Z457" s="607">
        <v>44510</v>
      </c>
      <c r="AA457" s="55" t="s">
        <v>708</v>
      </c>
      <c r="AB457" s="55">
        <v>1396</v>
      </c>
      <c r="AC457" s="308">
        <v>44742</v>
      </c>
      <c r="AD457" s="42"/>
      <c r="AE457" s="184">
        <v>44769</v>
      </c>
      <c r="AF457" s="183"/>
      <c r="AG457" s="184">
        <v>44783</v>
      </c>
      <c r="AH457" s="194"/>
      <c r="AI457" s="194"/>
      <c r="AJ457" s="42" t="s">
        <v>908</v>
      </c>
      <c r="AK457" s="42"/>
      <c r="AL457" s="42"/>
      <c r="AM457" s="42"/>
      <c r="AN457" s="42"/>
      <c r="AO457" s="41"/>
      <c r="AP457" s="41"/>
      <c r="AQ457" s="42" t="s">
        <v>790</v>
      </c>
      <c r="AR457" s="171"/>
      <c r="AS457" s="42"/>
      <c r="AT457" s="42" t="s">
        <v>712</v>
      </c>
      <c r="AU457" s="55"/>
      <c r="AV457" s="42"/>
      <c r="AW457" s="207"/>
      <c r="AX457" s="175"/>
    </row>
    <row r="458" spans="1:50" s="94" customFormat="1" ht="29.45" customHeight="1" outlineLevel="1" thickBot="1" x14ac:dyDescent="0.3">
      <c r="A458" s="348">
        <f t="shared" si="7"/>
        <v>456</v>
      </c>
      <c r="B458" s="159">
        <v>116288</v>
      </c>
      <c r="C458" s="124" t="s">
        <v>2661</v>
      </c>
      <c r="D458" s="53" t="s">
        <v>1996</v>
      </c>
      <c r="E458" s="53">
        <v>470</v>
      </c>
      <c r="F458" s="53">
        <v>8</v>
      </c>
      <c r="G458" s="53">
        <v>0</v>
      </c>
      <c r="H458" s="53">
        <v>12</v>
      </c>
      <c r="I458" s="53">
        <v>12</v>
      </c>
      <c r="J458" s="53" t="s">
        <v>2188</v>
      </c>
      <c r="K458" s="66" t="s">
        <v>1379</v>
      </c>
      <c r="L458" s="66" t="s">
        <v>2685</v>
      </c>
      <c r="M458" s="66" t="s">
        <v>2685</v>
      </c>
      <c r="N458" s="55" t="s">
        <v>2686</v>
      </c>
      <c r="O458" s="68">
        <v>1911</v>
      </c>
      <c r="P458" s="55">
        <v>72</v>
      </c>
      <c r="Q458" s="55">
        <v>1233504393</v>
      </c>
      <c r="R458" s="55" t="s">
        <v>638</v>
      </c>
      <c r="S458" s="55">
        <v>3118693516</v>
      </c>
      <c r="T458" s="293" t="s">
        <v>2687</v>
      </c>
      <c r="U458" s="55" t="s">
        <v>2688</v>
      </c>
      <c r="V458" s="55" t="s">
        <v>718</v>
      </c>
      <c r="W458" s="55" t="s">
        <v>719</v>
      </c>
      <c r="X458" s="42" t="s">
        <v>989</v>
      </c>
      <c r="Y458" s="608">
        <v>6572</v>
      </c>
      <c r="Z458" s="607">
        <v>44510</v>
      </c>
      <c r="AA458" s="55" t="s">
        <v>708</v>
      </c>
      <c r="AB458" s="55">
        <v>1408</v>
      </c>
      <c r="AC458" s="308">
        <v>44742</v>
      </c>
      <c r="AD458" s="42"/>
      <c r="AE458" s="184">
        <v>44770</v>
      </c>
      <c r="AF458" s="183"/>
      <c r="AG458" s="184">
        <v>44783</v>
      </c>
      <c r="AH458" s="194"/>
      <c r="AI458" s="193"/>
      <c r="AJ458" s="42" t="s">
        <v>908</v>
      </c>
      <c r="AK458" s="42"/>
      <c r="AL458" s="42"/>
      <c r="AM458" s="42"/>
      <c r="AN458" s="42"/>
      <c r="AO458" s="41"/>
      <c r="AP458" s="41"/>
      <c r="AQ458" s="42" t="s">
        <v>711</v>
      </c>
      <c r="AR458" s="171"/>
      <c r="AS458" s="42"/>
      <c r="AT458" s="42" t="s">
        <v>712</v>
      </c>
      <c r="AU458" s="55"/>
      <c r="AV458" s="42"/>
      <c r="AW458" s="208"/>
      <c r="AX458" s="175"/>
    </row>
    <row r="459" spans="1:50" s="94" customFormat="1" ht="28.15" customHeight="1" outlineLevel="1" thickBot="1" x14ac:dyDescent="0.3">
      <c r="A459" s="348">
        <f t="shared" si="7"/>
        <v>457</v>
      </c>
      <c r="B459" s="159">
        <v>116288</v>
      </c>
      <c r="C459" s="124" t="s">
        <v>2661</v>
      </c>
      <c r="D459" s="53" t="s">
        <v>1996</v>
      </c>
      <c r="E459" s="53">
        <v>470</v>
      </c>
      <c r="F459" s="53">
        <v>8</v>
      </c>
      <c r="G459" s="53">
        <v>0</v>
      </c>
      <c r="H459" s="53">
        <v>12</v>
      </c>
      <c r="I459" s="53">
        <v>12</v>
      </c>
      <c r="J459" s="53" t="s">
        <v>2188</v>
      </c>
      <c r="K459" s="66" t="s">
        <v>1379</v>
      </c>
      <c r="L459" s="66" t="s">
        <v>2689</v>
      </c>
      <c r="M459" s="66" t="s">
        <v>2690</v>
      </c>
      <c r="N459" s="55" t="s">
        <v>2691</v>
      </c>
      <c r="O459" s="68">
        <v>1809</v>
      </c>
      <c r="P459" s="55">
        <v>72</v>
      </c>
      <c r="Q459" s="55">
        <v>1075249948</v>
      </c>
      <c r="R459" s="55" t="s">
        <v>641</v>
      </c>
      <c r="S459" s="55">
        <v>3162334153</v>
      </c>
      <c r="T459" s="293" t="s">
        <v>2692</v>
      </c>
      <c r="U459" s="55" t="s">
        <v>2693</v>
      </c>
      <c r="V459" s="55" t="s">
        <v>705</v>
      </c>
      <c r="W459" s="55" t="s">
        <v>719</v>
      </c>
      <c r="X459" s="42" t="s">
        <v>989</v>
      </c>
      <c r="Y459" s="608">
        <v>6572</v>
      </c>
      <c r="Z459" s="607">
        <v>44510</v>
      </c>
      <c r="AA459" s="55" t="s">
        <v>708</v>
      </c>
      <c r="AB459" s="55">
        <v>1394</v>
      </c>
      <c r="AC459" s="308">
        <v>44742</v>
      </c>
      <c r="AD459" s="42"/>
      <c r="AE459" s="184">
        <v>44769</v>
      </c>
      <c r="AF459" s="184"/>
      <c r="AG459" s="184">
        <v>44783</v>
      </c>
      <c r="AH459" s="193"/>
      <c r="AI459" s="193"/>
      <c r="AJ459" s="42" t="s">
        <v>908</v>
      </c>
      <c r="AK459" s="42"/>
      <c r="AL459" s="42"/>
      <c r="AM459" s="42"/>
      <c r="AN459" s="42"/>
      <c r="AO459" s="41"/>
      <c r="AP459" s="41"/>
      <c r="AQ459" s="42" t="s">
        <v>790</v>
      </c>
      <c r="AR459" s="171"/>
      <c r="AS459" s="42"/>
      <c r="AT459" s="42" t="s">
        <v>712</v>
      </c>
      <c r="AU459" s="55"/>
      <c r="AV459" s="42"/>
      <c r="AW459" s="208"/>
      <c r="AX459" s="175"/>
    </row>
    <row r="460" spans="1:50" s="94" customFormat="1" ht="31.5" customHeight="1" outlineLevel="1" thickBot="1" x14ac:dyDescent="0.3">
      <c r="A460" s="348">
        <f t="shared" si="7"/>
        <v>458</v>
      </c>
      <c r="B460" s="159">
        <v>116288</v>
      </c>
      <c r="C460" s="124" t="s">
        <v>2661</v>
      </c>
      <c r="D460" s="53" t="s">
        <v>1996</v>
      </c>
      <c r="E460" s="53">
        <v>470</v>
      </c>
      <c r="F460" s="53">
        <v>8</v>
      </c>
      <c r="G460" s="53">
        <v>0</v>
      </c>
      <c r="H460" s="53">
        <v>12</v>
      </c>
      <c r="I460" s="53">
        <v>12</v>
      </c>
      <c r="J460" s="53" t="s">
        <v>2188</v>
      </c>
      <c r="K460" s="66" t="s">
        <v>1379</v>
      </c>
      <c r="L460" s="66" t="s">
        <v>1833</v>
      </c>
      <c r="M460" s="53" t="s">
        <v>1834</v>
      </c>
      <c r="N460" s="55" t="s">
        <v>2694</v>
      </c>
      <c r="O460" s="68">
        <v>1760</v>
      </c>
      <c r="P460" s="55">
        <v>73</v>
      </c>
      <c r="Q460" s="55">
        <v>39762066</v>
      </c>
      <c r="R460" s="55" t="s">
        <v>643</v>
      </c>
      <c r="S460" s="55">
        <v>6012672367</v>
      </c>
      <c r="T460" s="293" t="s">
        <v>2695</v>
      </c>
      <c r="U460" s="55" t="s">
        <v>2696</v>
      </c>
      <c r="V460" s="55" t="s">
        <v>718</v>
      </c>
      <c r="W460" s="55" t="s">
        <v>719</v>
      </c>
      <c r="X460" s="42" t="s">
        <v>989</v>
      </c>
      <c r="Y460" s="608">
        <v>6572</v>
      </c>
      <c r="Z460" s="607">
        <v>44510</v>
      </c>
      <c r="AA460" s="55" t="s">
        <v>708</v>
      </c>
      <c r="AB460" s="55">
        <v>1369</v>
      </c>
      <c r="AC460" s="308">
        <v>44742</v>
      </c>
      <c r="AD460" s="42"/>
      <c r="AE460" s="184">
        <v>44769</v>
      </c>
      <c r="AF460" s="183"/>
      <c r="AG460" s="184">
        <v>44783</v>
      </c>
      <c r="AH460" s="193"/>
      <c r="AI460" s="193"/>
      <c r="AJ460" s="42" t="s">
        <v>908</v>
      </c>
      <c r="AK460" s="42"/>
      <c r="AL460" s="42"/>
      <c r="AM460" s="42"/>
      <c r="AN460" s="42"/>
      <c r="AO460" s="41"/>
      <c r="AP460" s="41"/>
      <c r="AQ460" s="42" t="s">
        <v>790</v>
      </c>
      <c r="AR460" s="171"/>
      <c r="AS460" s="42"/>
      <c r="AT460" s="42" t="s">
        <v>712</v>
      </c>
      <c r="AU460" s="55"/>
      <c r="AV460" s="42"/>
      <c r="AW460" s="208"/>
      <c r="AX460" s="208"/>
    </row>
    <row r="461" spans="1:50" s="94" customFormat="1" ht="28.9" customHeight="1" outlineLevel="1" thickBot="1" x14ac:dyDescent="0.3">
      <c r="A461" s="348">
        <f t="shared" si="7"/>
        <v>459</v>
      </c>
      <c r="B461" s="159">
        <v>116288</v>
      </c>
      <c r="C461" s="124" t="s">
        <v>2661</v>
      </c>
      <c r="D461" s="53" t="s">
        <v>1996</v>
      </c>
      <c r="E461" s="53">
        <v>470</v>
      </c>
      <c r="F461" s="53">
        <v>8</v>
      </c>
      <c r="G461" s="53">
        <v>0</v>
      </c>
      <c r="H461" s="53">
        <v>12</v>
      </c>
      <c r="I461" s="53">
        <v>12</v>
      </c>
      <c r="J461" s="53" t="s">
        <v>2188</v>
      </c>
      <c r="K461" s="66" t="s">
        <v>1379</v>
      </c>
      <c r="L461" s="66" t="s">
        <v>2680</v>
      </c>
      <c r="M461" s="53" t="s">
        <v>2681</v>
      </c>
      <c r="N461" s="55" t="s">
        <v>2697</v>
      </c>
      <c r="O461" s="68">
        <v>1837</v>
      </c>
      <c r="P461" s="55">
        <v>73</v>
      </c>
      <c r="Q461" s="55">
        <v>1085928782</v>
      </c>
      <c r="R461" s="55" t="s">
        <v>645</v>
      </c>
      <c r="S461" s="55">
        <v>3155699123</v>
      </c>
      <c r="T461" s="293" t="s">
        <v>2698</v>
      </c>
      <c r="U461" s="55" t="s">
        <v>2699</v>
      </c>
      <c r="V461" s="55" t="s">
        <v>705</v>
      </c>
      <c r="W461" s="55" t="s">
        <v>1470</v>
      </c>
      <c r="X461" s="42" t="s">
        <v>989</v>
      </c>
      <c r="Y461" s="608">
        <v>6572</v>
      </c>
      <c r="Z461" s="607">
        <v>44510</v>
      </c>
      <c r="AA461" s="55" t="s">
        <v>708</v>
      </c>
      <c r="AB461" s="55">
        <v>1399</v>
      </c>
      <c r="AC461" s="308">
        <v>44742</v>
      </c>
      <c r="AD461" s="42"/>
      <c r="AE461" s="184">
        <v>44769</v>
      </c>
      <c r="AF461" s="184">
        <v>44837</v>
      </c>
      <c r="AG461" s="184">
        <v>44837</v>
      </c>
      <c r="AH461" s="194"/>
      <c r="AI461" s="193"/>
      <c r="AJ461" s="42" t="s">
        <v>908</v>
      </c>
      <c r="AK461" s="42"/>
      <c r="AL461" s="42"/>
      <c r="AM461" s="42"/>
      <c r="AN461" s="42"/>
      <c r="AO461" s="41"/>
      <c r="AP461" s="41"/>
      <c r="AQ461" s="42" t="s">
        <v>790</v>
      </c>
      <c r="AR461" s="171"/>
      <c r="AS461" s="42"/>
      <c r="AT461" s="42" t="s">
        <v>712</v>
      </c>
      <c r="AU461" s="55"/>
      <c r="AV461" s="42"/>
      <c r="AW461" s="208"/>
      <c r="AX461" s="208"/>
    </row>
    <row r="462" spans="1:50" s="94" customFormat="1" ht="28.15" customHeight="1" outlineLevel="1" thickBot="1" x14ac:dyDescent="0.3">
      <c r="A462" s="348">
        <f t="shared" si="7"/>
        <v>460</v>
      </c>
      <c r="B462" s="159">
        <v>116288</v>
      </c>
      <c r="C462" s="124" t="s">
        <v>2661</v>
      </c>
      <c r="D462" s="53" t="s">
        <v>1996</v>
      </c>
      <c r="E462" s="53">
        <v>470</v>
      </c>
      <c r="F462" s="53">
        <v>8</v>
      </c>
      <c r="G462" s="53">
        <v>0</v>
      </c>
      <c r="H462" s="53">
        <v>12</v>
      </c>
      <c r="I462" s="53">
        <v>12</v>
      </c>
      <c r="J462" s="53" t="s">
        <v>2188</v>
      </c>
      <c r="K462" s="66" t="s">
        <v>1379</v>
      </c>
      <c r="L462" s="66" t="s">
        <v>1991</v>
      </c>
      <c r="M462" s="66" t="s">
        <v>1991</v>
      </c>
      <c r="N462" s="55" t="s">
        <v>2700</v>
      </c>
      <c r="O462" s="68">
        <v>1945</v>
      </c>
      <c r="P462" s="55">
        <v>73</v>
      </c>
      <c r="Q462" s="55">
        <v>1030581160</v>
      </c>
      <c r="R462" s="55" t="s">
        <v>646</v>
      </c>
      <c r="S462" s="55">
        <v>3123064067</v>
      </c>
      <c r="T462" s="293" t="s">
        <v>2701</v>
      </c>
      <c r="U462" s="55" t="s">
        <v>2702</v>
      </c>
      <c r="V462" s="55" t="s">
        <v>705</v>
      </c>
      <c r="W462" s="55" t="s">
        <v>719</v>
      </c>
      <c r="X462" s="42" t="s">
        <v>989</v>
      </c>
      <c r="Y462" s="608">
        <v>6572</v>
      </c>
      <c r="Z462" s="607">
        <v>44510</v>
      </c>
      <c r="AA462" s="55" t="s">
        <v>708</v>
      </c>
      <c r="AB462" s="55">
        <v>1400</v>
      </c>
      <c r="AC462" s="308">
        <v>44742</v>
      </c>
      <c r="AD462" s="42"/>
      <c r="AE462" s="184">
        <v>44776</v>
      </c>
      <c r="AF462" s="184">
        <v>44837</v>
      </c>
      <c r="AG462" s="184">
        <v>44837</v>
      </c>
      <c r="AH462" s="193"/>
      <c r="AI462" s="193"/>
      <c r="AJ462" s="42" t="s">
        <v>908</v>
      </c>
      <c r="AK462" s="42"/>
      <c r="AL462" s="42"/>
      <c r="AM462" s="42"/>
      <c r="AN462" s="42"/>
      <c r="AO462" s="41"/>
      <c r="AP462" s="41"/>
      <c r="AQ462" s="42" t="s">
        <v>790</v>
      </c>
      <c r="AR462" s="171"/>
      <c r="AS462" s="42"/>
      <c r="AT462" s="42" t="s">
        <v>712</v>
      </c>
      <c r="AU462" s="55"/>
      <c r="AV462" s="42"/>
      <c r="AW462" s="208"/>
      <c r="AX462" s="208"/>
    </row>
    <row r="463" spans="1:50" s="94" customFormat="1" ht="34.5" customHeight="1" outlineLevel="1" thickBot="1" x14ac:dyDescent="0.3">
      <c r="A463" s="348">
        <f t="shared" si="7"/>
        <v>461</v>
      </c>
      <c r="B463" s="159">
        <v>116288</v>
      </c>
      <c r="C463" s="124" t="s">
        <v>2661</v>
      </c>
      <c r="D463" s="53" t="s">
        <v>1996</v>
      </c>
      <c r="E463" s="53">
        <v>470</v>
      </c>
      <c r="F463" s="53">
        <v>8</v>
      </c>
      <c r="G463" s="53">
        <v>0</v>
      </c>
      <c r="H463" s="53">
        <v>12</v>
      </c>
      <c r="I463" s="53">
        <v>12</v>
      </c>
      <c r="J463" s="53" t="s">
        <v>2188</v>
      </c>
      <c r="K463" s="66" t="s">
        <v>1379</v>
      </c>
      <c r="L463" s="66" t="s">
        <v>2703</v>
      </c>
      <c r="M463" s="53" t="s">
        <v>2681</v>
      </c>
      <c r="N463" s="55" t="s">
        <v>2704</v>
      </c>
      <c r="O463" s="68">
        <v>1941</v>
      </c>
      <c r="P463" s="55">
        <v>73</v>
      </c>
      <c r="Q463" s="55">
        <v>1064839030</v>
      </c>
      <c r="R463" s="55" t="s">
        <v>644</v>
      </c>
      <c r="S463" s="55">
        <v>3168079972</v>
      </c>
      <c r="T463" s="293" t="s">
        <v>2705</v>
      </c>
      <c r="U463" s="55" t="s">
        <v>2706</v>
      </c>
      <c r="V463" s="55" t="s">
        <v>718</v>
      </c>
      <c r="W463" s="55" t="s">
        <v>719</v>
      </c>
      <c r="X463" s="42" t="s">
        <v>2707</v>
      </c>
      <c r="Y463" s="608">
        <v>6572</v>
      </c>
      <c r="Z463" s="607">
        <v>44510</v>
      </c>
      <c r="AA463" s="55" t="s">
        <v>708</v>
      </c>
      <c r="AB463" s="55">
        <v>1398</v>
      </c>
      <c r="AC463" s="308">
        <v>44742</v>
      </c>
      <c r="AD463" s="42"/>
      <c r="AE463" s="184">
        <v>44769</v>
      </c>
      <c r="AF463" s="183"/>
      <c r="AG463" s="184">
        <v>44783</v>
      </c>
      <c r="AH463" s="207">
        <v>40263</v>
      </c>
      <c r="AI463" s="194">
        <v>33475</v>
      </c>
      <c r="AJ463" s="42" t="s">
        <v>908</v>
      </c>
      <c r="AK463" s="42"/>
      <c r="AL463" s="42"/>
      <c r="AM463" s="42"/>
      <c r="AN463" s="42"/>
      <c r="AO463" s="41"/>
      <c r="AP463" s="41"/>
      <c r="AQ463" s="42" t="s">
        <v>790</v>
      </c>
      <c r="AR463" s="171"/>
      <c r="AS463" s="42"/>
      <c r="AT463" s="42" t="s">
        <v>712</v>
      </c>
      <c r="AU463" s="55"/>
      <c r="AV463" s="42" t="s">
        <v>713</v>
      </c>
      <c r="AW463" s="207">
        <v>44778</v>
      </c>
      <c r="AX463" s="175"/>
    </row>
    <row r="464" spans="1:50" s="442" customFormat="1" ht="30.6" customHeight="1" outlineLevel="1" x14ac:dyDescent="0.25">
      <c r="A464" s="348">
        <f t="shared" si="7"/>
        <v>462</v>
      </c>
      <c r="B464" s="160">
        <v>116288</v>
      </c>
      <c r="C464" s="125" t="s">
        <v>2661</v>
      </c>
      <c r="D464" s="60" t="s">
        <v>1996</v>
      </c>
      <c r="E464" s="60">
        <v>470</v>
      </c>
      <c r="F464" s="60">
        <v>8</v>
      </c>
      <c r="G464" s="60">
        <v>0</v>
      </c>
      <c r="H464" s="60">
        <v>12</v>
      </c>
      <c r="I464" s="60">
        <v>12</v>
      </c>
      <c r="J464" s="60" t="s">
        <v>2188</v>
      </c>
      <c r="K464" s="62" t="s">
        <v>1379</v>
      </c>
      <c r="L464" s="62" t="s">
        <v>1991</v>
      </c>
      <c r="M464" s="60" t="s">
        <v>1991</v>
      </c>
      <c r="N464" s="61" t="s">
        <v>2708</v>
      </c>
      <c r="O464" s="74">
        <v>1942</v>
      </c>
      <c r="P464" s="61">
        <v>73</v>
      </c>
      <c r="Q464" s="61">
        <v>1022352344</v>
      </c>
      <c r="R464" s="61" t="s">
        <v>642</v>
      </c>
      <c r="S464" s="61">
        <v>3164987078</v>
      </c>
      <c r="T464" s="416" t="s">
        <v>2709</v>
      </c>
      <c r="U464" s="61" t="s">
        <v>2710</v>
      </c>
      <c r="V464" s="61" t="s">
        <v>718</v>
      </c>
      <c r="W464" s="61" t="s">
        <v>719</v>
      </c>
      <c r="X464" s="40" t="s">
        <v>2707</v>
      </c>
      <c r="Y464" s="628">
        <v>6572</v>
      </c>
      <c r="Z464" s="629">
        <v>44510</v>
      </c>
      <c r="AA464" s="61" t="s">
        <v>708</v>
      </c>
      <c r="AB464" s="61">
        <v>1397</v>
      </c>
      <c r="AC464" s="326">
        <v>44742</v>
      </c>
      <c r="AD464" s="40"/>
      <c r="AE464" s="202">
        <v>44778</v>
      </c>
      <c r="AF464" s="202">
        <v>44911</v>
      </c>
      <c r="AG464" s="202">
        <v>44911</v>
      </c>
      <c r="AH464" s="439">
        <v>38973</v>
      </c>
      <c r="AI464" s="439">
        <v>32396</v>
      </c>
      <c r="AJ464" s="93" t="s">
        <v>2711</v>
      </c>
      <c r="AK464" s="40"/>
      <c r="AL464" s="40"/>
      <c r="AM464" s="40"/>
      <c r="AN464" s="40"/>
      <c r="AO464" s="41"/>
      <c r="AP464" s="41"/>
      <c r="AQ464" s="40"/>
      <c r="AR464" s="121"/>
      <c r="AS464" s="40"/>
      <c r="AT464" s="40" t="s">
        <v>712</v>
      </c>
      <c r="AU464" s="61"/>
      <c r="AV464" s="40" t="s">
        <v>754</v>
      </c>
      <c r="AW464" s="440"/>
      <c r="AX464" s="441"/>
    </row>
    <row r="465" spans="1:50" s="41" customFormat="1" ht="23.25" customHeight="1" thickBot="1" x14ac:dyDescent="0.3">
      <c r="A465" s="348">
        <f t="shared" si="7"/>
        <v>463</v>
      </c>
      <c r="B465" s="161">
        <v>116324</v>
      </c>
      <c r="C465" s="123">
        <v>137611</v>
      </c>
      <c r="D465" s="63" t="s">
        <v>2712</v>
      </c>
      <c r="E465" s="49">
        <v>487</v>
      </c>
      <c r="F465" s="49">
        <v>13</v>
      </c>
      <c r="G465" s="49">
        <v>0</v>
      </c>
      <c r="H465" s="49">
        <v>15</v>
      </c>
      <c r="I465" s="49">
        <v>15</v>
      </c>
      <c r="J465" s="49" t="s">
        <v>2713</v>
      </c>
      <c r="K465" s="67" t="s">
        <v>2714</v>
      </c>
      <c r="L465" s="67" t="s">
        <v>21</v>
      </c>
      <c r="M465" s="67" t="s">
        <v>1894</v>
      </c>
      <c r="N465" s="50" t="s">
        <v>2715</v>
      </c>
      <c r="O465" s="69">
        <v>1693</v>
      </c>
      <c r="P465" s="50">
        <v>1</v>
      </c>
      <c r="Q465" s="50">
        <v>79372602</v>
      </c>
      <c r="R465" s="50" t="s">
        <v>128</v>
      </c>
      <c r="S465" s="50">
        <v>3118103697</v>
      </c>
      <c r="T465" s="50" t="s">
        <v>2716</v>
      </c>
      <c r="U465" s="50" t="s">
        <v>2717</v>
      </c>
      <c r="V465" s="50" t="s">
        <v>718</v>
      </c>
      <c r="W465" s="50" t="s">
        <v>719</v>
      </c>
      <c r="X465" s="41" t="s">
        <v>1062</v>
      </c>
      <c r="Y465" s="623">
        <v>6553</v>
      </c>
      <c r="Z465" s="624">
        <v>44510</v>
      </c>
      <c r="AA465" s="50" t="s">
        <v>708</v>
      </c>
      <c r="AB465" s="50">
        <v>2307</v>
      </c>
      <c r="AC465" s="307">
        <v>44540</v>
      </c>
      <c r="AE465" s="182">
        <v>44550</v>
      </c>
      <c r="AF465" s="182">
        <v>44621</v>
      </c>
      <c r="AG465" s="182">
        <v>44621</v>
      </c>
      <c r="AH465" s="182">
        <v>30809</v>
      </c>
      <c r="AI465" s="182">
        <v>23896</v>
      </c>
      <c r="AQ465" s="41" t="s">
        <v>711</v>
      </c>
      <c r="AR465" s="132"/>
      <c r="AS465" s="41">
        <v>100</v>
      </c>
      <c r="AT465" s="41" t="s">
        <v>712</v>
      </c>
      <c r="AU465" s="50"/>
      <c r="AV465" s="41" t="s">
        <v>713</v>
      </c>
      <c r="AW465" s="233" t="s">
        <v>2718</v>
      </c>
      <c r="AX465" s="179">
        <v>0.375</v>
      </c>
    </row>
    <row r="466" spans="1:50" s="42" customFormat="1" ht="23.25" customHeight="1" outlineLevel="1" thickBot="1" x14ac:dyDescent="0.3">
      <c r="A466" s="348">
        <f t="shared" si="7"/>
        <v>464</v>
      </c>
      <c r="B466" s="159">
        <v>116324</v>
      </c>
      <c r="C466" s="124">
        <v>137611</v>
      </c>
      <c r="D466" s="64" t="s">
        <v>2712</v>
      </c>
      <c r="E466" s="53">
        <v>487</v>
      </c>
      <c r="F466" s="53">
        <v>13</v>
      </c>
      <c r="G466" s="53">
        <v>0</v>
      </c>
      <c r="H466" s="53">
        <v>15</v>
      </c>
      <c r="I466" s="53">
        <v>15</v>
      </c>
      <c r="J466" s="53" t="s">
        <v>2713</v>
      </c>
      <c r="K466" s="66" t="s">
        <v>2714</v>
      </c>
      <c r="L466" s="66" t="s">
        <v>37</v>
      </c>
      <c r="M466" s="66" t="s">
        <v>1486</v>
      </c>
      <c r="N466" s="55" t="s">
        <v>2719</v>
      </c>
      <c r="O466" s="68">
        <v>1695</v>
      </c>
      <c r="P466" s="55">
        <v>2</v>
      </c>
      <c r="Q466" s="55">
        <v>1022336604</v>
      </c>
      <c r="R466" s="55" t="s">
        <v>204</v>
      </c>
      <c r="S466" s="55">
        <v>3204638124</v>
      </c>
      <c r="T466" s="55" t="s">
        <v>2720</v>
      </c>
      <c r="U466" s="55" t="s">
        <v>2721</v>
      </c>
      <c r="V466" s="55" t="s">
        <v>718</v>
      </c>
      <c r="W466" s="55" t="s">
        <v>719</v>
      </c>
      <c r="X466" s="42" t="s">
        <v>1062</v>
      </c>
      <c r="Y466" s="608">
        <v>6553</v>
      </c>
      <c r="Z466" s="607">
        <v>44510</v>
      </c>
      <c r="AA466" s="55" t="s">
        <v>708</v>
      </c>
      <c r="AB466" s="55">
        <v>2085</v>
      </c>
      <c r="AC466" s="308">
        <v>44537</v>
      </c>
      <c r="AE466" s="183" t="s">
        <v>749</v>
      </c>
      <c r="AF466" s="183"/>
      <c r="AG466" s="183"/>
      <c r="AH466" s="183"/>
      <c r="AI466" s="183"/>
      <c r="AJ466" s="42" t="s">
        <v>755</v>
      </c>
      <c r="AL466" s="42" t="s">
        <v>205</v>
      </c>
      <c r="AO466" s="41"/>
      <c r="AP466" s="41" t="s">
        <v>807</v>
      </c>
      <c r="AR466" s="171"/>
      <c r="AT466" s="42" t="s">
        <v>1268</v>
      </c>
      <c r="AU466" s="55" t="s">
        <v>2722</v>
      </c>
      <c r="AV466" s="42" t="s">
        <v>754</v>
      </c>
      <c r="AW466" s="207" t="s">
        <v>755</v>
      </c>
    </row>
    <row r="467" spans="1:50" s="42" customFormat="1" ht="23.25" customHeight="1" outlineLevel="1" thickBot="1" x14ac:dyDescent="0.3">
      <c r="A467" s="348">
        <f t="shared" si="7"/>
        <v>465</v>
      </c>
      <c r="B467" s="159">
        <v>116324</v>
      </c>
      <c r="C467" s="124">
        <v>137611</v>
      </c>
      <c r="D467" s="64" t="s">
        <v>2712</v>
      </c>
      <c r="E467" s="53">
        <v>487</v>
      </c>
      <c r="F467" s="53">
        <v>13</v>
      </c>
      <c r="G467" s="53">
        <v>0</v>
      </c>
      <c r="H467" s="53">
        <v>15</v>
      </c>
      <c r="I467" s="53">
        <v>15</v>
      </c>
      <c r="J467" s="53" t="s">
        <v>2713</v>
      </c>
      <c r="K467" s="66" t="s">
        <v>2714</v>
      </c>
      <c r="L467" s="66" t="s">
        <v>2189</v>
      </c>
      <c r="M467" s="66" t="s">
        <v>2723</v>
      </c>
      <c r="N467" s="55" t="s">
        <v>2724</v>
      </c>
      <c r="O467" s="68">
        <v>1696</v>
      </c>
      <c r="P467" s="55">
        <v>3</v>
      </c>
      <c r="Q467" s="55">
        <v>1053818999</v>
      </c>
      <c r="R467" s="55" t="s">
        <v>247</v>
      </c>
      <c r="S467" s="55">
        <v>3504550776</v>
      </c>
      <c r="T467" s="55" t="s">
        <v>2725</v>
      </c>
      <c r="U467" s="55" t="s">
        <v>2726</v>
      </c>
      <c r="V467" s="55" t="s">
        <v>718</v>
      </c>
      <c r="W467" s="55" t="s">
        <v>719</v>
      </c>
      <c r="X467" s="42" t="s">
        <v>1062</v>
      </c>
      <c r="Y467" s="608">
        <v>6553</v>
      </c>
      <c r="Z467" s="607">
        <v>44510</v>
      </c>
      <c r="AA467" s="55" t="s">
        <v>708</v>
      </c>
      <c r="AB467" s="55">
        <v>2083</v>
      </c>
      <c r="AC467" s="308">
        <v>44537</v>
      </c>
      <c r="AE467" s="184">
        <v>44550</v>
      </c>
      <c r="AF467" s="183"/>
      <c r="AG467" s="184">
        <v>44564</v>
      </c>
      <c r="AH467" s="184">
        <v>40352</v>
      </c>
      <c r="AI467" s="184">
        <v>33661</v>
      </c>
      <c r="AO467" s="41"/>
      <c r="AP467" s="41"/>
      <c r="AQ467" s="42" t="s">
        <v>790</v>
      </c>
      <c r="AR467" s="171">
        <v>44592</v>
      </c>
      <c r="AS467" s="42">
        <v>100</v>
      </c>
      <c r="AT467" s="42" t="s">
        <v>712</v>
      </c>
      <c r="AU467" s="55"/>
      <c r="AV467" s="42" t="s">
        <v>713</v>
      </c>
      <c r="AW467" s="208"/>
    </row>
    <row r="468" spans="1:50" s="42" customFormat="1" ht="23.25" customHeight="1" outlineLevel="1" thickBot="1" x14ac:dyDescent="0.3">
      <c r="A468" s="348">
        <f t="shared" si="7"/>
        <v>466</v>
      </c>
      <c r="B468" s="159">
        <v>116324</v>
      </c>
      <c r="C468" s="124">
        <v>137611</v>
      </c>
      <c r="D468" s="64" t="s">
        <v>2712</v>
      </c>
      <c r="E468" s="53">
        <v>487</v>
      </c>
      <c r="F468" s="53">
        <v>13</v>
      </c>
      <c r="G468" s="53">
        <v>0</v>
      </c>
      <c r="H468" s="53">
        <v>15</v>
      </c>
      <c r="I468" s="53">
        <v>15</v>
      </c>
      <c r="J468" s="53" t="s">
        <v>2713</v>
      </c>
      <c r="K468" s="66" t="s">
        <v>2714</v>
      </c>
      <c r="L468" s="77" t="s">
        <v>1393</v>
      </c>
      <c r="M468" s="77" t="s">
        <v>1394</v>
      </c>
      <c r="N468" s="55" t="s">
        <v>2727</v>
      </c>
      <c r="O468" s="68">
        <v>1972</v>
      </c>
      <c r="P468" s="55">
        <v>4</v>
      </c>
      <c r="Q468" s="55">
        <v>4192662</v>
      </c>
      <c r="R468" s="55" t="s">
        <v>304</v>
      </c>
      <c r="S468" s="55">
        <v>3115261371</v>
      </c>
      <c r="T468" s="55" t="s">
        <v>2728</v>
      </c>
      <c r="U468" s="55" t="s">
        <v>2729</v>
      </c>
      <c r="V468" s="55" t="s">
        <v>718</v>
      </c>
      <c r="W468" s="55" t="s">
        <v>2730</v>
      </c>
      <c r="X468" s="42" t="s">
        <v>1062</v>
      </c>
      <c r="Y468" s="608">
        <v>6553</v>
      </c>
      <c r="Z468" s="607">
        <v>44510</v>
      </c>
      <c r="AA468" s="55" t="s">
        <v>708</v>
      </c>
      <c r="AB468" s="55">
        <v>2108</v>
      </c>
      <c r="AC468" s="308">
        <v>44537</v>
      </c>
      <c r="AE468" s="375">
        <v>44551</v>
      </c>
      <c r="AF468" s="183"/>
      <c r="AG468" s="184">
        <v>44565</v>
      </c>
      <c r="AH468" s="184">
        <v>37753</v>
      </c>
      <c r="AI468" s="184">
        <v>31008</v>
      </c>
      <c r="AO468" s="41"/>
      <c r="AP468" s="41"/>
      <c r="AQ468" s="42" t="s">
        <v>790</v>
      </c>
      <c r="AR468" s="171">
        <v>44613</v>
      </c>
      <c r="AS468" s="42">
        <v>99.52</v>
      </c>
      <c r="AT468" s="42" t="s">
        <v>712</v>
      </c>
      <c r="AU468" s="55"/>
      <c r="AV468" s="42" t="s">
        <v>713</v>
      </c>
      <c r="AW468" s="208"/>
    </row>
    <row r="469" spans="1:50" s="42" customFormat="1" ht="23.25" customHeight="1" outlineLevel="1" thickBot="1" x14ac:dyDescent="0.3">
      <c r="A469" s="348">
        <f t="shared" si="7"/>
        <v>467</v>
      </c>
      <c r="B469" s="159">
        <v>116324</v>
      </c>
      <c r="C469" s="124">
        <v>137611</v>
      </c>
      <c r="D469" s="64" t="s">
        <v>2712</v>
      </c>
      <c r="E469" s="53">
        <v>487</v>
      </c>
      <c r="F469" s="53">
        <v>13</v>
      </c>
      <c r="G469" s="53">
        <v>0</v>
      </c>
      <c r="H469" s="53">
        <v>15</v>
      </c>
      <c r="I469" s="53">
        <v>15</v>
      </c>
      <c r="J469" s="53" t="s">
        <v>2713</v>
      </c>
      <c r="K469" s="66" t="s">
        <v>2714</v>
      </c>
      <c r="L469" s="66" t="s">
        <v>21</v>
      </c>
      <c r="M469" s="66" t="s">
        <v>1894</v>
      </c>
      <c r="N469" s="55" t="s">
        <v>2731</v>
      </c>
      <c r="O469" s="68">
        <v>1971</v>
      </c>
      <c r="P469" s="55">
        <v>5</v>
      </c>
      <c r="Q469" s="55">
        <v>79771149</v>
      </c>
      <c r="R469" s="55" t="s">
        <v>331</v>
      </c>
      <c r="S469" s="55">
        <v>3153021701</v>
      </c>
      <c r="T469" s="55" t="s">
        <v>2732</v>
      </c>
      <c r="U469" s="55" t="s">
        <v>2733</v>
      </c>
      <c r="V469" s="55" t="s">
        <v>718</v>
      </c>
      <c r="W469" s="55" t="s">
        <v>719</v>
      </c>
      <c r="X469" s="42" t="s">
        <v>1062</v>
      </c>
      <c r="Y469" s="608">
        <v>6553</v>
      </c>
      <c r="Z469" s="607">
        <v>44510</v>
      </c>
      <c r="AA469" s="55" t="s">
        <v>708</v>
      </c>
      <c r="AB469" s="55">
        <v>2103</v>
      </c>
      <c r="AC469" s="308">
        <v>44537</v>
      </c>
      <c r="AE469" s="184">
        <v>44550</v>
      </c>
      <c r="AF469" s="183"/>
      <c r="AG469" s="184">
        <v>44564</v>
      </c>
      <c r="AH469" s="184">
        <v>35502</v>
      </c>
      <c r="AI469" s="184">
        <v>28661</v>
      </c>
      <c r="AO469" s="41"/>
      <c r="AP469" s="41"/>
      <c r="AQ469" s="42" t="s">
        <v>790</v>
      </c>
      <c r="AR469" s="171">
        <v>44585</v>
      </c>
      <c r="AS469" s="42">
        <v>100</v>
      </c>
      <c r="AT469" s="42" t="s">
        <v>712</v>
      </c>
      <c r="AU469" s="55"/>
      <c r="AV469" s="42" t="s">
        <v>713</v>
      </c>
      <c r="AW469" s="208" t="s">
        <v>771</v>
      </c>
      <c r="AX469" s="208" t="s">
        <v>2734</v>
      </c>
    </row>
    <row r="470" spans="1:50" s="42" customFormat="1" ht="23.25" customHeight="1" outlineLevel="1" thickBot="1" x14ac:dyDescent="0.3">
      <c r="A470" s="348">
        <f t="shared" si="7"/>
        <v>468</v>
      </c>
      <c r="B470" s="159">
        <v>116324</v>
      </c>
      <c r="C470" s="124">
        <v>137611</v>
      </c>
      <c r="D470" s="64" t="s">
        <v>2712</v>
      </c>
      <c r="E470" s="53">
        <v>487</v>
      </c>
      <c r="F470" s="53">
        <v>13</v>
      </c>
      <c r="G470" s="53">
        <v>0</v>
      </c>
      <c r="H470" s="53">
        <v>15</v>
      </c>
      <c r="I470" s="53">
        <v>15</v>
      </c>
      <c r="J470" s="53" t="s">
        <v>2713</v>
      </c>
      <c r="K470" s="66" t="s">
        <v>2714</v>
      </c>
      <c r="L470" s="66" t="s">
        <v>24</v>
      </c>
      <c r="M470" s="66" t="s">
        <v>24</v>
      </c>
      <c r="N470" s="55" t="s">
        <v>2735</v>
      </c>
      <c r="O470" s="68">
        <v>1700</v>
      </c>
      <c r="P470" s="55">
        <v>6</v>
      </c>
      <c r="Q470" s="55">
        <v>79970847</v>
      </c>
      <c r="R470" s="55" t="s">
        <v>349</v>
      </c>
      <c r="S470" s="55">
        <v>3202381804</v>
      </c>
      <c r="T470" s="55" t="s">
        <v>2736</v>
      </c>
      <c r="U470" s="55" t="s">
        <v>2737</v>
      </c>
      <c r="V470" s="55" t="s">
        <v>718</v>
      </c>
      <c r="W470" s="55" t="s">
        <v>719</v>
      </c>
      <c r="X470" s="42" t="s">
        <v>1062</v>
      </c>
      <c r="Y470" s="608">
        <v>6553</v>
      </c>
      <c r="Z470" s="607">
        <v>44510</v>
      </c>
      <c r="AA470" s="55" t="s">
        <v>708</v>
      </c>
      <c r="AB470" s="55">
        <v>2106</v>
      </c>
      <c r="AC470" s="308">
        <v>44537</v>
      </c>
      <c r="AE470" s="184">
        <v>44550</v>
      </c>
      <c r="AF470" s="641"/>
      <c r="AG470" s="184">
        <v>44565</v>
      </c>
      <c r="AH470" s="184">
        <v>35506</v>
      </c>
      <c r="AI470" s="184">
        <v>28917</v>
      </c>
      <c r="AO470" s="41"/>
      <c r="AP470" s="41"/>
      <c r="AQ470" s="42" t="s">
        <v>790</v>
      </c>
      <c r="AR470" s="171">
        <v>44590</v>
      </c>
      <c r="AT470" s="42" t="s">
        <v>712</v>
      </c>
      <c r="AU470" s="55"/>
      <c r="AV470" s="42" t="s">
        <v>713</v>
      </c>
      <c r="AW470" s="208" t="s">
        <v>1073</v>
      </c>
      <c r="AX470" s="208" t="s">
        <v>2738</v>
      </c>
    </row>
    <row r="471" spans="1:50" s="42" customFormat="1" ht="23.25" customHeight="1" outlineLevel="1" thickBot="1" x14ac:dyDescent="0.3">
      <c r="A471" s="348">
        <f t="shared" si="7"/>
        <v>469</v>
      </c>
      <c r="B471" s="159">
        <v>116324</v>
      </c>
      <c r="C471" s="124">
        <v>137611</v>
      </c>
      <c r="D471" s="64" t="s">
        <v>2712</v>
      </c>
      <c r="E471" s="53">
        <v>487</v>
      </c>
      <c r="F471" s="53">
        <v>13</v>
      </c>
      <c r="G471" s="53">
        <v>0</v>
      </c>
      <c r="H471" s="53">
        <v>15</v>
      </c>
      <c r="I471" s="53">
        <v>15</v>
      </c>
      <c r="J471" s="53" t="s">
        <v>2713</v>
      </c>
      <c r="K471" s="66" t="s">
        <v>2714</v>
      </c>
      <c r="L471" s="66" t="s">
        <v>23</v>
      </c>
      <c r="M471" s="66" t="s">
        <v>1642</v>
      </c>
      <c r="N471" s="55" t="s">
        <v>2739</v>
      </c>
      <c r="O471" s="68">
        <v>1702</v>
      </c>
      <c r="P471" s="55">
        <v>7</v>
      </c>
      <c r="Q471" s="55">
        <v>1030543297</v>
      </c>
      <c r="R471" s="55" t="s">
        <v>366</v>
      </c>
      <c r="S471" s="55">
        <v>3135642787</v>
      </c>
      <c r="T471" s="55" t="s">
        <v>2740</v>
      </c>
      <c r="U471" s="55" t="s">
        <v>2741</v>
      </c>
      <c r="V471" s="55" t="s">
        <v>705</v>
      </c>
      <c r="W471" s="55" t="s">
        <v>1470</v>
      </c>
      <c r="X471" s="42" t="s">
        <v>1062</v>
      </c>
      <c r="Y471" s="608">
        <v>6553</v>
      </c>
      <c r="Z471" s="607">
        <v>44510</v>
      </c>
      <c r="AA471" s="55" t="s">
        <v>708</v>
      </c>
      <c r="AB471" s="55">
        <v>2096</v>
      </c>
      <c r="AC471" s="308">
        <v>44537</v>
      </c>
      <c r="AE471" s="184">
        <v>44557</v>
      </c>
      <c r="AF471" s="183"/>
      <c r="AG471" s="184">
        <v>44572</v>
      </c>
      <c r="AH471" s="184">
        <v>38757</v>
      </c>
      <c r="AI471" s="184">
        <v>32106</v>
      </c>
      <c r="AO471" s="41"/>
      <c r="AP471" s="41"/>
      <c r="AQ471" s="42" t="s">
        <v>790</v>
      </c>
      <c r="AR471" s="171">
        <v>44580</v>
      </c>
      <c r="AS471" s="42">
        <v>100</v>
      </c>
      <c r="AT471" s="42" t="s">
        <v>712</v>
      </c>
      <c r="AU471" s="55"/>
      <c r="AV471" s="42" t="s">
        <v>713</v>
      </c>
      <c r="AW471" s="207">
        <v>44682</v>
      </c>
      <c r="AX471" s="175">
        <v>0.375</v>
      </c>
    </row>
    <row r="472" spans="1:50" s="42" customFormat="1" ht="23.25" customHeight="1" outlineLevel="1" thickBot="1" x14ac:dyDescent="0.3">
      <c r="A472" s="348">
        <f t="shared" si="7"/>
        <v>470</v>
      </c>
      <c r="B472" s="159">
        <v>116324</v>
      </c>
      <c r="C472" s="124">
        <v>137611</v>
      </c>
      <c r="D472" s="64" t="s">
        <v>2712</v>
      </c>
      <c r="E472" s="53">
        <v>487</v>
      </c>
      <c r="F472" s="53">
        <v>13</v>
      </c>
      <c r="G472" s="53">
        <v>0</v>
      </c>
      <c r="H472" s="53">
        <v>15</v>
      </c>
      <c r="I472" s="53">
        <v>15</v>
      </c>
      <c r="J472" s="53" t="s">
        <v>2713</v>
      </c>
      <c r="K472" s="66" t="s">
        <v>2714</v>
      </c>
      <c r="L472" s="66" t="s">
        <v>2742</v>
      </c>
      <c r="M472" s="66" t="s">
        <v>1938</v>
      </c>
      <c r="N472" s="55" t="s">
        <v>2743</v>
      </c>
      <c r="O472" s="68">
        <v>1703</v>
      </c>
      <c r="P472" s="55">
        <v>8</v>
      </c>
      <c r="Q472" s="55">
        <v>1045667854</v>
      </c>
      <c r="R472" s="55" t="s">
        <v>376</v>
      </c>
      <c r="S472" s="55">
        <v>3002109571</v>
      </c>
      <c r="T472" s="55" t="s">
        <v>2744</v>
      </c>
      <c r="U472" s="55" t="s">
        <v>2745</v>
      </c>
      <c r="V472" s="55" t="s">
        <v>718</v>
      </c>
      <c r="W472" s="55" t="s">
        <v>935</v>
      </c>
      <c r="X472" s="42" t="s">
        <v>1062</v>
      </c>
      <c r="Y472" s="608">
        <v>6553</v>
      </c>
      <c r="Z472" s="607">
        <v>44510</v>
      </c>
      <c r="AA472" s="55" t="s">
        <v>708</v>
      </c>
      <c r="AB472" s="55">
        <v>2091</v>
      </c>
      <c r="AC472" s="308">
        <v>44537</v>
      </c>
      <c r="AE472" s="184" t="s">
        <v>749</v>
      </c>
      <c r="AF472" s="184"/>
      <c r="AG472" s="183"/>
      <c r="AH472" s="183"/>
      <c r="AI472" s="183"/>
      <c r="AJ472" s="42" t="s">
        <v>755</v>
      </c>
      <c r="AL472" s="42" t="s">
        <v>377</v>
      </c>
      <c r="AO472" s="41"/>
      <c r="AP472" s="41" t="s">
        <v>807</v>
      </c>
      <c r="AR472" s="171"/>
      <c r="AT472" s="42" t="s">
        <v>712</v>
      </c>
      <c r="AU472" s="55"/>
      <c r="AV472" s="42" t="s">
        <v>754</v>
      </c>
      <c r="AW472" s="207" t="s">
        <v>755</v>
      </c>
    </row>
    <row r="473" spans="1:50" s="42" customFormat="1" ht="34.5" customHeight="1" outlineLevel="1" thickBot="1" x14ac:dyDescent="0.3">
      <c r="A473" s="348">
        <f t="shared" si="7"/>
        <v>471</v>
      </c>
      <c r="B473" s="159">
        <v>116324</v>
      </c>
      <c r="C473" s="124">
        <v>137611</v>
      </c>
      <c r="D473" s="64" t="s">
        <v>2712</v>
      </c>
      <c r="E473" s="53">
        <v>487</v>
      </c>
      <c r="F473" s="53">
        <v>13</v>
      </c>
      <c r="G473" s="53">
        <v>0</v>
      </c>
      <c r="H473" s="53">
        <v>15</v>
      </c>
      <c r="I473" s="53">
        <v>15</v>
      </c>
      <c r="J473" s="53" t="s">
        <v>2713</v>
      </c>
      <c r="K473" s="66" t="s">
        <v>2714</v>
      </c>
      <c r="L473" s="66" t="s">
        <v>1422</v>
      </c>
      <c r="M473" s="66" t="s">
        <v>2746</v>
      </c>
      <c r="N473" s="55" t="s">
        <v>2747</v>
      </c>
      <c r="O473" s="68">
        <v>1970</v>
      </c>
      <c r="P473" s="55">
        <v>9</v>
      </c>
      <c r="Q473" s="55">
        <v>79706995</v>
      </c>
      <c r="R473" s="55" t="s">
        <v>403</v>
      </c>
      <c r="S473" s="55">
        <v>3219535225</v>
      </c>
      <c r="T473" s="55" t="s">
        <v>2748</v>
      </c>
      <c r="U473" s="55" t="s">
        <v>2749</v>
      </c>
      <c r="V473" s="55" t="s">
        <v>718</v>
      </c>
      <c r="W473" s="55" t="s">
        <v>719</v>
      </c>
      <c r="X473" s="42" t="s">
        <v>1062</v>
      </c>
      <c r="Y473" s="608">
        <v>6553</v>
      </c>
      <c r="Z473" s="607">
        <v>44510</v>
      </c>
      <c r="AA473" s="55" t="s">
        <v>708</v>
      </c>
      <c r="AB473" s="55">
        <v>2107</v>
      </c>
      <c r="AC473" s="308">
        <v>44537</v>
      </c>
      <c r="AE473" s="184">
        <v>44550</v>
      </c>
      <c r="AF473" s="183"/>
      <c r="AG473" s="184">
        <v>44564</v>
      </c>
      <c r="AH473" s="184">
        <v>34638</v>
      </c>
      <c r="AI473" s="184">
        <v>27954</v>
      </c>
      <c r="AO473" s="41"/>
      <c r="AP473" s="41"/>
      <c r="AQ473" s="42" t="s">
        <v>790</v>
      </c>
      <c r="AR473" s="171">
        <v>44582</v>
      </c>
      <c r="AS473" s="42" t="s">
        <v>2750</v>
      </c>
      <c r="AT473" s="42" t="s">
        <v>712</v>
      </c>
      <c r="AU473" s="55"/>
      <c r="AV473" s="42" t="s">
        <v>713</v>
      </c>
      <c r="AW473" s="208" t="s">
        <v>1073</v>
      </c>
      <c r="AX473" s="208" t="s">
        <v>2055</v>
      </c>
    </row>
    <row r="474" spans="1:50" s="42" customFormat="1" ht="23.25" customHeight="1" outlineLevel="1" thickBot="1" x14ac:dyDescent="0.3">
      <c r="A474" s="348">
        <f t="shared" si="7"/>
        <v>472</v>
      </c>
      <c r="B474" s="159">
        <v>116324</v>
      </c>
      <c r="C474" s="124">
        <v>137611</v>
      </c>
      <c r="D474" s="64" t="s">
        <v>2712</v>
      </c>
      <c r="E474" s="53">
        <v>487</v>
      </c>
      <c r="F474" s="53">
        <v>13</v>
      </c>
      <c r="G474" s="53">
        <v>0</v>
      </c>
      <c r="H474" s="53">
        <v>15</v>
      </c>
      <c r="I474" s="53">
        <v>15</v>
      </c>
      <c r="J474" s="53" t="s">
        <v>2713</v>
      </c>
      <c r="K474" s="66" t="s">
        <v>2714</v>
      </c>
      <c r="L474" s="66" t="s">
        <v>23</v>
      </c>
      <c r="M474" s="66" t="s">
        <v>1642</v>
      </c>
      <c r="N474" s="55" t="s">
        <v>2751</v>
      </c>
      <c r="O474" s="68">
        <v>1973</v>
      </c>
      <c r="P474" s="55">
        <v>10</v>
      </c>
      <c r="Q474" s="55">
        <v>79800056</v>
      </c>
      <c r="R474" s="55" t="s">
        <v>404</v>
      </c>
      <c r="S474" s="55">
        <v>3143793630</v>
      </c>
      <c r="T474" s="55" t="s">
        <v>2752</v>
      </c>
      <c r="U474" s="55" t="s">
        <v>2753</v>
      </c>
      <c r="V474" s="55" t="s">
        <v>718</v>
      </c>
      <c r="W474" s="55" t="s">
        <v>2754</v>
      </c>
      <c r="X474" s="42" t="s">
        <v>1062</v>
      </c>
      <c r="Y474" s="608">
        <v>6553</v>
      </c>
      <c r="Z474" s="607">
        <v>44510</v>
      </c>
      <c r="AA474" s="55" t="s">
        <v>708</v>
      </c>
      <c r="AB474" s="55">
        <v>2439</v>
      </c>
      <c r="AC474" s="308">
        <v>44543</v>
      </c>
      <c r="AD474" s="42" t="s">
        <v>764</v>
      </c>
      <c r="AE474" s="184">
        <v>44550</v>
      </c>
      <c r="AF474" s="183"/>
      <c r="AG474" s="184">
        <v>44564</v>
      </c>
      <c r="AH474" s="184">
        <v>34638</v>
      </c>
      <c r="AI474" s="184">
        <v>27866</v>
      </c>
      <c r="AO474" s="41"/>
      <c r="AP474" s="41"/>
      <c r="AQ474" s="42" t="s">
        <v>790</v>
      </c>
      <c r="AR474" s="171">
        <v>44587</v>
      </c>
      <c r="AS474" s="42">
        <v>100</v>
      </c>
      <c r="AT474" s="42" t="s">
        <v>712</v>
      </c>
      <c r="AU474" s="55"/>
      <c r="AV474" s="42" t="s">
        <v>713</v>
      </c>
      <c r="AW474" s="208"/>
    </row>
    <row r="475" spans="1:50" s="42" customFormat="1" ht="23.25" customHeight="1" outlineLevel="1" thickBot="1" x14ac:dyDescent="0.3">
      <c r="A475" s="348">
        <f t="shared" si="7"/>
        <v>473</v>
      </c>
      <c r="B475" s="159">
        <v>116324</v>
      </c>
      <c r="C475" s="124">
        <v>137611</v>
      </c>
      <c r="D475" s="64" t="s">
        <v>2712</v>
      </c>
      <c r="E475" s="53">
        <v>487</v>
      </c>
      <c r="F475" s="53">
        <v>13</v>
      </c>
      <c r="G475" s="53">
        <v>0</v>
      </c>
      <c r="H475" s="53">
        <v>15</v>
      </c>
      <c r="I475" s="53">
        <v>15</v>
      </c>
      <c r="J475" s="53" t="s">
        <v>2713</v>
      </c>
      <c r="K475" s="66" t="s">
        <v>2714</v>
      </c>
      <c r="L475" s="66" t="s">
        <v>1422</v>
      </c>
      <c r="M475" s="66" t="s">
        <v>2746</v>
      </c>
      <c r="N475" s="55" t="s">
        <v>2755</v>
      </c>
      <c r="O475" s="68">
        <v>1701</v>
      </c>
      <c r="P475" s="55">
        <v>11</v>
      </c>
      <c r="Q475" s="55">
        <v>79991211</v>
      </c>
      <c r="R475" s="55" t="s">
        <v>426</v>
      </c>
      <c r="S475" s="55">
        <v>3208120905</v>
      </c>
      <c r="T475" s="55" t="s">
        <v>2756</v>
      </c>
      <c r="U475" s="55" t="s">
        <v>2757</v>
      </c>
      <c r="V475" s="55" t="s">
        <v>718</v>
      </c>
      <c r="W475" s="55" t="s">
        <v>1470</v>
      </c>
      <c r="X475" s="42" t="s">
        <v>1062</v>
      </c>
      <c r="Y475" s="608">
        <v>6553</v>
      </c>
      <c r="Z475" s="607">
        <v>44510</v>
      </c>
      <c r="AA475" s="55" t="s">
        <v>708</v>
      </c>
      <c r="AB475" s="55">
        <v>2099</v>
      </c>
      <c r="AC475" s="308">
        <v>44537</v>
      </c>
      <c r="AE475" s="375">
        <v>44551</v>
      </c>
      <c r="AF475" s="183"/>
      <c r="AG475" s="184">
        <v>44564</v>
      </c>
      <c r="AH475" s="184">
        <v>35586</v>
      </c>
      <c r="AI475" s="184">
        <v>28991</v>
      </c>
      <c r="AO475" s="41"/>
      <c r="AP475" s="41"/>
      <c r="AQ475" s="42" t="s">
        <v>790</v>
      </c>
      <c r="AR475" s="171">
        <v>44636</v>
      </c>
      <c r="AT475" s="42" t="s">
        <v>712</v>
      </c>
      <c r="AU475" s="55"/>
      <c r="AV475" s="42" t="s">
        <v>713</v>
      </c>
      <c r="AW475" s="208"/>
    </row>
    <row r="476" spans="1:50" s="42" customFormat="1" ht="23.25" customHeight="1" outlineLevel="1" thickBot="1" x14ac:dyDescent="0.3">
      <c r="A476" s="348">
        <f t="shared" si="7"/>
        <v>474</v>
      </c>
      <c r="B476" s="159">
        <v>116324</v>
      </c>
      <c r="C476" s="124">
        <v>137611</v>
      </c>
      <c r="D476" s="64" t="s">
        <v>2712</v>
      </c>
      <c r="E476" s="53">
        <v>487</v>
      </c>
      <c r="F476" s="53">
        <v>13</v>
      </c>
      <c r="G476" s="53">
        <v>0</v>
      </c>
      <c r="H476" s="53">
        <v>15</v>
      </c>
      <c r="I476" s="53">
        <v>15</v>
      </c>
      <c r="J476" s="53" t="s">
        <v>2713</v>
      </c>
      <c r="K476" s="66" t="s">
        <v>2714</v>
      </c>
      <c r="L476" s="77" t="s">
        <v>37</v>
      </c>
      <c r="M476" s="77" t="s">
        <v>1009</v>
      </c>
      <c r="N476" s="55" t="s">
        <v>2758</v>
      </c>
      <c r="O476" s="68">
        <v>1974</v>
      </c>
      <c r="P476" s="55">
        <v>12</v>
      </c>
      <c r="Q476" s="55">
        <v>79869981</v>
      </c>
      <c r="R476" s="55" t="s">
        <v>439</v>
      </c>
      <c r="S476" s="55">
        <v>3153509898</v>
      </c>
      <c r="T476" s="55" t="s">
        <v>2759</v>
      </c>
      <c r="U476" s="55" t="s">
        <v>2760</v>
      </c>
      <c r="V476" s="55" t="s">
        <v>718</v>
      </c>
      <c r="W476" s="55" t="s">
        <v>719</v>
      </c>
      <c r="X476" s="42" t="s">
        <v>1062</v>
      </c>
      <c r="Y476" s="608">
        <v>6553</v>
      </c>
      <c r="Z476" s="607">
        <v>44510</v>
      </c>
      <c r="AA476" s="55" t="s">
        <v>708</v>
      </c>
      <c r="AB476" s="55">
        <v>2100</v>
      </c>
      <c r="AC476" s="308">
        <v>44537</v>
      </c>
      <c r="AE476" s="375">
        <v>44551</v>
      </c>
      <c r="AF476" s="183"/>
      <c r="AG476" s="184">
        <v>44565</v>
      </c>
      <c r="AH476" s="184">
        <v>34372</v>
      </c>
      <c r="AI476" s="184">
        <v>27678</v>
      </c>
      <c r="AO476" s="41"/>
      <c r="AP476" s="41"/>
      <c r="AQ476" s="42" t="s">
        <v>790</v>
      </c>
      <c r="AR476" s="171">
        <v>44579</v>
      </c>
      <c r="AT476" s="42" t="s">
        <v>712</v>
      </c>
      <c r="AU476" s="55"/>
      <c r="AV476" s="42" t="s">
        <v>713</v>
      </c>
      <c r="AW476" s="208" t="s">
        <v>1073</v>
      </c>
      <c r="AX476" s="208" t="s">
        <v>2645</v>
      </c>
    </row>
    <row r="477" spans="1:50" s="42" customFormat="1" ht="23.25" customHeight="1" outlineLevel="1" thickBot="1" x14ac:dyDescent="0.3">
      <c r="A477" s="348">
        <f t="shared" si="7"/>
        <v>475</v>
      </c>
      <c r="B477" s="159">
        <v>116324</v>
      </c>
      <c r="C477" s="124">
        <v>137611</v>
      </c>
      <c r="D477" s="64" t="s">
        <v>2712</v>
      </c>
      <c r="E477" s="53">
        <v>487</v>
      </c>
      <c r="F477" s="53">
        <v>13</v>
      </c>
      <c r="G477" s="53">
        <v>0</v>
      </c>
      <c r="H477" s="53">
        <v>15</v>
      </c>
      <c r="I477" s="53">
        <v>15</v>
      </c>
      <c r="J477" s="53" t="s">
        <v>2713</v>
      </c>
      <c r="K477" s="66" t="s">
        <v>2714</v>
      </c>
      <c r="L477" s="66" t="s">
        <v>41</v>
      </c>
      <c r="M477" s="66" t="s">
        <v>41</v>
      </c>
      <c r="N477" s="55" t="s">
        <v>2761</v>
      </c>
      <c r="O477" s="68">
        <v>1975</v>
      </c>
      <c r="P477" s="55">
        <v>13</v>
      </c>
      <c r="Q477" s="55">
        <v>19334036</v>
      </c>
      <c r="R477" s="55" t="s">
        <v>448</v>
      </c>
      <c r="S477" s="55">
        <v>3133235170</v>
      </c>
      <c r="T477" s="55" t="s">
        <v>2762</v>
      </c>
      <c r="U477" s="55" t="s">
        <v>2763</v>
      </c>
      <c r="V477" s="55" t="s">
        <v>718</v>
      </c>
      <c r="W477" s="55" t="s">
        <v>719</v>
      </c>
      <c r="X477" s="42" t="s">
        <v>1062</v>
      </c>
      <c r="Y477" s="608">
        <v>6553</v>
      </c>
      <c r="Z477" s="607">
        <v>44510</v>
      </c>
      <c r="AA477" s="55" t="s">
        <v>708</v>
      </c>
      <c r="AB477" s="55">
        <v>2094</v>
      </c>
      <c r="AC477" s="308">
        <v>44537</v>
      </c>
      <c r="AE477" s="184">
        <v>44553</v>
      </c>
      <c r="AF477" s="184">
        <v>44593</v>
      </c>
      <c r="AG477" s="184">
        <v>44593</v>
      </c>
      <c r="AH477" s="184">
        <v>28184</v>
      </c>
      <c r="AI477" s="184">
        <v>21210</v>
      </c>
      <c r="AJ477" s="42" t="s">
        <v>2168</v>
      </c>
      <c r="AO477" s="41"/>
      <c r="AP477" s="41"/>
      <c r="AQ477" s="42" t="s">
        <v>790</v>
      </c>
      <c r="AR477" s="171">
        <v>44613</v>
      </c>
      <c r="AT477" s="42" t="s">
        <v>712</v>
      </c>
      <c r="AU477" s="55"/>
      <c r="AV477" s="42" t="s">
        <v>713</v>
      </c>
      <c r="AW477" s="208" t="s">
        <v>842</v>
      </c>
      <c r="AX477" s="175">
        <v>0.29166666666666669</v>
      </c>
    </row>
    <row r="478" spans="1:50" s="42" customFormat="1" ht="23.25" customHeight="1" outlineLevel="1" thickBot="1" x14ac:dyDescent="0.3">
      <c r="A478" s="348">
        <f t="shared" si="7"/>
        <v>476</v>
      </c>
      <c r="B478" s="159">
        <v>116324</v>
      </c>
      <c r="C478" s="124">
        <v>137611</v>
      </c>
      <c r="D478" s="64" t="s">
        <v>2712</v>
      </c>
      <c r="E478" s="53">
        <v>487</v>
      </c>
      <c r="F478" s="53">
        <v>13</v>
      </c>
      <c r="G478" s="53">
        <v>0</v>
      </c>
      <c r="H478" s="53">
        <v>15</v>
      </c>
      <c r="I478" s="53">
        <v>15</v>
      </c>
      <c r="J478" s="53" t="s">
        <v>2713</v>
      </c>
      <c r="K478" s="66" t="s">
        <v>2714</v>
      </c>
      <c r="L478" s="66" t="s">
        <v>37</v>
      </c>
      <c r="M478" s="66" t="s">
        <v>1009</v>
      </c>
      <c r="N478" s="55" t="s">
        <v>2764</v>
      </c>
      <c r="O478" s="68">
        <v>1976</v>
      </c>
      <c r="P478" s="55">
        <v>14</v>
      </c>
      <c r="Q478" s="55">
        <v>79364671</v>
      </c>
      <c r="R478" s="55" t="s">
        <v>460</v>
      </c>
      <c r="S478" s="55" t="s">
        <v>2765</v>
      </c>
      <c r="T478" s="55" t="s">
        <v>2766</v>
      </c>
      <c r="U478" s="55" t="s">
        <v>2767</v>
      </c>
      <c r="V478" s="55" t="s">
        <v>718</v>
      </c>
      <c r="W478" s="55" t="s">
        <v>719</v>
      </c>
      <c r="X478" s="42" t="s">
        <v>1062</v>
      </c>
      <c r="Y478" s="608">
        <v>6553</v>
      </c>
      <c r="Z478" s="607">
        <v>44510</v>
      </c>
      <c r="AA478" s="55" t="s">
        <v>708</v>
      </c>
      <c r="AB478" s="55">
        <v>2095</v>
      </c>
      <c r="AC478" s="308">
        <v>44537</v>
      </c>
      <c r="AE478" s="184">
        <v>44553</v>
      </c>
      <c r="AF478" s="183"/>
      <c r="AG478" s="184">
        <v>44572</v>
      </c>
      <c r="AH478" s="184">
        <v>30662</v>
      </c>
      <c r="AI478" s="184">
        <v>23964</v>
      </c>
      <c r="AJ478" s="42" t="s">
        <v>2768</v>
      </c>
      <c r="AO478" s="41"/>
      <c r="AP478" s="41"/>
      <c r="AQ478" s="42" t="s">
        <v>790</v>
      </c>
      <c r="AR478" s="171">
        <v>44579</v>
      </c>
      <c r="AT478" s="42" t="s">
        <v>712</v>
      </c>
      <c r="AU478" s="55"/>
      <c r="AV478" s="42" t="s">
        <v>713</v>
      </c>
      <c r="AW478" s="208" t="s">
        <v>1073</v>
      </c>
      <c r="AX478" s="208" t="s">
        <v>1447</v>
      </c>
    </row>
    <row r="479" spans="1:50" s="42" customFormat="1" ht="23.25" customHeight="1" outlineLevel="1" thickBot="1" x14ac:dyDescent="0.3">
      <c r="A479" s="348">
        <f t="shared" si="7"/>
        <v>477</v>
      </c>
      <c r="B479" s="159">
        <v>116324</v>
      </c>
      <c r="C479" s="124">
        <v>137611</v>
      </c>
      <c r="D479" s="64" t="s">
        <v>2712</v>
      </c>
      <c r="E479" s="53">
        <v>487</v>
      </c>
      <c r="F479" s="53">
        <v>13</v>
      </c>
      <c r="G479" s="53">
        <v>0</v>
      </c>
      <c r="H479" s="53">
        <v>15</v>
      </c>
      <c r="I479" s="53">
        <v>15</v>
      </c>
      <c r="J479" s="53" t="s">
        <v>2713</v>
      </c>
      <c r="K479" s="66" t="s">
        <v>2714</v>
      </c>
      <c r="L479" s="66" t="s">
        <v>40</v>
      </c>
      <c r="M479" s="66" t="s">
        <v>40</v>
      </c>
      <c r="N479" s="55" t="s">
        <v>2769</v>
      </c>
      <c r="O479" s="68">
        <v>1977</v>
      </c>
      <c r="P479" s="55">
        <v>15</v>
      </c>
      <c r="Q479" s="55">
        <v>1016024110</v>
      </c>
      <c r="R479" s="55" t="s">
        <v>463</v>
      </c>
      <c r="S479" s="55">
        <v>3213981166</v>
      </c>
      <c r="T479" s="55" t="s">
        <v>2770</v>
      </c>
      <c r="U479" s="55" t="s">
        <v>2771</v>
      </c>
      <c r="V479" s="55" t="s">
        <v>718</v>
      </c>
      <c r="W479" s="55" t="s">
        <v>719</v>
      </c>
      <c r="X479" s="42" t="s">
        <v>1062</v>
      </c>
      <c r="Y479" s="608">
        <v>6553</v>
      </c>
      <c r="Z479" s="607">
        <v>44510</v>
      </c>
      <c r="AA479" s="55" t="s">
        <v>708</v>
      </c>
      <c r="AB479" s="55">
        <v>2300</v>
      </c>
      <c r="AC479" s="308">
        <v>44540</v>
      </c>
      <c r="AE479" s="184">
        <v>44557</v>
      </c>
      <c r="AF479" s="183"/>
      <c r="AG479" s="184">
        <v>44572</v>
      </c>
      <c r="AH479" s="184">
        <v>39489</v>
      </c>
      <c r="AI479" s="184">
        <v>32910</v>
      </c>
      <c r="AO479" s="41"/>
      <c r="AP479" s="41"/>
      <c r="AQ479" s="42" t="s">
        <v>790</v>
      </c>
      <c r="AR479" s="171">
        <v>44589</v>
      </c>
      <c r="AS479" s="42">
        <v>99.57</v>
      </c>
      <c r="AT479" s="42" t="s">
        <v>712</v>
      </c>
      <c r="AU479" s="55"/>
      <c r="AV479" s="42" t="s">
        <v>713</v>
      </c>
      <c r="AW479" s="207">
        <v>44682</v>
      </c>
      <c r="AX479" s="175">
        <v>0.25</v>
      </c>
    </row>
    <row r="480" spans="1:50" s="42" customFormat="1" ht="23.25" customHeight="1" outlineLevel="1" thickBot="1" x14ac:dyDescent="0.3">
      <c r="A480" s="348">
        <f t="shared" ref="A480:A528" si="8">+A479+1</f>
        <v>478</v>
      </c>
      <c r="B480" s="159">
        <v>116324</v>
      </c>
      <c r="C480" s="124">
        <v>137611</v>
      </c>
      <c r="D480" s="64" t="s">
        <v>2712</v>
      </c>
      <c r="E480" s="53">
        <v>487</v>
      </c>
      <c r="F480" s="53">
        <v>13</v>
      </c>
      <c r="G480" s="53">
        <v>0</v>
      </c>
      <c r="H480" s="53">
        <v>15</v>
      </c>
      <c r="I480" s="53">
        <v>15</v>
      </c>
      <c r="J480" s="53" t="s">
        <v>2713</v>
      </c>
      <c r="K480" s="66" t="s">
        <v>2714</v>
      </c>
      <c r="L480" s="66"/>
      <c r="M480" s="66"/>
      <c r="N480" s="55"/>
      <c r="O480" s="68"/>
      <c r="P480" s="55">
        <v>16</v>
      </c>
      <c r="Q480" s="55">
        <v>74428286</v>
      </c>
      <c r="R480" s="55" t="s">
        <v>478</v>
      </c>
      <c r="S480" s="55" t="s">
        <v>2772</v>
      </c>
      <c r="T480" s="293" t="s">
        <v>2773</v>
      </c>
      <c r="U480" s="55" t="s">
        <v>2774</v>
      </c>
      <c r="V480" s="551" t="s">
        <v>718</v>
      </c>
      <c r="W480" s="55" t="s">
        <v>719</v>
      </c>
      <c r="Y480" s="608">
        <v>6553</v>
      </c>
      <c r="Z480" s="607">
        <v>44510</v>
      </c>
      <c r="AA480" s="55" t="s">
        <v>708</v>
      </c>
      <c r="AB480" s="55"/>
      <c r="AC480" s="308"/>
      <c r="AE480" s="184"/>
      <c r="AF480" s="183"/>
      <c r="AG480" s="184"/>
      <c r="AH480" s="184"/>
      <c r="AI480" s="184"/>
      <c r="AJ480" s="42" t="s">
        <v>2775</v>
      </c>
      <c r="AM480" s="55" t="s">
        <v>204</v>
      </c>
      <c r="AO480" s="41"/>
      <c r="AP480" s="41"/>
      <c r="AR480" s="171"/>
      <c r="AU480" s="55"/>
      <c r="AW480" s="207"/>
      <c r="AX480" s="175"/>
    </row>
    <row r="481" spans="1:50" s="43" customFormat="1" ht="23.25" customHeight="1" outlineLevel="1" thickBot="1" x14ac:dyDescent="0.3">
      <c r="A481" s="348">
        <f t="shared" si="8"/>
        <v>479</v>
      </c>
      <c r="B481" s="162">
        <v>116324</v>
      </c>
      <c r="C481" s="126">
        <v>137611</v>
      </c>
      <c r="D481" s="65" t="s">
        <v>2712</v>
      </c>
      <c r="E481" s="57">
        <v>487</v>
      </c>
      <c r="F481" s="57">
        <v>13</v>
      </c>
      <c r="G481" s="57">
        <v>0</v>
      </c>
      <c r="H481" s="57">
        <v>15</v>
      </c>
      <c r="I481" s="57">
        <v>15</v>
      </c>
      <c r="J481" s="57" t="s">
        <v>2713</v>
      </c>
      <c r="K481" s="70" t="s">
        <v>2714</v>
      </c>
      <c r="L481" s="70"/>
      <c r="M481" s="70"/>
      <c r="N481" s="58"/>
      <c r="O481" s="71"/>
      <c r="P481" s="58">
        <v>17</v>
      </c>
      <c r="Q481" s="58">
        <v>79913801</v>
      </c>
      <c r="R481" s="58" t="s">
        <v>488</v>
      </c>
      <c r="S481" s="58">
        <v>5369063</v>
      </c>
      <c r="T481" s="417" t="s">
        <v>2776</v>
      </c>
      <c r="U481" s="58" t="s">
        <v>2777</v>
      </c>
      <c r="V481" s="551" t="s">
        <v>718</v>
      </c>
      <c r="W481" s="55" t="s">
        <v>719</v>
      </c>
      <c r="Y481" s="608">
        <v>6553</v>
      </c>
      <c r="Z481" s="607">
        <v>44510</v>
      </c>
      <c r="AA481" s="55" t="s">
        <v>708</v>
      </c>
      <c r="AB481" s="58">
        <v>2491</v>
      </c>
      <c r="AC481" s="309">
        <v>44833</v>
      </c>
      <c r="AE481" s="189"/>
      <c r="AF481" s="188"/>
      <c r="AG481" s="189"/>
      <c r="AH481" s="189"/>
      <c r="AI481" s="189"/>
      <c r="AJ481" s="43" t="s">
        <v>2778</v>
      </c>
      <c r="AM481" s="55" t="s">
        <v>376</v>
      </c>
      <c r="AO481" s="41"/>
      <c r="AP481" s="41"/>
      <c r="AR481" s="131"/>
      <c r="AU481" s="58"/>
      <c r="AW481" s="234"/>
      <c r="AX481" s="177"/>
    </row>
    <row r="482" spans="1:50" s="358" customFormat="1" ht="26.45" customHeight="1" thickBot="1" x14ac:dyDescent="0.3">
      <c r="A482" s="348">
        <f t="shared" si="8"/>
        <v>480</v>
      </c>
      <c r="B482" s="575">
        <v>116329</v>
      </c>
      <c r="C482" s="350">
        <v>137612</v>
      </c>
      <c r="D482" s="351" t="s">
        <v>1406</v>
      </c>
      <c r="E482" s="351">
        <v>440</v>
      </c>
      <c r="F482" s="351">
        <v>13</v>
      </c>
      <c r="G482" s="351">
        <v>0</v>
      </c>
      <c r="H482" s="351">
        <v>13</v>
      </c>
      <c r="I482" s="351">
        <v>13</v>
      </c>
      <c r="J482" s="351" t="s">
        <v>2779</v>
      </c>
      <c r="K482" s="352" t="s">
        <v>1379</v>
      </c>
      <c r="L482" s="352" t="s">
        <v>45</v>
      </c>
      <c r="M482" s="352" t="s">
        <v>45</v>
      </c>
      <c r="N482" s="355" t="s">
        <v>2780</v>
      </c>
      <c r="O482" s="354">
        <v>1643</v>
      </c>
      <c r="P482" s="355">
        <v>1</v>
      </c>
      <c r="Q482" s="355">
        <v>52712109</v>
      </c>
      <c r="R482" s="355" t="s">
        <v>124</v>
      </c>
      <c r="S482" s="355">
        <v>317110785.31326997</v>
      </c>
      <c r="T482" s="355" t="s">
        <v>2781</v>
      </c>
      <c r="U482" s="355" t="s">
        <v>2782</v>
      </c>
      <c r="V482" s="355" t="s">
        <v>705</v>
      </c>
      <c r="W482" s="355" t="s">
        <v>719</v>
      </c>
      <c r="X482" s="358" t="s">
        <v>2783</v>
      </c>
      <c r="Y482" s="632">
        <v>6537</v>
      </c>
      <c r="Z482" s="633">
        <v>44510</v>
      </c>
      <c r="AA482" s="355" t="s">
        <v>708</v>
      </c>
      <c r="AB482" s="355">
        <v>2335</v>
      </c>
      <c r="AC482" s="425">
        <v>44540</v>
      </c>
      <c r="AE482" s="360">
        <v>44557</v>
      </c>
      <c r="AF482" s="360">
        <v>44594</v>
      </c>
      <c r="AG482" s="360">
        <v>44594</v>
      </c>
      <c r="AH482" s="359"/>
      <c r="AI482" s="359"/>
      <c r="AJ482" s="358" t="s">
        <v>2784</v>
      </c>
      <c r="AO482" s="41"/>
      <c r="AP482" s="41"/>
      <c r="AQ482" s="358" t="s">
        <v>790</v>
      </c>
      <c r="AR482" s="361">
        <v>44608</v>
      </c>
      <c r="AS482" s="358">
        <v>100</v>
      </c>
      <c r="AT482" s="358" t="s">
        <v>712</v>
      </c>
      <c r="AU482" s="355"/>
      <c r="AV482" s="358" t="s">
        <v>713</v>
      </c>
      <c r="AW482" s="434" t="s">
        <v>842</v>
      </c>
      <c r="AX482" s="464">
        <v>0.375</v>
      </c>
    </row>
    <row r="483" spans="1:50" s="42" customFormat="1" ht="25.15" customHeight="1" outlineLevel="1" thickBot="1" x14ac:dyDescent="0.3">
      <c r="A483" s="348">
        <f t="shared" si="8"/>
        <v>481</v>
      </c>
      <c r="B483" s="159">
        <v>116329</v>
      </c>
      <c r="C483" s="124">
        <v>137612</v>
      </c>
      <c r="D483" s="53" t="s">
        <v>1406</v>
      </c>
      <c r="E483" s="53">
        <v>440</v>
      </c>
      <c r="F483" s="53">
        <v>13</v>
      </c>
      <c r="G483" s="53">
        <v>0</v>
      </c>
      <c r="H483" s="53">
        <v>13</v>
      </c>
      <c r="I483" s="53">
        <v>13</v>
      </c>
      <c r="J483" s="53" t="s">
        <v>2779</v>
      </c>
      <c r="K483" s="66" t="s">
        <v>1379</v>
      </c>
      <c r="L483" s="56" t="s">
        <v>48</v>
      </c>
      <c r="M483" s="56" t="s">
        <v>48</v>
      </c>
      <c r="N483" s="55" t="s">
        <v>2785</v>
      </c>
      <c r="O483" s="68">
        <v>1644</v>
      </c>
      <c r="P483" s="55">
        <v>2</v>
      </c>
      <c r="Q483" s="55">
        <v>53008096</v>
      </c>
      <c r="R483" s="55" t="s">
        <v>221</v>
      </c>
      <c r="S483" s="55">
        <v>3142211181</v>
      </c>
      <c r="T483" s="55" t="s">
        <v>2786</v>
      </c>
      <c r="U483" s="55" t="s">
        <v>2787</v>
      </c>
      <c r="V483" s="55" t="s">
        <v>705</v>
      </c>
      <c r="W483" s="55" t="s">
        <v>719</v>
      </c>
      <c r="X483" s="42" t="s">
        <v>1062</v>
      </c>
      <c r="Y483" s="608">
        <v>6537</v>
      </c>
      <c r="Z483" s="607">
        <v>44510</v>
      </c>
      <c r="AA483" s="55" t="s">
        <v>708</v>
      </c>
      <c r="AB483" s="55">
        <v>2343</v>
      </c>
      <c r="AC483" s="308">
        <v>44540</v>
      </c>
      <c r="AE483" s="184">
        <v>44550</v>
      </c>
      <c r="AF483" s="183"/>
      <c r="AG483" s="184">
        <v>44572</v>
      </c>
      <c r="AH483" s="183"/>
      <c r="AI483" s="183"/>
      <c r="AO483" s="41"/>
      <c r="AP483" s="41"/>
      <c r="AQ483" s="42" t="s">
        <v>790</v>
      </c>
      <c r="AR483" s="171">
        <v>44602</v>
      </c>
      <c r="AT483" s="42" t="s">
        <v>712</v>
      </c>
      <c r="AU483" s="55"/>
      <c r="AV483" s="42" t="s">
        <v>713</v>
      </c>
      <c r="AW483" s="208" t="s">
        <v>1073</v>
      </c>
      <c r="AX483" s="208" t="s">
        <v>869</v>
      </c>
    </row>
    <row r="484" spans="1:50" s="42" customFormat="1" ht="26.45" customHeight="1" outlineLevel="1" thickBot="1" x14ac:dyDescent="0.3">
      <c r="A484" s="348">
        <f t="shared" si="8"/>
        <v>482</v>
      </c>
      <c r="B484" s="159">
        <v>116329</v>
      </c>
      <c r="C484" s="124">
        <v>137612</v>
      </c>
      <c r="D484" s="53" t="s">
        <v>1406</v>
      </c>
      <c r="E484" s="53">
        <v>440</v>
      </c>
      <c r="F484" s="53">
        <v>13</v>
      </c>
      <c r="G484" s="53">
        <v>0</v>
      </c>
      <c r="H484" s="53">
        <v>13</v>
      </c>
      <c r="I484" s="53">
        <v>13</v>
      </c>
      <c r="J484" s="53" t="s">
        <v>2779</v>
      </c>
      <c r="K484" s="66" t="s">
        <v>1379</v>
      </c>
      <c r="L484" s="66" t="s">
        <v>871</v>
      </c>
      <c r="M484" s="66" t="s">
        <v>871</v>
      </c>
      <c r="N484" s="55" t="s">
        <v>2788</v>
      </c>
      <c r="O484" s="68">
        <v>1645</v>
      </c>
      <c r="P484" s="55">
        <v>3</v>
      </c>
      <c r="Q484" s="55">
        <v>52969356</v>
      </c>
      <c r="R484" s="55" t="s">
        <v>279</v>
      </c>
      <c r="S484" s="55">
        <v>3203980221</v>
      </c>
      <c r="T484" s="55" t="s">
        <v>2789</v>
      </c>
      <c r="U484" s="55" t="s">
        <v>2790</v>
      </c>
      <c r="V484" s="55" t="s">
        <v>705</v>
      </c>
      <c r="W484" s="55" t="s">
        <v>719</v>
      </c>
      <c r="X484" s="42" t="s">
        <v>1062</v>
      </c>
      <c r="Y484" s="608">
        <v>6537</v>
      </c>
      <c r="Z484" s="607">
        <v>44510</v>
      </c>
      <c r="AA484" s="55" t="s">
        <v>708</v>
      </c>
      <c r="AB484" s="55">
        <v>2341</v>
      </c>
      <c r="AC484" s="308">
        <v>44540</v>
      </c>
      <c r="AE484" s="184">
        <v>44557</v>
      </c>
      <c r="AF484" s="183"/>
      <c r="AG484" s="184">
        <v>44573</v>
      </c>
      <c r="AH484" s="183"/>
      <c r="AI484" s="183"/>
      <c r="AJ484" s="42" t="s">
        <v>2791</v>
      </c>
      <c r="AO484" s="41"/>
      <c r="AP484" s="41"/>
      <c r="AQ484" s="42" t="s">
        <v>790</v>
      </c>
      <c r="AR484" s="171">
        <v>44600</v>
      </c>
      <c r="AS484" s="42">
        <v>100</v>
      </c>
      <c r="AT484" s="42" t="s">
        <v>712</v>
      </c>
      <c r="AU484" s="55"/>
      <c r="AV484" s="42" t="s">
        <v>713</v>
      </c>
      <c r="AW484" s="207">
        <v>44866</v>
      </c>
      <c r="AX484" s="225">
        <v>0.25</v>
      </c>
    </row>
    <row r="485" spans="1:50" s="42" customFormat="1" ht="23.45" customHeight="1" outlineLevel="1" thickBot="1" x14ac:dyDescent="0.3">
      <c r="A485" s="348">
        <f t="shared" si="8"/>
        <v>483</v>
      </c>
      <c r="B485" s="159">
        <v>116329</v>
      </c>
      <c r="C485" s="124">
        <v>137612</v>
      </c>
      <c r="D485" s="53" t="s">
        <v>1406</v>
      </c>
      <c r="E485" s="53">
        <v>440</v>
      </c>
      <c r="F485" s="53">
        <v>13</v>
      </c>
      <c r="G485" s="53">
        <v>0</v>
      </c>
      <c r="H485" s="53">
        <v>13</v>
      </c>
      <c r="I485" s="53">
        <v>13</v>
      </c>
      <c r="J485" s="53" t="s">
        <v>2779</v>
      </c>
      <c r="K485" s="66" t="s">
        <v>1379</v>
      </c>
      <c r="L485" s="66" t="s">
        <v>15</v>
      </c>
      <c r="M485" s="66" t="s">
        <v>15</v>
      </c>
      <c r="N485" s="55" t="s">
        <v>2792</v>
      </c>
      <c r="O485" s="68">
        <v>1648</v>
      </c>
      <c r="P485" s="55">
        <v>4</v>
      </c>
      <c r="Q485" s="55">
        <v>51909644</v>
      </c>
      <c r="R485" s="55" t="s">
        <v>283</v>
      </c>
      <c r="S485" s="55">
        <v>3142679823</v>
      </c>
      <c r="T485" s="55" t="s">
        <v>2793</v>
      </c>
      <c r="U485" s="55" t="s">
        <v>2794</v>
      </c>
      <c r="V485" s="55" t="s">
        <v>705</v>
      </c>
      <c r="W485" s="55" t="s">
        <v>719</v>
      </c>
      <c r="X485" s="42" t="s">
        <v>1062</v>
      </c>
      <c r="Y485" s="608">
        <v>6537</v>
      </c>
      <c r="Z485" s="607">
        <v>44510</v>
      </c>
      <c r="AA485" s="55" t="s">
        <v>708</v>
      </c>
      <c r="AB485" s="55">
        <v>2344</v>
      </c>
      <c r="AC485" s="308">
        <v>44540</v>
      </c>
      <c r="AE485" s="184">
        <v>44550</v>
      </c>
      <c r="AF485" s="183"/>
      <c r="AG485" s="184">
        <v>44565</v>
      </c>
      <c r="AH485" s="183"/>
      <c r="AI485" s="183"/>
      <c r="AO485" s="41"/>
      <c r="AP485" s="41"/>
      <c r="AQ485" s="42" t="s">
        <v>790</v>
      </c>
      <c r="AR485" s="171">
        <v>44586</v>
      </c>
      <c r="AT485" s="42" t="s">
        <v>712</v>
      </c>
      <c r="AU485" s="55"/>
      <c r="AV485" s="42" t="s">
        <v>713</v>
      </c>
      <c r="AW485" s="208"/>
    </row>
    <row r="486" spans="1:50" s="42" customFormat="1" ht="20.45" customHeight="1" outlineLevel="1" thickBot="1" x14ac:dyDescent="0.3">
      <c r="A486" s="348">
        <f t="shared" si="8"/>
        <v>484</v>
      </c>
      <c r="B486" s="159">
        <v>116329</v>
      </c>
      <c r="C486" s="124">
        <v>137612</v>
      </c>
      <c r="D486" s="53" t="s">
        <v>1406</v>
      </c>
      <c r="E486" s="53">
        <v>440</v>
      </c>
      <c r="F486" s="53">
        <v>13</v>
      </c>
      <c r="G486" s="53">
        <v>0</v>
      </c>
      <c r="H486" s="53">
        <v>13</v>
      </c>
      <c r="I486" s="53">
        <v>13</v>
      </c>
      <c r="J486" s="53" t="s">
        <v>2779</v>
      </c>
      <c r="K486" s="66" t="s">
        <v>1379</v>
      </c>
      <c r="L486" s="66" t="s">
        <v>28</v>
      </c>
      <c r="M486" s="66" t="s">
        <v>28</v>
      </c>
      <c r="N486" s="55" t="s">
        <v>2795</v>
      </c>
      <c r="O486" s="68">
        <v>1649</v>
      </c>
      <c r="P486" s="55">
        <v>5</v>
      </c>
      <c r="Q486" s="55">
        <v>1052402696</v>
      </c>
      <c r="R486" s="55" t="s">
        <v>316</v>
      </c>
      <c r="S486" s="55">
        <v>3142949904</v>
      </c>
      <c r="T486" s="55" t="s">
        <v>2796</v>
      </c>
      <c r="U486" s="55" t="s">
        <v>2797</v>
      </c>
      <c r="V486" s="55" t="s">
        <v>705</v>
      </c>
      <c r="W486" s="55" t="s">
        <v>719</v>
      </c>
      <c r="X486" s="42" t="s">
        <v>1062</v>
      </c>
      <c r="Y486" s="608">
        <v>6537</v>
      </c>
      <c r="Z486" s="607">
        <v>44510</v>
      </c>
      <c r="AA486" s="55" t="s">
        <v>708</v>
      </c>
      <c r="AB486" s="55">
        <v>2376</v>
      </c>
      <c r="AC486" s="308">
        <v>44541</v>
      </c>
      <c r="AE486" s="184">
        <v>44557</v>
      </c>
      <c r="AF486" s="183"/>
      <c r="AG486" s="184">
        <v>44573</v>
      </c>
      <c r="AH486" s="183"/>
      <c r="AI486" s="183"/>
      <c r="AO486" s="41"/>
      <c r="AP486" s="41"/>
      <c r="AQ486" s="42" t="s">
        <v>790</v>
      </c>
      <c r="AR486" s="171">
        <v>44586</v>
      </c>
      <c r="AT486" s="42" t="s">
        <v>712</v>
      </c>
      <c r="AU486" s="55"/>
      <c r="AV486" s="42" t="s">
        <v>713</v>
      </c>
      <c r="AW486" s="207">
        <v>44896</v>
      </c>
      <c r="AX486" s="175">
        <v>0.25</v>
      </c>
    </row>
    <row r="487" spans="1:50" s="42" customFormat="1" ht="18" customHeight="1" outlineLevel="1" thickBot="1" x14ac:dyDescent="0.3">
      <c r="A487" s="348">
        <f t="shared" si="8"/>
        <v>485</v>
      </c>
      <c r="B487" s="159">
        <v>116329</v>
      </c>
      <c r="C487" s="124">
        <v>137612</v>
      </c>
      <c r="D487" s="53" t="s">
        <v>1406</v>
      </c>
      <c r="E487" s="53">
        <v>440</v>
      </c>
      <c r="F487" s="53">
        <v>13</v>
      </c>
      <c r="G487" s="53">
        <v>0</v>
      </c>
      <c r="H487" s="53">
        <v>13</v>
      </c>
      <c r="I487" s="53">
        <v>13</v>
      </c>
      <c r="J487" s="53" t="s">
        <v>2779</v>
      </c>
      <c r="K487" s="66" t="s">
        <v>1379</v>
      </c>
      <c r="L487" s="66" t="s">
        <v>57</v>
      </c>
      <c r="M487" s="66" t="s">
        <v>57</v>
      </c>
      <c r="N487" s="55" t="s">
        <v>2798</v>
      </c>
      <c r="O487" s="68">
        <v>1651</v>
      </c>
      <c r="P487" s="55">
        <v>6</v>
      </c>
      <c r="Q487" s="55">
        <v>52907964</v>
      </c>
      <c r="R487" s="55" t="s">
        <v>352</v>
      </c>
      <c r="S487" s="55">
        <v>3134904616</v>
      </c>
      <c r="T487" s="55" t="s">
        <v>2799</v>
      </c>
      <c r="U487" s="55" t="s">
        <v>2800</v>
      </c>
      <c r="V487" s="55" t="s">
        <v>705</v>
      </c>
      <c r="W487" s="55" t="s">
        <v>719</v>
      </c>
      <c r="X487" s="42" t="s">
        <v>1062</v>
      </c>
      <c r="Y487" s="608">
        <v>6537</v>
      </c>
      <c r="Z487" s="607">
        <v>44510</v>
      </c>
      <c r="AA487" s="55" t="s">
        <v>708</v>
      </c>
      <c r="AB487" s="55">
        <v>2340</v>
      </c>
      <c r="AC487" s="308">
        <v>44540</v>
      </c>
      <c r="AE487" s="184">
        <v>44550</v>
      </c>
      <c r="AF487" s="184">
        <v>44594</v>
      </c>
      <c r="AG487" s="184">
        <v>44594</v>
      </c>
      <c r="AH487" s="183"/>
      <c r="AI487" s="183"/>
      <c r="AJ487" s="42" t="s">
        <v>2801</v>
      </c>
      <c r="AO487" s="41"/>
      <c r="AP487" s="41"/>
      <c r="AQ487" s="42" t="s">
        <v>790</v>
      </c>
      <c r="AR487" s="171">
        <v>44609</v>
      </c>
      <c r="AT487" s="42" t="s">
        <v>712</v>
      </c>
      <c r="AU487" s="55"/>
      <c r="AV487" s="42" t="s">
        <v>713</v>
      </c>
      <c r="AW487" s="208" t="s">
        <v>842</v>
      </c>
      <c r="AX487" s="175">
        <v>0.25</v>
      </c>
    </row>
    <row r="488" spans="1:50" s="42" customFormat="1" ht="20.45" customHeight="1" outlineLevel="1" thickBot="1" x14ac:dyDescent="0.3">
      <c r="A488" s="348">
        <f t="shared" si="8"/>
        <v>486</v>
      </c>
      <c r="B488" s="159">
        <v>116329</v>
      </c>
      <c r="C488" s="124">
        <v>137612</v>
      </c>
      <c r="D488" s="53" t="s">
        <v>1406</v>
      </c>
      <c r="E488" s="53">
        <v>440</v>
      </c>
      <c r="F488" s="53">
        <v>13</v>
      </c>
      <c r="G488" s="53">
        <v>0</v>
      </c>
      <c r="H488" s="53">
        <v>13</v>
      </c>
      <c r="I488" s="53">
        <v>13</v>
      </c>
      <c r="J488" s="53" t="s">
        <v>2779</v>
      </c>
      <c r="K488" s="66" t="s">
        <v>1379</v>
      </c>
      <c r="L488" s="66" t="s">
        <v>55</v>
      </c>
      <c r="M488" s="66" t="s">
        <v>55</v>
      </c>
      <c r="N488" s="55" t="s">
        <v>2802</v>
      </c>
      <c r="O488" s="68">
        <v>1653</v>
      </c>
      <c r="P488" s="55">
        <v>7</v>
      </c>
      <c r="Q488" s="55">
        <v>1023915881</v>
      </c>
      <c r="R488" s="55" t="s">
        <v>363</v>
      </c>
      <c r="S488" s="55">
        <v>3123815641</v>
      </c>
      <c r="T488" s="55" t="s">
        <v>2803</v>
      </c>
      <c r="U488" s="55" t="s">
        <v>2804</v>
      </c>
      <c r="V488" s="55" t="s">
        <v>705</v>
      </c>
      <c r="W488" s="55" t="s">
        <v>719</v>
      </c>
      <c r="X488" s="42" t="s">
        <v>1062</v>
      </c>
      <c r="Y488" s="608">
        <v>6537</v>
      </c>
      <c r="Z488" s="607">
        <v>44510</v>
      </c>
      <c r="AA488" s="55" t="s">
        <v>708</v>
      </c>
      <c r="AB488" s="55">
        <v>2339</v>
      </c>
      <c r="AC488" s="308">
        <v>44540</v>
      </c>
      <c r="AE488" s="184">
        <v>44552</v>
      </c>
      <c r="AF488" s="183"/>
      <c r="AG488" s="184">
        <v>44565</v>
      </c>
      <c r="AH488" s="183"/>
      <c r="AI488" s="183"/>
      <c r="AO488" s="41"/>
      <c r="AP488" s="41"/>
      <c r="AQ488" s="42" t="s">
        <v>790</v>
      </c>
      <c r="AR488" s="171">
        <v>44587</v>
      </c>
      <c r="AS488" s="42">
        <v>98.98</v>
      </c>
      <c r="AT488" s="42" t="s">
        <v>712</v>
      </c>
      <c r="AU488" s="55"/>
      <c r="AV488" s="42" t="s">
        <v>713</v>
      </c>
      <c r="AW488" s="208" t="s">
        <v>1005</v>
      </c>
      <c r="AX488" s="175">
        <v>0.25</v>
      </c>
    </row>
    <row r="489" spans="1:50" s="42" customFormat="1" ht="27" customHeight="1" outlineLevel="1" thickBot="1" x14ac:dyDescent="0.3">
      <c r="A489" s="348">
        <f t="shared" si="8"/>
        <v>487</v>
      </c>
      <c r="B489" s="159">
        <v>116329</v>
      </c>
      <c r="C489" s="124">
        <v>137612</v>
      </c>
      <c r="D489" s="53" t="s">
        <v>1406</v>
      </c>
      <c r="E489" s="53">
        <v>440</v>
      </c>
      <c r="F489" s="53">
        <v>13</v>
      </c>
      <c r="G489" s="53">
        <v>0</v>
      </c>
      <c r="H489" s="53">
        <v>13</v>
      </c>
      <c r="I489" s="53">
        <v>13</v>
      </c>
      <c r="J489" s="53" t="s">
        <v>2779</v>
      </c>
      <c r="K489" s="66" t="s">
        <v>1379</v>
      </c>
      <c r="L489" s="66" t="s">
        <v>19</v>
      </c>
      <c r="M489" s="66" t="str">
        <f>+L489</f>
        <v>SUBDIRECCIÓN LOCAL DE MARTIRES</v>
      </c>
      <c r="N489" s="55" t="s">
        <v>2805</v>
      </c>
      <c r="O489" s="68">
        <v>1654</v>
      </c>
      <c r="P489" s="55">
        <v>8</v>
      </c>
      <c r="Q489" s="55">
        <v>80101026</v>
      </c>
      <c r="R489" s="55" t="s">
        <v>385</v>
      </c>
      <c r="S489" s="55">
        <v>3044246523</v>
      </c>
      <c r="T489" s="55" t="s">
        <v>2806</v>
      </c>
      <c r="U489" s="55" t="s">
        <v>2807</v>
      </c>
      <c r="V489" s="55" t="s">
        <v>718</v>
      </c>
      <c r="W489" s="55" t="s">
        <v>719</v>
      </c>
      <c r="X489" s="42" t="s">
        <v>1062</v>
      </c>
      <c r="Y489" s="608">
        <v>6537</v>
      </c>
      <c r="Z489" s="607">
        <v>44510</v>
      </c>
      <c r="AA489" s="55" t="s">
        <v>708</v>
      </c>
      <c r="AB489" s="55">
        <v>2229</v>
      </c>
      <c r="AC489" s="308">
        <v>44539</v>
      </c>
      <c r="AE489" s="184">
        <v>44550</v>
      </c>
      <c r="AF489" s="183"/>
      <c r="AG489" s="184">
        <v>44565</v>
      </c>
      <c r="AH489" s="183"/>
      <c r="AI489" s="183"/>
      <c r="AO489" s="41"/>
      <c r="AP489" s="41"/>
      <c r="AQ489" s="42" t="s">
        <v>790</v>
      </c>
      <c r="AR489" s="171">
        <v>44585</v>
      </c>
      <c r="AS489" s="42">
        <v>100</v>
      </c>
      <c r="AT489" s="42" t="s">
        <v>712</v>
      </c>
      <c r="AU489" s="55"/>
      <c r="AV489" s="42" t="s">
        <v>713</v>
      </c>
      <c r="AW489" s="208" t="s">
        <v>1073</v>
      </c>
      <c r="AX489" s="208" t="s">
        <v>1377</v>
      </c>
    </row>
    <row r="490" spans="1:50" s="42" customFormat="1" ht="19.899999999999999" customHeight="1" outlineLevel="1" thickBot="1" x14ac:dyDescent="0.3">
      <c r="A490" s="348">
        <f t="shared" si="8"/>
        <v>488</v>
      </c>
      <c r="B490" s="159">
        <v>116329</v>
      </c>
      <c r="C490" s="124">
        <v>137612</v>
      </c>
      <c r="D490" s="53" t="s">
        <v>1406</v>
      </c>
      <c r="E490" s="53">
        <v>440</v>
      </c>
      <c r="F490" s="53">
        <v>13</v>
      </c>
      <c r="G490" s="53">
        <v>0</v>
      </c>
      <c r="H490" s="53">
        <v>13</v>
      </c>
      <c r="I490" s="53">
        <v>13</v>
      </c>
      <c r="J490" s="53" t="s">
        <v>2779</v>
      </c>
      <c r="K490" s="66" t="s">
        <v>1379</v>
      </c>
      <c r="L490" s="56" t="s">
        <v>40</v>
      </c>
      <c r="M490" s="66" t="s">
        <v>40</v>
      </c>
      <c r="N490" s="55" t="s">
        <v>2808</v>
      </c>
      <c r="O490" s="68">
        <v>1656</v>
      </c>
      <c r="P490" s="55">
        <v>9</v>
      </c>
      <c r="Q490" s="55">
        <v>51839422</v>
      </c>
      <c r="R490" s="55" t="s">
        <v>390</v>
      </c>
      <c r="S490" s="55" t="s">
        <v>2809</v>
      </c>
      <c r="T490" s="55" t="s">
        <v>2810</v>
      </c>
      <c r="U490" s="55" t="s">
        <v>2811</v>
      </c>
      <c r="V490" s="55" t="s">
        <v>705</v>
      </c>
      <c r="W490" s="55" t="s">
        <v>719</v>
      </c>
      <c r="X490" s="42" t="s">
        <v>1062</v>
      </c>
      <c r="Y490" s="608">
        <v>6537</v>
      </c>
      <c r="Z490" s="607">
        <v>44510</v>
      </c>
      <c r="AA490" s="55" t="s">
        <v>708</v>
      </c>
      <c r="AB490" s="55">
        <v>2179</v>
      </c>
      <c r="AC490" s="308">
        <v>44539</v>
      </c>
      <c r="AE490" s="184">
        <v>44550</v>
      </c>
      <c r="AF490" s="183"/>
      <c r="AG490" s="184">
        <v>44572</v>
      </c>
      <c r="AH490" s="183"/>
      <c r="AI490" s="183"/>
      <c r="AO490" s="41"/>
      <c r="AP490" s="41"/>
      <c r="AQ490" s="42" t="s">
        <v>790</v>
      </c>
      <c r="AR490" s="171">
        <v>44589</v>
      </c>
      <c r="AS490" s="42">
        <v>100</v>
      </c>
      <c r="AT490" s="42" t="s">
        <v>712</v>
      </c>
      <c r="AU490" s="55"/>
      <c r="AV490" s="42" t="s">
        <v>713</v>
      </c>
      <c r="AW490" s="207">
        <v>44713</v>
      </c>
      <c r="AX490" s="175">
        <v>0.33333333333333331</v>
      </c>
    </row>
    <row r="491" spans="1:50" s="42" customFormat="1" ht="24" customHeight="1" outlineLevel="1" thickBot="1" x14ac:dyDescent="0.3">
      <c r="A491" s="348">
        <f t="shared" si="8"/>
        <v>489</v>
      </c>
      <c r="B491" s="159">
        <v>116329</v>
      </c>
      <c r="C491" s="124">
        <v>137612</v>
      </c>
      <c r="D491" s="53" t="s">
        <v>1406</v>
      </c>
      <c r="E491" s="53">
        <v>440</v>
      </c>
      <c r="F491" s="53">
        <v>13</v>
      </c>
      <c r="G491" s="53">
        <v>0</v>
      </c>
      <c r="H491" s="53">
        <v>13</v>
      </c>
      <c r="I491" s="53">
        <v>13</v>
      </c>
      <c r="J491" s="53" t="s">
        <v>2779</v>
      </c>
      <c r="K491" s="66" t="s">
        <v>1379</v>
      </c>
      <c r="L491" s="56" t="s">
        <v>43</v>
      </c>
      <c r="M491" s="56" t="s">
        <v>43</v>
      </c>
      <c r="N491" s="55" t="s">
        <v>2812</v>
      </c>
      <c r="O491" s="68">
        <v>1658</v>
      </c>
      <c r="P491" s="55">
        <v>10</v>
      </c>
      <c r="Q491" s="55">
        <v>35221918</v>
      </c>
      <c r="R491" s="55" t="s">
        <v>415</v>
      </c>
      <c r="S491" s="55">
        <v>3112451178</v>
      </c>
      <c r="T491" s="293" t="s">
        <v>2813</v>
      </c>
      <c r="U491" s="55" t="s">
        <v>2814</v>
      </c>
      <c r="V491" s="55" t="s">
        <v>705</v>
      </c>
      <c r="W491" s="55" t="s">
        <v>2815</v>
      </c>
      <c r="X491" s="42" t="s">
        <v>1062</v>
      </c>
      <c r="Y491" s="608">
        <v>6537</v>
      </c>
      <c r="Z491" s="607">
        <v>44510</v>
      </c>
      <c r="AA491" s="55" t="s">
        <v>708</v>
      </c>
      <c r="AB491" s="55">
        <v>2167</v>
      </c>
      <c r="AC491" s="308">
        <v>44539</v>
      </c>
      <c r="AE491" s="184">
        <v>44557</v>
      </c>
      <c r="AF491" s="183"/>
      <c r="AG491" s="184">
        <v>44572</v>
      </c>
      <c r="AH491" s="183"/>
      <c r="AI491" s="183"/>
      <c r="AJ491" s="42" t="s">
        <v>2816</v>
      </c>
      <c r="AO491" s="41"/>
      <c r="AP491" s="41"/>
      <c r="AQ491" s="42" t="s">
        <v>711</v>
      </c>
      <c r="AR491" s="171">
        <v>44610</v>
      </c>
      <c r="AT491" s="42" t="s">
        <v>712</v>
      </c>
      <c r="AU491" s="55"/>
      <c r="AV491" s="42" t="s">
        <v>713</v>
      </c>
      <c r="AW491" s="207">
        <v>44652</v>
      </c>
      <c r="AX491" s="175">
        <v>0.25</v>
      </c>
    </row>
    <row r="492" spans="1:50" s="42" customFormat="1" ht="60.75" customHeight="1" outlineLevel="1" thickBot="1" x14ac:dyDescent="0.3">
      <c r="A492" s="348">
        <f t="shared" si="8"/>
        <v>490</v>
      </c>
      <c r="B492" s="159">
        <v>116329</v>
      </c>
      <c r="C492" s="124">
        <v>137612</v>
      </c>
      <c r="D492" s="53" t="s">
        <v>1406</v>
      </c>
      <c r="E492" s="53">
        <v>440</v>
      </c>
      <c r="F492" s="53">
        <v>13</v>
      </c>
      <c r="G492" s="53">
        <v>0</v>
      </c>
      <c r="H492" s="53">
        <v>13</v>
      </c>
      <c r="I492" s="53">
        <v>13</v>
      </c>
      <c r="J492" s="53" t="s">
        <v>2779</v>
      </c>
      <c r="K492" s="66" t="s">
        <v>1379</v>
      </c>
      <c r="L492" s="66" t="s">
        <v>30</v>
      </c>
      <c r="M492" s="66" t="s">
        <v>30</v>
      </c>
      <c r="N492" s="55" t="s">
        <v>2817</v>
      </c>
      <c r="O492" s="68">
        <v>1659</v>
      </c>
      <c r="P492" s="55">
        <v>11</v>
      </c>
      <c r="Q492" s="55">
        <v>52837278</v>
      </c>
      <c r="R492" s="55" t="s">
        <v>423</v>
      </c>
      <c r="S492" s="55">
        <v>3043493490.9009199</v>
      </c>
      <c r="T492" s="55" t="s">
        <v>2818</v>
      </c>
      <c r="U492" s="55" t="s">
        <v>2819</v>
      </c>
      <c r="V492" s="55" t="s">
        <v>705</v>
      </c>
      <c r="W492" s="55" t="s">
        <v>1470</v>
      </c>
      <c r="X492" s="42" t="s">
        <v>1062</v>
      </c>
      <c r="Y492" s="608">
        <v>6537</v>
      </c>
      <c r="Z492" s="607">
        <v>44510</v>
      </c>
      <c r="AA492" s="55" t="s">
        <v>708</v>
      </c>
      <c r="AB492" s="55">
        <v>2228</v>
      </c>
      <c r="AC492" s="308">
        <v>44539</v>
      </c>
      <c r="AE492" s="184">
        <v>44561</v>
      </c>
      <c r="AF492" s="184">
        <v>44593</v>
      </c>
      <c r="AG492" s="184">
        <v>44593</v>
      </c>
      <c r="AH492" s="183"/>
      <c r="AI492" s="183"/>
      <c r="AJ492" s="42" t="s">
        <v>2820</v>
      </c>
      <c r="AO492" s="41"/>
      <c r="AP492" s="41"/>
      <c r="AQ492" s="42" t="s">
        <v>790</v>
      </c>
      <c r="AR492" s="171">
        <v>44613</v>
      </c>
      <c r="AS492" s="42">
        <v>100</v>
      </c>
      <c r="AT492" s="42" t="s">
        <v>712</v>
      </c>
      <c r="AU492" s="55"/>
      <c r="AV492" s="42" t="s">
        <v>713</v>
      </c>
      <c r="AW492" s="208" t="s">
        <v>842</v>
      </c>
      <c r="AX492" s="175">
        <v>0.29166666666666669</v>
      </c>
    </row>
    <row r="493" spans="1:50" s="42" customFormat="1" ht="25.15" customHeight="1" outlineLevel="1" thickBot="1" x14ac:dyDescent="0.3">
      <c r="A493" s="348">
        <f t="shared" si="8"/>
        <v>491</v>
      </c>
      <c r="B493" s="159">
        <v>116329</v>
      </c>
      <c r="C493" s="124">
        <v>137612</v>
      </c>
      <c r="D493" s="53" t="s">
        <v>1406</v>
      </c>
      <c r="E493" s="53">
        <v>440</v>
      </c>
      <c r="F493" s="53">
        <v>13</v>
      </c>
      <c r="G493" s="53">
        <v>0</v>
      </c>
      <c r="H493" s="53">
        <v>13</v>
      </c>
      <c r="I493" s="53">
        <v>13</v>
      </c>
      <c r="J493" s="53" t="s">
        <v>2779</v>
      </c>
      <c r="K493" s="66" t="s">
        <v>1379</v>
      </c>
      <c r="L493" s="66" t="s">
        <v>41</v>
      </c>
      <c r="M493" s="66" t="s">
        <v>41</v>
      </c>
      <c r="N493" s="55" t="s">
        <v>2821</v>
      </c>
      <c r="O493" s="68">
        <v>1660</v>
      </c>
      <c r="P493" s="55">
        <v>12</v>
      </c>
      <c r="Q493" s="55">
        <v>52312813</v>
      </c>
      <c r="R493" s="55" t="s">
        <v>436</v>
      </c>
      <c r="S493" s="55" t="s">
        <v>2822</v>
      </c>
      <c r="T493" s="55" t="s">
        <v>2823</v>
      </c>
      <c r="U493" s="55" t="s">
        <v>2824</v>
      </c>
      <c r="V493" s="55" t="s">
        <v>705</v>
      </c>
      <c r="W493" s="55" t="s">
        <v>719</v>
      </c>
      <c r="X493" s="42" t="s">
        <v>1062</v>
      </c>
      <c r="Y493" s="608">
        <v>6537</v>
      </c>
      <c r="Z493" s="607">
        <v>44510</v>
      </c>
      <c r="AA493" s="55" t="s">
        <v>708</v>
      </c>
      <c r="AB493" s="55">
        <v>2174</v>
      </c>
      <c r="AC493" s="308">
        <v>44539</v>
      </c>
      <c r="AE493" s="375">
        <v>44551</v>
      </c>
      <c r="AF493" s="184">
        <v>44594</v>
      </c>
      <c r="AG493" s="184">
        <v>44594</v>
      </c>
      <c r="AH493" s="183"/>
      <c r="AI493" s="183"/>
      <c r="AJ493" s="42" t="s">
        <v>2825</v>
      </c>
      <c r="AO493" s="41"/>
      <c r="AP493" s="41"/>
      <c r="AQ493" s="42" t="s">
        <v>790</v>
      </c>
      <c r="AR493" s="171">
        <v>44610</v>
      </c>
      <c r="AT493" s="42" t="s">
        <v>712</v>
      </c>
      <c r="AU493" s="55"/>
      <c r="AV493" s="42" t="s">
        <v>713</v>
      </c>
      <c r="AW493" s="208" t="s">
        <v>842</v>
      </c>
      <c r="AX493" s="175">
        <v>0.25</v>
      </c>
    </row>
    <row r="494" spans="1:50" s="43" customFormat="1" ht="25.15" customHeight="1" outlineLevel="1" thickBot="1" x14ac:dyDescent="0.3">
      <c r="A494" s="348">
        <f t="shared" si="8"/>
        <v>492</v>
      </c>
      <c r="B494" s="162">
        <v>116329</v>
      </c>
      <c r="C494" s="126">
        <v>137612</v>
      </c>
      <c r="D494" s="57" t="s">
        <v>1406</v>
      </c>
      <c r="E494" s="57">
        <v>440</v>
      </c>
      <c r="F494" s="57">
        <v>13</v>
      </c>
      <c r="G494" s="57">
        <v>0</v>
      </c>
      <c r="H494" s="57">
        <v>13</v>
      </c>
      <c r="I494" s="57">
        <v>13</v>
      </c>
      <c r="J494" s="57" t="s">
        <v>2779</v>
      </c>
      <c r="K494" s="70" t="s">
        <v>1379</v>
      </c>
      <c r="L494" s="70" t="s">
        <v>21</v>
      </c>
      <c r="M494" s="70" t="str">
        <f>+L494</f>
        <v>SUBDIRECCIÓN LOCAL DE USME SUMAPAZ</v>
      </c>
      <c r="N494" s="58" t="s">
        <v>2826</v>
      </c>
      <c r="O494" s="71">
        <v>1662</v>
      </c>
      <c r="P494" s="58">
        <v>13</v>
      </c>
      <c r="Q494" s="58">
        <v>1110472735</v>
      </c>
      <c r="R494" s="58" t="s">
        <v>446</v>
      </c>
      <c r="S494" s="58">
        <v>3502608292</v>
      </c>
      <c r="T494" s="58" t="s">
        <v>2827</v>
      </c>
      <c r="U494" s="58" t="s">
        <v>2828</v>
      </c>
      <c r="V494" s="58" t="s">
        <v>705</v>
      </c>
      <c r="W494" s="58" t="s">
        <v>719</v>
      </c>
      <c r="X494" s="43" t="s">
        <v>1062</v>
      </c>
      <c r="Y494" s="630">
        <v>6537</v>
      </c>
      <c r="Z494" s="631">
        <v>44510</v>
      </c>
      <c r="AA494" s="58" t="s">
        <v>708</v>
      </c>
      <c r="AB494" s="58">
        <v>2231</v>
      </c>
      <c r="AC494" s="309">
        <v>44539</v>
      </c>
      <c r="AE494" s="189">
        <v>44550</v>
      </c>
      <c r="AF494" s="189">
        <v>44593</v>
      </c>
      <c r="AG494" s="189">
        <v>44593</v>
      </c>
      <c r="AH494" s="188"/>
      <c r="AI494" s="188"/>
      <c r="AJ494" s="131" t="s">
        <v>2829</v>
      </c>
      <c r="AO494" s="41"/>
      <c r="AP494" s="41"/>
      <c r="AQ494" s="43" t="s">
        <v>790</v>
      </c>
      <c r="AR494" s="131">
        <v>44610</v>
      </c>
      <c r="AS494" s="43">
        <v>100</v>
      </c>
      <c r="AT494" s="43" t="s">
        <v>712</v>
      </c>
      <c r="AU494" s="58"/>
      <c r="AV494" s="43" t="s">
        <v>713</v>
      </c>
      <c r="AW494" s="232"/>
    </row>
    <row r="495" spans="1:50" s="41" customFormat="1" ht="18" customHeight="1" outlineLevel="1" thickBot="1" x14ac:dyDescent="0.3">
      <c r="A495" s="348">
        <f t="shared" si="8"/>
        <v>493</v>
      </c>
      <c r="B495" s="161">
        <v>116329</v>
      </c>
      <c r="C495" s="123" t="s">
        <v>2830</v>
      </c>
      <c r="D495" s="49" t="s">
        <v>1406</v>
      </c>
      <c r="E495" s="49">
        <v>440</v>
      </c>
      <c r="F495" s="49">
        <v>13</v>
      </c>
      <c r="G495" s="49">
        <v>0</v>
      </c>
      <c r="H495" s="49">
        <v>8</v>
      </c>
      <c r="I495" s="49">
        <v>8</v>
      </c>
      <c r="J495" s="49" t="s">
        <v>2779</v>
      </c>
      <c r="K495" s="67" t="s">
        <v>1379</v>
      </c>
      <c r="L495" s="67" t="s">
        <v>2831</v>
      </c>
      <c r="M495" s="67" t="s">
        <v>1660</v>
      </c>
      <c r="N495" s="50" t="s">
        <v>2832</v>
      </c>
      <c r="O495" s="69">
        <v>1646</v>
      </c>
      <c r="P495" s="50">
        <v>14</v>
      </c>
      <c r="Q495" s="50">
        <v>52513596</v>
      </c>
      <c r="R495" s="50" t="s">
        <v>457</v>
      </c>
      <c r="S495" s="50">
        <v>3134023398</v>
      </c>
      <c r="T495" s="429" t="s">
        <v>2833</v>
      </c>
      <c r="U495" s="50" t="s">
        <v>2834</v>
      </c>
      <c r="V495" s="50" t="s">
        <v>705</v>
      </c>
      <c r="W495" s="50"/>
      <c r="X495" s="41" t="s">
        <v>2707</v>
      </c>
      <c r="Y495" s="623">
        <v>6537</v>
      </c>
      <c r="Z495" s="624">
        <v>44510</v>
      </c>
      <c r="AA495" s="50" t="s">
        <v>708</v>
      </c>
      <c r="AB495" s="50">
        <v>1367</v>
      </c>
      <c r="AC495" s="307">
        <v>44742</v>
      </c>
      <c r="AE495" s="182">
        <v>44776</v>
      </c>
      <c r="AF495" s="182">
        <v>44866</v>
      </c>
      <c r="AG495" s="182">
        <v>44866</v>
      </c>
      <c r="AH495" s="182">
        <v>35481</v>
      </c>
      <c r="AI495" s="182">
        <v>28828</v>
      </c>
      <c r="AJ495" s="40" t="s">
        <v>2676</v>
      </c>
      <c r="AR495" s="132"/>
      <c r="AT495" s="41" t="s">
        <v>712</v>
      </c>
      <c r="AU495" s="50"/>
      <c r="AV495" s="41" t="s">
        <v>754</v>
      </c>
      <c r="AW495" s="233"/>
      <c r="AX495" s="179"/>
    </row>
    <row r="496" spans="1:50" s="42" customFormat="1" ht="20.45" customHeight="1" outlineLevel="1" thickBot="1" x14ac:dyDescent="0.3">
      <c r="A496" s="348">
        <f t="shared" si="8"/>
        <v>494</v>
      </c>
      <c r="B496" s="159">
        <v>116329</v>
      </c>
      <c r="C496" s="124" t="s">
        <v>2830</v>
      </c>
      <c r="D496" s="53" t="s">
        <v>1406</v>
      </c>
      <c r="E496" s="53">
        <v>440</v>
      </c>
      <c r="F496" s="53">
        <v>13</v>
      </c>
      <c r="G496" s="53">
        <v>0</v>
      </c>
      <c r="H496" s="53">
        <v>8</v>
      </c>
      <c r="I496" s="53">
        <v>8</v>
      </c>
      <c r="J496" s="53" t="s">
        <v>2779</v>
      </c>
      <c r="K496" s="66" t="s">
        <v>1379</v>
      </c>
      <c r="L496" s="66"/>
      <c r="M496" s="66"/>
      <c r="N496" s="55" t="s">
        <v>2835</v>
      </c>
      <c r="O496" s="68">
        <v>1650</v>
      </c>
      <c r="P496" s="55">
        <v>15</v>
      </c>
      <c r="Q496" s="55">
        <v>53073147</v>
      </c>
      <c r="R496" s="55" t="s">
        <v>468</v>
      </c>
      <c r="S496" s="55">
        <v>3124076327</v>
      </c>
      <c r="T496" s="293" t="s">
        <v>2836</v>
      </c>
      <c r="U496" s="55" t="s">
        <v>2837</v>
      </c>
      <c r="V496" s="55" t="s">
        <v>705</v>
      </c>
      <c r="W496" s="55"/>
      <c r="X496" s="42" t="s">
        <v>2707</v>
      </c>
      <c r="Y496" s="608">
        <v>6537</v>
      </c>
      <c r="Z496" s="607">
        <v>44510</v>
      </c>
      <c r="AA496" s="55" t="s">
        <v>708</v>
      </c>
      <c r="AB496" s="55">
        <v>1404</v>
      </c>
      <c r="AC496" s="308">
        <v>44742</v>
      </c>
      <c r="AE496" s="184" t="s">
        <v>749</v>
      </c>
      <c r="AF496" s="183"/>
      <c r="AG496" s="184"/>
      <c r="AH496" s="184">
        <v>37538</v>
      </c>
      <c r="AI496" s="184">
        <v>30928</v>
      </c>
      <c r="AJ496" s="42" t="s">
        <v>2838</v>
      </c>
      <c r="AO496" s="41"/>
      <c r="AP496" s="41"/>
      <c r="AR496" s="171"/>
      <c r="AT496" s="42" t="s">
        <v>712</v>
      </c>
      <c r="AU496" s="55"/>
      <c r="AV496" s="42" t="s">
        <v>754</v>
      </c>
      <c r="AW496" s="208"/>
      <c r="AX496" s="175"/>
    </row>
    <row r="497" spans="1:50" s="42" customFormat="1" ht="27" customHeight="1" outlineLevel="1" thickBot="1" x14ac:dyDescent="0.3">
      <c r="A497" s="348">
        <f t="shared" si="8"/>
        <v>495</v>
      </c>
      <c r="B497" s="159">
        <v>116329</v>
      </c>
      <c r="C497" s="124" t="s">
        <v>2830</v>
      </c>
      <c r="D497" s="53" t="s">
        <v>1406</v>
      </c>
      <c r="E497" s="53">
        <v>440</v>
      </c>
      <c r="F497" s="53">
        <v>13</v>
      </c>
      <c r="G497" s="53">
        <v>0</v>
      </c>
      <c r="H497" s="53">
        <v>8</v>
      </c>
      <c r="I497" s="53">
        <v>8</v>
      </c>
      <c r="J497" s="53" t="s">
        <v>2779</v>
      </c>
      <c r="K497" s="66" t="s">
        <v>1379</v>
      </c>
      <c r="L497" s="66"/>
      <c r="M497" s="66"/>
      <c r="N497" s="55" t="s">
        <v>2839</v>
      </c>
      <c r="O497" s="68">
        <v>1652</v>
      </c>
      <c r="P497" s="55">
        <v>16</v>
      </c>
      <c r="Q497" s="55">
        <v>20645507</v>
      </c>
      <c r="R497" s="55" t="s">
        <v>480</v>
      </c>
      <c r="S497" s="55">
        <v>3115706753</v>
      </c>
      <c r="T497" s="293" t="s">
        <v>2840</v>
      </c>
      <c r="U497" s="55" t="s">
        <v>2841</v>
      </c>
      <c r="V497" s="55" t="s">
        <v>705</v>
      </c>
      <c r="W497" s="55"/>
      <c r="X497" s="42" t="s">
        <v>2707</v>
      </c>
      <c r="Y497" s="608">
        <v>6537</v>
      </c>
      <c r="Z497" s="607">
        <v>44510</v>
      </c>
      <c r="AA497" s="55" t="s">
        <v>708</v>
      </c>
      <c r="AB497" s="55">
        <v>1363</v>
      </c>
      <c r="AC497" s="308">
        <v>44742</v>
      </c>
      <c r="AE497" s="184" t="s">
        <v>749</v>
      </c>
      <c r="AF497" s="183"/>
      <c r="AG497" s="184"/>
      <c r="AH497" s="183"/>
      <c r="AI497" s="183"/>
      <c r="AJ497" s="42" t="s">
        <v>2838</v>
      </c>
      <c r="AO497" s="41"/>
      <c r="AP497" s="41"/>
      <c r="AR497" s="171"/>
      <c r="AT497" s="42" t="s">
        <v>1268</v>
      </c>
      <c r="AU497" s="55"/>
      <c r="AV497" s="42" t="s">
        <v>754</v>
      </c>
      <c r="AW497" s="208"/>
      <c r="AX497" s="208"/>
    </row>
    <row r="498" spans="1:50" s="42" customFormat="1" ht="19.899999999999999" customHeight="1" outlineLevel="1" thickBot="1" x14ac:dyDescent="0.3">
      <c r="A498" s="348">
        <f t="shared" si="8"/>
        <v>496</v>
      </c>
      <c r="B498" s="159">
        <v>116329</v>
      </c>
      <c r="C498" s="124" t="s">
        <v>2830</v>
      </c>
      <c r="D498" s="53" t="s">
        <v>1406</v>
      </c>
      <c r="E498" s="53">
        <v>440</v>
      </c>
      <c r="F498" s="53">
        <v>13</v>
      </c>
      <c r="G498" s="53">
        <v>0</v>
      </c>
      <c r="H498" s="53">
        <v>8</v>
      </c>
      <c r="I498" s="53">
        <v>8</v>
      </c>
      <c r="J498" s="53" t="s">
        <v>2779</v>
      </c>
      <c r="K498" s="66" t="s">
        <v>1379</v>
      </c>
      <c r="L498" s="56" t="s">
        <v>2842</v>
      </c>
      <c r="M498" s="66" t="s">
        <v>2690</v>
      </c>
      <c r="N498" s="55"/>
      <c r="O498" s="68"/>
      <c r="P498" s="55">
        <v>17</v>
      </c>
      <c r="Q498" s="55">
        <v>52228188</v>
      </c>
      <c r="R498" s="55" t="s">
        <v>490</v>
      </c>
      <c r="S498" s="55">
        <v>3213731449</v>
      </c>
      <c r="T498" s="293" t="s">
        <v>2843</v>
      </c>
      <c r="U498" s="55" t="s">
        <v>2844</v>
      </c>
      <c r="V498" s="55" t="s">
        <v>705</v>
      </c>
      <c r="W498" s="55"/>
      <c r="X498" s="42" t="s">
        <v>2707</v>
      </c>
      <c r="Y498" s="608">
        <v>6537</v>
      </c>
      <c r="Z498" s="607">
        <v>44510</v>
      </c>
      <c r="AA498" s="55" t="s">
        <v>708</v>
      </c>
      <c r="AB498" s="55">
        <v>1402</v>
      </c>
      <c r="AC498" s="308">
        <v>44742</v>
      </c>
      <c r="AE498" s="184">
        <v>44769</v>
      </c>
      <c r="AF498" s="183"/>
      <c r="AG498" s="184">
        <v>44783</v>
      </c>
      <c r="AH498" s="184">
        <v>34316</v>
      </c>
      <c r="AI498" s="184">
        <v>27527</v>
      </c>
      <c r="AJ498" s="42" t="s">
        <v>908</v>
      </c>
      <c r="AO498" s="41"/>
      <c r="AP498" s="41"/>
      <c r="AQ498" s="42" t="s">
        <v>790</v>
      </c>
      <c r="AR498" s="171"/>
      <c r="AT498" s="42" t="s">
        <v>712</v>
      </c>
      <c r="AU498" s="55"/>
      <c r="AV498" s="42" t="s">
        <v>713</v>
      </c>
      <c r="AW498" s="207">
        <v>44778</v>
      </c>
      <c r="AX498" s="175"/>
    </row>
    <row r="499" spans="1:50" s="42" customFormat="1" ht="24" customHeight="1" outlineLevel="1" thickBot="1" x14ac:dyDescent="0.3">
      <c r="A499" s="348">
        <f t="shared" si="8"/>
        <v>497</v>
      </c>
      <c r="B499" s="159">
        <v>116329</v>
      </c>
      <c r="C499" s="124" t="s">
        <v>2830</v>
      </c>
      <c r="D499" s="53" t="s">
        <v>1406</v>
      </c>
      <c r="E499" s="53">
        <v>440</v>
      </c>
      <c r="F499" s="53">
        <v>13</v>
      </c>
      <c r="G499" s="53">
        <v>0</v>
      </c>
      <c r="H499" s="53">
        <v>8</v>
      </c>
      <c r="I499" s="53">
        <v>8</v>
      </c>
      <c r="J499" s="53" t="s">
        <v>2779</v>
      </c>
      <c r="K499" s="66" t="s">
        <v>1379</v>
      </c>
      <c r="L499" s="84" t="s">
        <v>15</v>
      </c>
      <c r="M499" s="84" t="s">
        <v>1066</v>
      </c>
      <c r="N499" s="55" t="s">
        <v>2845</v>
      </c>
      <c r="O499" s="68">
        <v>1666</v>
      </c>
      <c r="P499" s="55">
        <v>17</v>
      </c>
      <c r="Q499" s="55">
        <v>74375828</v>
      </c>
      <c r="R499" s="55" t="s">
        <v>485</v>
      </c>
      <c r="S499" s="55">
        <v>3135731284</v>
      </c>
      <c r="T499" s="293" t="s">
        <v>2846</v>
      </c>
      <c r="U499" s="55" t="s">
        <v>2847</v>
      </c>
      <c r="V499" s="55" t="s">
        <v>718</v>
      </c>
      <c r="W499" s="55"/>
      <c r="X499" s="42" t="s">
        <v>2707</v>
      </c>
      <c r="Y499" s="608">
        <v>6537</v>
      </c>
      <c r="Z499" s="607">
        <v>44510</v>
      </c>
      <c r="AA499" s="55" t="s">
        <v>708</v>
      </c>
      <c r="AB499" s="55">
        <v>1406</v>
      </c>
      <c r="AC499" s="308">
        <v>44742</v>
      </c>
      <c r="AE499" s="184">
        <v>44769</v>
      </c>
      <c r="AF499" s="183"/>
      <c r="AG499" s="184">
        <v>44783</v>
      </c>
      <c r="AH499" s="184">
        <v>36035</v>
      </c>
      <c r="AI499" s="184">
        <v>29438</v>
      </c>
      <c r="AJ499" s="42" t="s">
        <v>908</v>
      </c>
      <c r="AO499" s="41"/>
      <c r="AP499" s="41"/>
      <c r="AQ499" s="42" t="s">
        <v>790</v>
      </c>
      <c r="AR499" s="171"/>
      <c r="AT499" s="42" t="s">
        <v>712</v>
      </c>
      <c r="AU499" s="55"/>
      <c r="AV499" s="42" t="s">
        <v>713</v>
      </c>
      <c r="AW499" s="207">
        <v>44778</v>
      </c>
      <c r="AX499" s="175"/>
    </row>
    <row r="500" spans="1:50" s="382" customFormat="1" ht="60.75" customHeight="1" outlineLevel="1" thickBot="1" x14ac:dyDescent="0.3">
      <c r="A500" s="348">
        <f t="shared" si="8"/>
        <v>498</v>
      </c>
      <c r="B500" s="66">
        <v>116329</v>
      </c>
      <c r="C500" s="124" t="s">
        <v>2830</v>
      </c>
      <c r="D500" s="66" t="s">
        <v>1406</v>
      </c>
      <c r="E500" s="66">
        <v>440</v>
      </c>
      <c r="F500" s="66">
        <v>13</v>
      </c>
      <c r="G500" s="66">
        <v>0</v>
      </c>
      <c r="H500" s="66">
        <v>8</v>
      </c>
      <c r="I500" s="66">
        <v>8</v>
      </c>
      <c r="J500" s="66" t="s">
        <v>2779</v>
      </c>
      <c r="K500" s="66" t="s">
        <v>1379</v>
      </c>
      <c r="L500" s="66" t="s">
        <v>1740</v>
      </c>
      <c r="M500" s="66" t="s">
        <v>1740</v>
      </c>
      <c r="N500" s="525"/>
      <c r="O500" s="525"/>
      <c r="P500" s="56">
        <v>18</v>
      </c>
      <c r="Q500" s="56">
        <v>52429195</v>
      </c>
      <c r="R500" s="56" t="s">
        <v>491</v>
      </c>
      <c r="S500" s="56">
        <v>3002158384</v>
      </c>
      <c r="T500" s="528" t="s">
        <v>2848</v>
      </c>
      <c r="U500" s="56" t="s">
        <v>2849</v>
      </c>
      <c r="V500" s="56" t="s">
        <v>705</v>
      </c>
      <c r="W500" s="56"/>
      <c r="X500" s="382" t="s">
        <v>2707</v>
      </c>
      <c r="Y500" s="642">
        <v>6537</v>
      </c>
      <c r="Z500" s="643">
        <v>44510</v>
      </c>
      <c r="AA500" s="56" t="s">
        <v>708</v>
      </c>
      <c r="AB500" s="56">
        <v>1401</v>
      </c>
      <c r="AC500" s="527">
        <v>44742</v>
      </c>
      <c r="AE500" s="526">
        <v>44770</v>
      </c>
      <c r="AF500" s="526">
        <v>44805</v>
      </c>
      <c r="AG500" s="526">
        <v>44805</v>
      </c>
      <c r="AH500" s="526">
        <v>35432</v>
      </c>
      <c r="AI500" s="526">
        <v>28800</v>
      </c>
      <c r="AJ500" s="382" t="s">
        <v>908</v>
      </c>
      <c r="AO500" s="41"/>
      <c r="AP500" s="41"/>
      <c r="AQ500" s="382" t="s">
        <v>790</v>
      </c>
      <c r="AR500" s="526"/>
      <c r="AT500" s="382" t="s">
        <v>712</v>
      </c>
      <c r="AU500" s="56"/>
      <c r="AV500" s="382" t="s">
        <v>713</v>
      </c>
      <c r="AW500" s="529"/>
      <c r="AX500" s="530"/>
    </row>
    <row r="501" spans="1:50" s="42" customFormat="1" ht="25.15" customHeight="1" outlineLevel="1" thickBot="1" x14ac:dyDescent="0.3">
      <c r="A501" s="348">
        <f t="shared" si="8"/>
        <v>499</v>
      </c>
      <c r="B501" s="159">
        <v>116329</v>
      </c>
      <c r="C501" s="124" t="s">
        <v>2830</v>
      </c>
      <c r="D501" s="53" t="s">
        <v>1406</v>
      </c>
      <c r="E501" s="53">
        <v>440</v>
      </c>
      <c r="F501" s="53">
        <v>13</v>
      </c>
      <c r="G501" s="53">
        <v>0</v>
      </c>
      <c r="H501" s="53">
        <v>8</v>
      </c>
      <c r="I501" s="53">
        <v>8</v>
      </c>
      <c r="J501" s="53" t="s">
        <v>2779</v>
      </c>
      <c r="K501" s="66" t="s">
        <v>1379</v>
      </c>
      <c r="L501" s="66" t="s">
        <v>1561</v>
      </c>
      <c r="M501" s="66" t="s">
        <v>1561</v>
      </c>
      <c r="N501" s="55"/>
      <c r="O501" s="68"/>
      <c r="P501" s="55">
        <v>19</v>
      </c>
      <c r="Q501" s="55">
        <v>1015450683</v>
      </c>
      <c r="R501" s="55" t="s">
        <v>504</v>
      </c>
      <c r="S501" s="55">
        <v>3115700017</v>
      </c>
      <c r="T501" s="293" t="s">
        <v>2850</v>
      </c>
      <c r="U501" s="55" t="s">
        <v>2851</v>
      </c>
      <c r="V501" s="55" t="s">
        <v>705</v>
      </c>
      <c r="W501" s="55"/>
      <c r="X501" s="42" t="s">
        <v>2707</v>
      </c>
      <c r="Y501" s="608">
        <v>6537</v>
      </c>
      <c r="Z501" s="607">
        <v>44510</v>
      </c>
      <c r="AA501" s="55" t="s">
        <v>708</v>
      </c>
      <c r="AB501" s="55">
        <v>1381</v>
      </c>
      <c r="AC501" s="308">
        <v>44742</v>
      </c>
      <c r="AE501" s="184">
        <v>44769</v>
      </c>
      <c r="AF501" s="184"/>
      <c r="AG501" s="184">
        <v>44783</v>
      </c>
      <c r="AH501" s="207">
        <v>41263</v>
      </c>
      <c r="AI501" s="184">
        <v>34685</v>
      </c>
      <c r="AJ501" s="42" t="s">
        <v>908</v>
      </c>
      <c r="AO501" s="41"/>
      <c r="AP501" s="41"/>
      <c r="AQ501" s="42" t="s">
        <v>790</v>
      </c>
      <c r="AR501" s="171"/>
      <c r="AT501" s="42" t="s">
        <v>712</v>
      </c>
      <c r="AU501" s="55"/>
      <c r="AV501" s="42" t="s">
        <v>713</v>
      </c>
      <c r="AW501" s="207">
        <v>44781</v>
      </c>
      <c r="AX501" s="175"/>
    </row>
    <row r="502" spans="1:50" s="43" customFormat="1" ht="25.15" customHeight="1" outlineLevel="1" thickBot="1" x14ac:dyDescent="0.3">
      <c r="A502" s="348">
        <f t="shared" si="8"/>
        <v>500</v>
      </c>
      <c r="B502" s="162">
        <v>116329</v>
      </c>
      <c r="C502" s="126" t="s">
        <v>2830</v>
      </c>
      <c r="D502" s="57" t="s">
        <v>1406</v>
      </c>
      <c r="E502" s="57">
        <v>440</v>
      </c>
      <c r="F502" s="57">
        <v>13</v>
      </c>
      <c r="G502" s="57">
        <v>0</v>
      </c>
      <c r="H502" s="57">
        <v>8</v>
      </c>
      <c r="I502" s="57">
        <v>8</v>
      </c>
      <c r="J502" s="57" t="s">
        <v>2779</v>
      </c>
      <c r="K502" s="70" t="s">
        <v>1379</v>
      </c>
      <c r="L502" s="70" t="s">
        <v>1725</v>
      </c>
      <c r="M502" s="70" t="s">
        <v>1725</v>
      </c>
      <c r="N502" s="58"/>
      <c r="O502" s="71"/>
      <c r="P502" s="58">
        <v>20</v>
      </c>
      <c r="Q502" s="58">
        <v>79884038</v>
      </c>
      <c r="R502" s="58" t="s">
        <v>511</v>
      </c>
      <c r="S502" s="58">
        <v>3209999029</v>
      </c>
      <c r="T502" s="417" t="s">
        <v>2852</v>
      </c>
      <c r="U502" s="58" t="s">
        <v>2853</v>
      </c>
      <c r="V502" s="58" t="s">
        <v>718</v>
      </c>
      <c r="W502" s="58"/>
      <c r="X502" s="43" t="s">
        <v>2707</v>
      </c>
      <c r="Y502" s="630">
        <v>6537</v>
      </c>
      <c r="Z502" s="631">
        <v>44510</v>
      </c>
      <c r="AA502" s="58" t="s">
        <v>708</v>
      </c>
      <c r="AB502" s="58">
        <v>1380</v>
      </c>
      <c r="AC502" s="309">
        <v>44742</v>
      </c>
      <c r="AE502" s="189">
        <v>44769</v>
      </c>
      <c r="AF502" s="189"/>
      <c r="AG502" s="189">
        <v>44783</v>
      </c>
      <c r="AH502" s="189">
        <v>36237</v>
      </c>
      <c r="AI502" s="189">
        <v>29655</v>
      </c>
      <c r="AJ502" s="131" t="s">
        <v>908</v>
      </c>
      <c r="AO502" s="41"/>
      <c r="AP502" s="41"/>
      <c r="AQ502" s="43" t="s">
        <v>711</v>
      </c>
      <c r="AR502" s="131"/>
      <c r="AT502" s="43" t="s">
        <v>712</v>
      </c>
      <c r="AU502" s="58"/>
      <c r="AV502" s="43" t="s">
        <v>713</v>
      </c>
      <c r="AW502" s="234">
        <v>44781</v>
      </c>
    </row>
    <row r="503" spans="1:50" s="41" customFormat="1" ht="24.6" customHeight="1" thickBot="1" x14ac:dyDescent="0.3">
      <c r="A503" s="348">
        <f t="shared" si="8"/>
        <v>501</v>
      </c>
      <c r="B503" s="161">
        <v>116361</v>
      </c>
      <c r="C503" s="123">
        <v>137613</v>
      </c>
      <c r="D503" s="49" t="s">
        <v>1406</v>
      </c>
      <c r="E503" s="49">
        <v>440</v>
      </c>
      <c r="F503" s="49">
        <v>11</v>
      </c>
      <c r="G503" s="49">
        <v>0</v>
      </c>
      <c r="H503" s="49">
        <v>7</v>
      </c>
      <c r="I503" s="49">
        <v>7</v>
      </c>
      <c r="J503" s="49" t="s">
        <v>2854</v>
      </c>
      <c r="K503" s="67" t="s">
        <v>1379</v>
      </c>
      <c r="L503" s="67" t="s">
        <v>17</v>
      </c>
      <c r="M503" s="67" t="s">
        <v>17</v>
      </c>
      <c r="N503" s="50" t="s">
        <v>2855</v>
      </c>
      <c r="O503" s="69">
        <v>1668</v>
      </c>
      <c r="P503" s="50">
        <v>1</v>
      </c>
      <c r="Q503" s="50">
        <v>80760882</v>
      </c>
      <c r="R503" s="50" t="s">
        <v>113</v>
      </c>
      <c r="S503" s="50">
        <v>3057364700</v>
      </c>
      <c r="T503" s="50" t="s">
        <v>2856</v>
      </c>
      <c r="U503" s="50" t="s">
        <v>2857</v>
      </c>
      <c r="V503" s="50" t="s">
        <v>718</v>
      </c>
      <c r="W503" s="50" t="s">
        <v>719</v>
      </c>
      <c r="X503" s="41" t="s">
        <v>1062</v>
      </c>
      <c r="Y503" s="623">
        <v>6569</v>
      </c>
      <c r="Z503" s="624">
        <v>44510</v>
      </c>
      <c r="AA503" s="50" t="s">
        <v>708</v>
      </c>
      <c r="AB503" s="50">
        <v>2178</v>
      </c>
      <c r="AC503" s="307">
        <v>44539</v>
      </c>
      <c r="AE503" s="184" t="s">
        <v>749</v>
      </c>
      <c r="AF503" s="181"/>
      <c r="AG503" s="182">
        <v>44565</v>
      </c>
      <c r="AH503" s="181"/>
      <c r="AI503" s="181"/>
      <c r="AK503" s="41" t="s">
        <v>114</v>
      </c>
      <c r="AP503" s="41" t="s">
        <v>751</v>
      </c>
      <c r="AQ503" s="41" t="s">
        <v>790</v>
      </c>
      <c r="AR503" s="132">
        <v>44585</v>
      </c>
      <c r="AT503" s="41" t="s">
        <v>712</v>
      </c>
      <c r="AU503" s="50"/>
      <c r="AV503" s="41" t="s">
        <v>713</v>
      </c>
      <c r="AW503" s="233"/>
    </row>
    <row r="504" spans="1:50" s="42" customFormat="1" ht="24" customHeight="1" outlineLevel="1" thickBot="1" x14ac:dyDescent="0.3">
      <c r="A504" s="348">
        <f t="shared" si="8"/>
        <v>502</v>
      </c>
      <c r="B504" s="159">
        <v>116361</v>
      </c>
      <c r="C504" s="124">
        <v>137613</v>
      </c>
      <c r="D504" s="53" t="s">
        <v>1406</v>
      </c>
      <c r="E504" s="53">
        <v>440</v>
      </c>
      <c r="F504" s="53">
        <v>11</v>
      </c>
      <c r="G504" s="53">
        <v>0</v>
      </c>
      <c r="H504" s="53">
        <v>7</v>
      </c>
      <c r="I504" s="53">
        <v>7</v>
      </c>
      <c r="J504" s="53" t="s">
        <v>2854</v>
      </c>
      <c r="K504" s="66" t="s">
        <v>1379</v>
      </c>
      <c r="L504" s="66" t="s">
        <v>41</v>
      </c>
      <c r="M504" s="66" t="s">
        <v>1938</v>
      </c>
      <c r="N504" s="55" t="s">
        <v>2858</v>
      </c>
      <c r="O504" s="68">
        <v>1671</v>
      </c>
      <c r="P504" s="55">
        <v>2</v>
      </c>
      <c r="Q504" s="55">
        <v>1114787657</v>
      </c>
      <c r="R504" s="55" t="s">
        <v>218</v>
      </c>
      <c r="S504" s="55">
        <v>3115210411</v>
      </c>
      <c r="T504" s="55" t="s">
        <v>2859</v>
      </c>
      <c r="U504" s="55" t="s">
        <v>2860</v>
      </c>
      <c r="V504" s="55" t="s">
        <v>718</v>
      </c>
      <c r="W504" s="55" t="s">
        <v>740</v>
      </c>
      <c r="X504" s="42" t="s">
        <v>1062</v>
      </c>
      <c r="Y504" s="608">
        <v>6569</v>
      </c>
      <c r="Z504" s="607">
        <v>44510</v>
      </c>
      <c r="AA504" s="55" t="s">
        <v>708</v>
      </c>
      <c r="AB504" s="55">
        <v>2232</v>
      </c>
      <c r="AC504" s="308">
        <v>44539</v>
      </c>
      <c r="AE504" s="184">
        <v>44550</v>
      </c>
      <c r="AF504" s="183"/>
      <c r="AG504" s="184">
        <v>44565</v>
      </c>
      <c r="AH504" s="183"/>
      <c r="AI504" s="183"/>
      <c r="AO504" s="41"/>
      <c r="AP504" s="41"/>
      <c r="AQ504" s="42" t="s">
        <v>790</v>
      </c>
      <c r="AR504" s="171">
        <v>44594</v>
      </c>
      <c r="AT504" s="42" t="s">
        <v>712</v>
      </c>
      <c r="AU504" s="55"/>
      <c r="AV504" s="42" t="s">
        <v>713</v>
      </c>
      <c r="AW504" s="208"/>
    </row>
    <row r="505" spans="1:50" s="42" customFormat="1" ht="25.9" customHeight="1" outlineLevel="1" thickBot="1" x14ac:dyDescent="0.3">
      <c r="A505" s="348">
        <f t="shared" si="8"/>
        <v>503</v>
      </c>
      <c r="B505" s="159">
        <v>116361</v>
      </c>
      <c r="C505" s="124">
        <v>137613</v>
      </c>
      <c r="D505" s="53" t="s">
        <v>1406</v>
      </c>
      <c r="E505" s="53">
        <v>440</v>
      </c>
      <c r="F505" s="53">
        <v>11</v>
      </c>
      <c r="G505" s="53">
        <v>0</v>
      </c>
      <c r="H505" s="53">
        <v>7</v>
      </c>
      <c r="I505" s="53">
        <v>7</v>
      </c>
      <c r="J505" s="53" t="s">
        <v>2854</v>
      </c>
      <c r="K505" s="66" t="s">
        <v>1379</v>
      </c>
      <c r="L505" s="66" t="s">
        <v>19</v>
      </c>
      <c r="M505" s="66" t="str">
        <f>+L505</f>
        <v>SUBDIRECCIÓN LOCAL DE MARTIRES</v>
      </c>
      <c r="N505" s="55" t="s">
        <v>2861</v>
      </c>
      <c r="O505" s="68">
        <v>1673</v>
      </c>
      <c r="P505" s="55">
        <v>3</v>
      </c>
      <c r="Q505" s="55">
        <v>1019031564</v>
      </c>
      <c r="R505" s="55" t="s">
        <v>261</v>
      </c>
      <c r="S505" s="55">
        <v>3144384533</v>
      </c>
      <c r="T505" s="55" t="s">
        <v>2862</v>
      </c>
      <c r="U505" s="55" t="s">
        <v>2863</v>
      </c>
      <c r="V505" s="55" t="s">
        <v>705</v>
      </c>
      <c r="W505" s="55" t="s">
        <v>935</v>
      </c>
      <c r="X505" s="42" t="s">
        <v>1062</v>
      </c>
      <c r="Y505" s="608">
        <v>6569</v>
      </c>
      <c r="Z505" s="607">
        <v>44510</v>
      </c>
      <c r="AA505" s="55" t="s">
        <v>708</v>
      </c>
      <c r="AB505" s="55">
        <v>2166</v>
      </c>
      <c r="AC505" s="308">
        <v>44539</v>
      </c>
      <c r="AE505" s="184">
        <v>44557</v>
      </c>
      <c r="AF505" s="183"/>
      <c r="AG505" s="184">
        <v>44572</v>
      </c>
      <c r="AH505" s="183"/>
      <c r="AI505" s="183"/>
      <c r="AJ505" s="42" t="s">
        <v>2864</v>
      </c>
      <c r="AO505" s="41"/>
      <c r="AP505" s="41"/>
      <c r="AQ505" s="42" t="s">
        <v>790</v>
      </c>
      <c r="AR505" s="171">
        <v>44593</v>
      </c>
      <c r="AS505" s="42">
        <v>100</v>
      </c>
      <c r="AT505" s="42" t="s">
        <v>712</v>
      </c>
      <c r="AU505" s="55"/>
      <c r="AV505" s="42" t="s">
        <v>713</v>
      </c>
      <c r="AW505" s="208"/>
    </row>
    <row r="506" spans="1:50" s="42" customFormat="1" ht="21.6" customHeight="1" outlineLevel="1" thickBot="1" x14ac:dyDescent="0.3">
      <c r="A506" s="348">
        <f t="shared" si="8"/>
        <v>504</v>
      </c>
      <c r="B506" s="159">
        <v>116361</v>
      </c>
      <c r="C506" s="124">
        <v>137613</v>
      </c>
      <c r="D506" s="53" t="s">
        <v>1406</v>
      </c>
      <c r="E506" s="53">
        <v>440</v>
      </c>
      <c r="F506" s="53">
        <v>11</v>
      </c>
      <c r="G506" s="53">
        <v>0</v>
      </c>
      <c r="H506" s="53">
        <v>7</v>
      </c>
      <c r="I506" s="53">
        <v>7</v>
      </c>
      <c r="J506" s="53" t="s">
        <v>2854</v>
      </c>
      <c r="K506" s="66" t="s">
        <v>1379</v>
      </c>
      <c r="L506" s="66" t="s">
        <v>24</v>
      </c>
      <c r="M506" s="66" t="s">
        <v>24</v>
      </c>
      <c r="N506" s="55" t="s">
        <v>2865</v>
      </c>
      <c r="O506" s="68">
        <v>1674</v>
      </c>
      <c r="P506" s="55">
        <v>4</v>
      </c>
      <c r="Q506" s="55">
        <v>1032424786</v>
      </c>
      <c r="R506" s="55" t="s">
        <v>299</v>
      </c>
      <c r="S506" s="55">
        <v>3204529554</v>
      </c>
      <c r="T506" s="55" t="s">
        <v>2866</v>
      </c>
      <c r="U506" s="55" t="s">
        <v>2867</v>
      </c>
      <c r="V506" s="55" t="s">
        <v>718</v>
      </c>
      <c r="W506" s="55" t="s">
        <v>1021</v>
      </c>
      <c r="X506" s="42" t="s">
        <v>1062</v>
      </c>
      <c r="Y506" s="608">
        <v>6569</v>
      </c>
      <c r="Z506" s="607">
        <v>44510</v>
      </c>
      <c r="AA506" s="55" t="s">
        <v>708</v>
      </c>
      <c r="AB506" s="55">
        <v>2230</v>
      </c>
      <c r="AC506" s="308">
        <v>44539</v>
      </c>
      <c r="AE506" s="184">
        <v>44550</v>
      </c>
      <c r="AF506" s="184">
        <v>44593</v>
      </c>
      <c r="AG506" s="184">
        <v>44593</v>
      </c>
      <c r="AH506" s="183"/>
      <c r="AI506" s="183"/>
      <c r="AJ506" s="42" t="s">
        <v>2868</v>
      </c>
      <c r="AO506" s="41"/>
      <c r="AP506" s="41"/>
      <c r="AQ506" s="42" t="s">
        <v>790</v>
      </c>
      <c r="AR506" s="171">
        <v>44608</v>
      </c>
      <c r="AS506" s="42">
        <v>100</v>
      </c>
      <c r="AT506" s="42" t="s">
        <v>712</v>
      </c>
      <c r="AU506" s="55"/>
      <c r="AV506" s="42" t="s">
        <v>713</v>
      </c>
      <c r="AW506" s="208"/>
    </row>
    <row r="507" spans="1:50" s="42" customFormat="1" ht="22.15" customHeight="1" outlineLevel="1" thickBot="1" x14ac:dyDescent="0.3">
      <c r="A507" s="348">
        <f t="shared" si="8"/>
        <v>505</v>
      </c>
      <c r="B507" s="159">
        <v>116361</v>
      </c>
      <c r="C507" s="124">
        <v>137613</v>
      </c>
      <c r="D507" s="53" t="s">
        <v>1406</v>
      </c>
      <c r="E507" s="53">
        <v>440</v>
      </c>
      <c r="F507" s="53">
        <v>11</v>
      </c>
      <c r="G507" s="53">
        <v>0</v>
      </c>
      <c r="H507" s="53">
        <v>7</v>
      </c>
      <c r="I507" s="53">
        <v>7</v>
      </c>
      <c r="J507" s="53" t="s">
        <v>2854</v>
      </c>
      <c r="K507" s="66" t="s">
        <v>1379</v>
      </c>
      <c r="L507" s="66" t="s">
        <v>23</v>
      </c>
      <c r="M507" s="66" t="s">
        <v>23</v>
      </c>
      <c r="N507" s="55" t="s">
        <v>2869</v>
      </c>
      <c r="O507" s="68">
        <v>1675</v>
      </c>
      <c r="P507" s="55">
        <v>5</v>
      </c>
      <c r="Q507" s="55">
        <v>1098791673</v>
      </c>
      <c r="R507" s="55" t="s">
        <v>310</v>
      </c>
      <c r="S507" s="55">
        <v>3125070765</v>
      </c>
      <c r="T507" s="55" t="s">
        <v>2870</v>
      </c>
      <c r="U507" s="55" t="s">
        <v>2871</v>
      </c>
      <c r="V507" s="55" t="s">
        <v>705</v>
      </c>
      <c r="W507" s="55" t="s">
        <v>2872</v>
      </c>
      <c r="X507" s="42" t="s">
        <v>1062</v>
      </c>
      <c r="Y507" s="608">
        <v>6569</v>
      </c>
      <c r="Z507" s="607">
        <v>44510</v>
      </c>
      <c r="AA507" s="55" t="s">
        <v>708</v>
      </c>
      <c r="AB507" s="55">
        <v>2170</v>
      </c>
      <c r="AC507" s="308">
        <v>44539</v>
      </c>
      <c r="AE507" s="184" t="s">
        <v>749</v>
      </c>
      <c r="AF507" s="184">
        <v>44683</v>
      </c>
      <c r="AG507" s="184"/>
      <c r="AH507" s="183"/>
      <c r="AI507" s="183"/>
      <c r="AJ507" s="42" t="s">
        <v>2873</v>
      </c>
      <c r="AL507" s="42" t="s">
        <v>311</v>
      </c>
      <c r="AO507" s="41"/>
      <c r="AP507" s="41" t="s">
        <v>807</v>
      </c>
      <c r="AR507" s="171"/>
      <c r="AT507" s="42" t="s">
        <v>712</v>
      </c>
      <c r="AU507" s="55"/>
      <c r="AV507" s="42" t="s">
        <v>754</v>
      </c>
      <c r="AW507" s="231" t="s">
        <v>755</v>
      </c>
    </row>
    <row r="508" spans="1:50" s="42" customFormat="1" ht="24" customHeight="1" outlineLevel="1" thickBot="1" x14ac:dyDescent="0.3">
      <c r="A508" s="348">
        <f t="shared" si="8"/>
        <v>506</v>
      </c>
      <c r="B508" s="159">
        <v>116361</v>
      </c>
      <c r="C508" s="124">
        <v>137613</v>
      </c>
      <c r="D508" s="53" t="s">
        <v>1406</v>
      </c>
      <c r="E508" s="53">
        <v>440</v>
      </c>
      <c r="F508" s="53">
        <v>11</v>
      </c>
      <c r="G508" s="53">
        <v>0</v>
      </c>
      <c r="H508" s="53">
        <v>7</v>
      </c>
      <c r="I508" s="53">
        <v>7</v>
      </c>
      <c r="J508" s="53" t="s">
        <v>2854</v>
      </c>
      <c r="K508" s="66" t="s">
        <v>1379</v>
      </c>
      <c r="L508" s="66" t="s">
        <v>20</v>
      </c>
      <c r="M508" s="66" t="s">
        <v>20</v>
      </c>
      <c r="N508" s="55" t="s">
        <v>2874</v>
      </c>
      <c r="O508" s="68">
        <v>1676</v>
      </c>
      <c r="P508" s="55">
        <v>6</v>
      </c>
      <c r="Q508" s="55">
        <v>1094662783</v>
      </c>
      <c r="R508" s="55" t="s">
        <v>336</v>
      </c>
      <c r="S508" s="55">
        <v>3125455594</v>
      </c>
      <c r="T508" s="55" t="s">
        <v>2875</v>
      </c>
      <c r="U508" s="55" t="s">
        <v>2876</v>
      </c>
      <c r="V508" s="55" t="s">
        <v>705</v>
      </c>
      <c r="W508" s="55" t="s">
        <v>719</v>
      </c>
      <c r="X508" s="42" t="s">
        <v>1062</v>
      </c>
      <c r="Y508" s="608">
        <v>6569</v>
      </c>
      <c r="Z508" s="607">
        <v>44510</v>
      </c>
      <c r="AA508" s="55" t="s">
        <v>708</v>
      </c>
      <c r="AB508" s="55">
        <v>2177</v>
      </c>
      <c r="AC508" s="308">
        <v>44539</v>
      </c>
      <c r="AE508" s="375">
        <v>44551</v>
      </c>
      <c r="AF508" s="184">
        <v>44621</v>
      </c>
      <c r="AG508" s="184">
        <v>44621</v>
      </c>
      <c r="AH508" s="183"/>
      <c r="AI508" s="183"/>
      <c r="AJ508" s="42" t="s">
        <v>2877</v>
      </c>
      <c r="AO508" s="41"/>
      <c r="AP508" s="41"/>
      <c r="AQ508" s="42" t="s">
        <v>790</v>
      </c>
      <c r="AR508" s="171">
        <v>44631</v>
      </c>
      <c r="AS508" s="42">
        <v>100</v>
      </c>
      <c r="AT508" s="42" t="s">
        <v>712</v>
      </c>
      <c r="AU508" s="55"/>
      <c r="AV508" s="42" t="s">
        <v>713</v>
      </c>
      <c r="AW508" s="208" t="s">
        <v>1080</v>
      </c>
      <c r="AX508" s="175">
        <v>0.25</v>
      </c>
    </row>
    <row r="509" spans="1:50" s="43" customFormat="1" ht="21.6" customHeight="1" outlineLevel="1" thickBot="1" x14ac:dyDescent="0.3">
      <c r="A509" s="348">
        <f t="shared" si="8"/>
        <v>507</v>
      </c>
      <c r="B509" s="162">
        <v>116361</v>
      </c>
      <c r="C509" s="126">
        <v>137613</v>
      </c>
      <c r="D509" s="57" t="s">
        <v>1406</v>
      </c>
      <c r="E509" s="57">
        <v>440</v>
      </c>
      <c r="F509" s="57">
        <v>11</v>
      </c>
      <c r="G509" s="57">
        <v>0</v>
      </c>
      <c r="H509" s="57">
        <v>7</v>
      </c>
      <c r="I509" s="57">
        <v>7</v>
      </c>
      <c r="J509" s="57" t="s">
        <v>2854</v>
      </c>
      <c r="K509" s="70" t="s">
        <v>1379</v>
      </c>
      <c r="L509" s="70" t="s">
        <v>21</v>
      </c>
      <c r="M509" s="70" t="str">
        <f>+L509</f>
        <v>SUBDIRECCIÓN LOCAL DE USME SUMAPAZ</v>
      </c>
      <c r="N509" s="58" t="s">
        <v>2878</v>
      </c>
      <c r="O509" s="71">
        <v>1672</v>
      </c>
      <c r="P509" s="58">
        <v>7</v>
      </c>
      <c r="Q509" s="58">
        <v>42134162</v>
      </c>
      <c r="R509" s="58" t="s">
        <v>356</v>
      </c>
      <c r="S509" s="58">
        <v>3133459765</v>
      </c>
      <c r="T509" s="58" t="s">
        <v>2879</v>
      </c>
      <c r="U509" s="58" t="s">
        <v>2880</v>
      </c>
      <c r="V509" s="58" t="s">
        <v>705</v>
      </c>
      <c r="W509" s="58" t="s">
        <v>719</v>
      </c>
      <c r="X509" s="43" t="s">
        <v>1062</v>
      </c>
      <c r="Y509" s="630">
        <v>6569</v>
      </c>
      <c r="Z509" s="631">
        <v>44510</v>
      </c>
      <c r="AA509" s="58" t="s">
        <v>708</v>
      </c>
      <c r="AB509" s="58">
        <v>2171</v>
      </c>
      <c r="AC509" s="309">
        <v>44539</v>
      </c>
      <c r="AE509" s="189">
        <v>44550</v>
      </c>
      <c r="AF509" s="188"/>
      <c r="AG509" s="189">
        <v>44565</v>
      </c>
      <c r="AH509" s="188"/>
      <c r="AI509" s="188"/>
      <c r="AO509" s="41"/>
      <c r="AP509" s="41"/>
      <c r="AQ509" s="43" t="s">
        <v>790</v>
      </c>
      <c r="AR509" s="131">
        <v>44589</v>
      </c>
      <c r="AS509" s="43">
        <v>100</v>
      </c>
      <c r="AT509" s="43" t="s">
        <v>712</v>
      </c>
      <c r="AU509" s="58"/>
      <c r="AV509" s="43" t="s">
        <v>713</v>
      </c>
      <c r="AW509" s="232"/>
    </row>
    <row r="510" spans="1:50" s="87" customFormat="1" ht="21.6" customHeight="1" outlineLevel="1" thickBot="1" x14ac:dyDescent="0.3">
      <c r="A510" s="348">
        <f t="shared" si="8"/>
        <v>508</v>
      </c>
      <c r="B510" s="163">
        <v>116361</v>
      </c>
      <c r="C510" s="127" t="s">
        <v>2881</v>
      </c>
      <c r="D510" s="83" t="s">
        <v>1406</v>
      </c>
      <c r="E510" s="83">
        <v>440</v>
      </c>
      <c r="F510" s="83">
        <v>11</v>
      </c>
      <c r="G510" s="83">
        <v>0</v>
      </c>
      <c r="H510" s="83">
        <v>1</v>
      </c>
      <c r="I510" s="83">
        <v>1</v>
      </c>
      <c r="J510" s="83" t="s">
        <v>2854</v>
      </c>
      <c r="K510" s="84" t="s">
        <v>1379</v>
      </c>
      <c r="L510" s="84" t="s">
        <v>2882</v>
      </c>
      <c r="M510" s="84" t="s">
        <v>2882</v>
      </c>
      <c r="N510" s="86"/>
      <c r="O510" s="85"/>
      <c r="P510" s="86">
        <v>8</v>
      </c>
      <c r="Q510" s="86">
        <v>52622133</v>
      </c>
      <c r="R510" s="86" t="s">
        <v>369</v>
      </c>
      <c r="S510" s="86">
        <v>3195241578</v>
      </c>
      <c r="T510" s="431" t="s">
        <v>2883</v>
      </c>
      <c r="U510" s="86" t="s">
        <v>2884</v>
      </c>
      <c r="V510" s="86" t="s">
        <v>705</v>
      </c>
      <c r="W510" s="86" t="s">
        <v>719</v>
      </c>
      <c r="X510" s="87" t="s">
        <v>2707</v>
      </c>
      <c r="Y510" s="634">
        <v>6569</v>
      </c>
      <c r="Z510" s="635">
        <v>44510</v>
      </c>
      <c r="AA510" s="86" t="s">
        <v>708</v>
      </c>
      <c r="AB510" s="86">
        <v>1365</v>
      </c>
      <c r="AC510" s="310">
        <v>44742</v>
      </c>
      <c r="AE510" s="191">
        <v>44769</v>
      </c>
      <c r="AF510" s="190"/>
      <c r="AG510" s="191">
        <v>44783</v>
      </c>
      <c r="AH510" s="191">
        <v>33480</v>
      </c>
      <c r="AI510" s="191">
        <v>26639</v>
      </c>
      <c r="AJ510" s="87" t="s">
        <v>908</v>
      </c>
      <c r="AO510" s="41"/>
      <c r="AP510" s="41"/>
      <c r="AQ510" s="87" t="s">
        <v>711</v>
      </c>
      <c r="AR510" s="172"/>
      <c r="AT510" s="87" t="s">
        <v>712</v>
      </c>
      <c r="AU510" s="86"/>
      <c r="AV510" s="87" t="s">
        <v>713</v>
      </c>
      <c r="AW510" s="236">
        <v>44781</v>
      </c>
    </row>
    <row r="511" spans="1:50" s="87" customFormat="1" ht="21.6" customHeight="1" outlineLevel="1" thickBot="1" x14ac:dyDescent="0.3">
      <c r="A511" s="348">
        <f t="shared" si="8"/>
        <v>509</v>
      </c>
      <c r="B511" s="163">
        <v>116361</v>
      </c>
      <c r="C511" s="127" t="s">
        <v>2881</v>
      </c>
      <c r="D511" s="83" t="s">
        <v>1406</v>
      </c>
      <c r="E511" s="83">
        <v>440</v>
      </c>
      <c r="F511" s="83">
        <v>11</v>
      </c>
      <c r="G511" s="83">
        <v>0</v>
      </c>
      <c r="H511" s="83">
        <v>1</v>
      </c>
      <c r="I511" s="83">
        <v>1</v>
      </c>
      <c r="J511" s="83" t="s">
        <v>2854</v>
      </c>
      <c r="K511" s="84" t="s">
        <v>1379</v>
      </c>
      <c r="L511" s="84"/>
      <c r="M511" s="84"/>
      <c r="N511" s="55" t="s">
        <v>2869</v>
      </c>
      <c r="O511" s="68">
        <v>1675</v>
      </c>
      <c r="P511" s="86">
        <v>9</v>
      </c>
      <c r="Q511" s="86">
        <v>1030632002</v>
      </c>
      <c r="R511" s="86" t="s">
        <v>394</v>
      </c>
      <c r="S511" s="86">
        <v>3108124325</v>
      </c>
      <c r="T511" s="431" t="s">
        <v>2885</v>
      </c>
      <c r="U511" s="86" t="s">
        <v>2886</v>
      </c>
      <c r="V511" s="86" t="s">
        <v>705</v>
      </c>
      <c r="W511" s="86" t="s">
        <v>719</v>
      </c>
      <c r="X511" s="41" t="s">
        <v>1062</v>
      </c>
      <c r="Y511" s="634">
        <v>6569</v>
      </c>
      <c r="Z511" s="635">
        <v>44510</v>
      </c>
      <c r="AA511" s="86" t="s">
        <v>708</v>
      </c>
      <c r="AB511" s="86"/>
      <c r="AC511" s="310"/>
      <c r="AE511" s="191"/>
      <c r="AF511" s="190"/>
      <c r="AG511" s="191"/>
      <c r="AH511" s="191"/>
      <c r="AI511" s="191"/>
      <c r="AM511" s="55" t="s">
        <v>310</v>
      </c>
      <c r="AN511" s="87">
        <v>163436</v>
      </c>
      <c r="AO511" s="41"/>
      <c r="AP511" s="41"/>
      <c r="AQ511" s="87" t="s">
        <v>711</v>
      </c>
      <c r="AR511" s="172"/>
      <c r="AT511" s="87" t="s">
        <v>712</v>
      </c>
      <c r="AU511" s="86"/>
      <c r="AV511" s="87" t="s">
        <v>713</v>
      </c>
      <c r="AW511" s="236">
        <v>44781</v>
      </c>
    </row>
    <row r="512" spans="1:50" s="41" customFormat="1" ht="28.5" customHeight="1" thickBot="1" x14ac:dyDescent="0.3">
      <c r="A512" s="348">
        <f>+A510+1</f>
        <v>509</v>
      </c>
      <c r="B512" s="161">
        <v>116383</v>
      </c>
      <c r="C512" s="123">
        <v>137614</v>
      </c>
      <c r="D512" s="49" t="s">
        <v>1406</v>
      </c>
      <c r="E512" s="49">
        <v>440</v>
      </c>
      <c r="F512" s="49">
        <v>9</v>
      </c>
      <c r="G512" s="49">
        <v>0</v>
      </c>
      <c r="H512" s="49">
        <v>6</v>
      </c>
      <c r="I512" s="49">
        <v>6</v>
      </c>
      <c r="J512" s="49" t="s">
        <v>2887</v>
      </c>
      <c r="K512" s="67" t="s">
        <v>1379</v>
      </c>
      <c r="L512" s="67" t="s">
        <v>39</v>
      </c>
      <c r="M512" s="67" t="s">
        <v>2888</v>
      </c>
      <c r="N512" s="50" t="s">
        <v>2889</v>
      </c>
      <c r="O512" s="69">
        <v>1677</v>
      </c>
      <c r="P512" s="50">
        <v>1</v>
      </c>
      <c r="Q512" s="50">
        <v>52233458</v>
      </c>
      <c r="R512" s="50" t="s">
        <v>161</v>
      </c>
      <c r="S512" s="50">
        <v>3138543093</v>
      </c>
      <c r="T512" s="50" t="s">
        <v>2890</v>
      </c>
      <c r="U512" s="50" t="s">
        <v>2891</v>
      </c>
      <c r="V512" s="50" t="s">
        <v>705</v>
      </c>
      <c r="W512" s="50" t="s">
        <v>1470</v>
      </c>
      <c r="X512" s="42" t="s">
        <v>1062</v>
      </c>
      <c r="Y512" s="623">
        <v>6564</v>
      </c>
      <c r="Z512" s="624">
        <v>44510</v>
      </c>
      <c r="AA512" s="50" t="s">
        <v>708</v>
      </c>
      <c r="AB512" s="50">
        <v>2233</v>
      </c>
      <c r="AC512" s="307">
        <v>44539</v>
      </c>
      <c r="AE512" s="182">
        <v>44558</v>
      </c>
      <c r="AF512" s="181"/>
      <c r="AG512" s="182">
        <v>44572</v>
      </c>
      <c r="AH512" s="181"/>
      <c r="AI512" s="181"/>
      <c r="AQ512" s="41" t="s">
        <v>790</v>
      </c>
      <c r="AR512" s="132">
        <v>44594</v>
      </c>
      <c r="AT512" s="41" t="s">
        <v>712</v>
      </c>
      <c r="AU512" s="50"/>
      <c r="AV512" s="41" t="s">
        <v>713</v>
      </c>
      <c r="AW512" s="231">
        <v>44652</v>
      </c>
      <c r="AX512" s="179">
        <v>0.33333333333333331</v>
      </c>
    </row>
    <row r="513" spans="1:50" s="42" customFormat="1" ht="26.45" customHeight="1" outlineLevel="1" thickBot="1" x14ac:dyDescent="0.3">
      <c r="A513" s="348">
        <f t="shared" si="8"/>
        <v>510</v>
      </c>
      <c r="B513" s="159">
        <v>116383</v>
      </c>
      <c r="C513" s="124">
        <v>137614</v>
      </c>
      <c r="D513" s="53" t="s">
        <v>1406</v>
      </c>
      <c r="E513" s="53">
        <v>440</v>
      </c>
      <c r="F513" s="53">
        <v>9</v>
      </c>
      <c r="G513" s="53">
        <v>0</v>
      </c>
      <c r="H513" s="53">
        <v>6</v>
      </c>
      <c r="I513" s="53">
        <v>6</v>
      </c>
      <c r="J513" s="53" t="s">
        <v>2887</v>
      </c>
      <c r="K513" s="66" t="s">
        <v>1379</v>
      </c>
      <c r="L513" s="66" t="s">
        <v>30</v>
      </c>
      <c r="M513" s="66" t="s">
        <v>30</v>
      </c>
      <c r="N513" s="55" t="s">
        <v>2892</v>
      </c>
      <c r="O513" s="68">
        <v>1681</v>
      </c>
      <c r="P513" s="55">
        <v>2</v>
      </c>
      <c r="Q513" s="55">
        <v>1010200725</v>
      </c>
      <c r="R513" s="55" t="s">
        <v>196</v>
      </c>
      <c r="S513" s="55">
        <v>3202397415</v>
      </c>
      <c r="T513" s="55" t="s">
        <v>2893</v>
      </c>
      <c r="U513" s="55" t="s">
        <v>2894</v>
      </c>
      <c r="V513" s="55" t="s">
        <v>705</v>
      </c>
      <c r="W513" s="55" t="s">
        <v>719</v>
      </c>
      <c r="X513" s="42" t="s">
        <v>1062</v>
      </c>
      <c r="Y513" s="608">
        <v>6564</v>
      </c>
      <c r="Z513" s="607">
        <v>44510</v>
      </c>
      <c r="AA513" s="55" t="s">
        <v>708</v>
      </c>
      <c r="AB513" s="55">
        <v>2164</v>
      </c>
      <c r="AC513" s="308">
        <v>44539</v>
      </c>
      <c r="AE513" s="375">
        <v>44551</v>
      </c>
      <c r="AF513" s="183"/>
      <c r="AG513" s="184">
        <v>44565</v>
      </c>
      <c r="AH513" s="183"/>
      <c r="AI513" s="183"/>
      <c r="AO513" s="41"/>
      <c r="AP513" s="41"/>
      <c r="AQ513" s="42" t="s">
        <v>790</v>
      </c>
      <c r="AR513" s="171">
        <v>44587</v>
      </c>
      <c r="AS513" s="42">
        <v>100</v>
      </c>
      <c r="AT513" s="42" t="s">
        <v>712</v>
      </c>
      <c r="AU513" s="55"/>
      <c r="AV513" s="42" t="s">
        <v>713</v>
      </c>
      <c r="AW513" s="208" t="s">
        <v>1005</v>
      </c>
      <c r="AX513" s="175">
        <v>0.25</v>
      </c>
    </row>
    <row r="514" spans="1:50" s="42" customFormat="1" ht="37.5" customHeight="1" outlineLevel="1" thickBot="1" x14ac:dyDescent="0.3">
      <c r="A514" s="348">
        <f t="shared" si="8"/>
        <v>511</v>
      </c>
      <c r="B514" s="159">
        <v>116383</v>
      </c>
      <c r="C514" s="124">
        <v>137614</v>
      </c>
      <c r="D514" s="53" t="s">
        <v>1406</v>
      </c>
      <c r="E514" s="53">
        <v>440</v>
      </c>
      <c r="F514" s="53">
        <v>9</v>
      </c>
      <c r="G514" s="53">
        <v>0</v>
      </c>
      <c r="H514" s="53">
        <v>6</v>
      </c>
      <c r="I514" s="53">
        <v>6</v>
      </c>
      <c r="J514" s="53" t="s">
        <v>2887</v>
      </c>
      <c r="K514" s="66" t="s">
        <v>1379</v>
      </c>
      <c r="L514" s="66" t="s">
        <v>39</v>
      </c>
      <c r="M514" s="66" t="s">
        <v>2059</v>
      </c>
      <c r="N514" s="55" t="s">
        <v>2895</v>
      </c>
      <c r="O514" s="68">
        <v>1683</v>
      </c>
      <c r="P514" s="55">
        <v>3</v>
      </c>
      <c r="Q514" s="55">
        <v>52713525</v>
      </c>
      <c r="R514" s="55" t="s">
        <v>237</v>
      </c>
      <c r="S514" s="55">
        <v>3125069011</v>
      </c>
      <c r="T514" s="55" t="s">
        <v>2896</v>
      </c>
      <c r="U514" s="55" t="s">
        <v>2897</v>
      </c>
      <c r="V514" s="55" t="s">
        <v>705</v>
      </c>
      <c r="W514" s="55" t="s">
        <v>719</v>
      </c>
      <c r="X514" s="42" t="s">
        <v>1062</v>
      </c>
      <c r="Y514" s="608">
        <v>6564</v>
      </c>
      <c r="Z514" s="607">
        <v>44510</v>
      </c>
      <c r="AA514" s="55" t="s">
        <v>708</v>
      </c>
      <c r="AB514" s="55">
        <v>2176</v>
      </c>
      <c r="AC514" s="308">
        <v>44539</v>
      </c>
      <c r="AE514" s="184">
        <v>44557</v>
      </c>
      <c r="AF514" s="183"/>
      <c r="AG514" s="184">
        <v>44572</v>
      </c>
      <c r="AH514" s="183"/>
      <c r="AI514" s="183"/>
      <c r="AO514" s="41"/>
      <c r="AP514" s="41"/>
      <c r="AQ514" s="42" t="s">
        <v>790</v>
      </c>
      <c r="AR514" s="171">
        <v>44594</v>
      </c>
      <c r="AT514" s="42" t="s">
        <v>712</v>
      </c>
      <c r="AU514" s="55"/>
      <c r="AV514" s="42" t="s">
        <v>713</v>
      </c>
      <c r="AW514" s="207">
        <v>44652</v>
      </c>
      <c r="AX514" s="175">
        <v>0.25</v>
      </c>
    </row>
    <row r="515" spans="1:50" s="42" customFormat="1" ht="37.5" customHeight="1" outlineLevel="1" thickBot="1" x14ac:dyDescent="0.3">
      <c r="A515" s="348">
        <f t="shared" si="8"/>
        <v>512</v>
      </c>
      <c r="B515" s="159">
        <v>116383</v>
      </c>
      <c r="C515" s="124">
        <v>137614</v>
      </c>
      <c r="D515" s="53" t="s">
        <v>1406</v>
      </c>
      <c r="E515" s="53">
        <v>440</v>
      </c>
      <c r="F515" s="53">
        <v>9</v>
      </c>
      <c r="G515" s="53">
        <v>0</v>
      </c>
      <c r="H515" s="53">
        <v>6</v>
      </c>
      <c r="I515" s="53">
        <v>6</v>
      </c>
      <c r="J515" s="53" t="s">
        <v>2887</v>
      </c>
      <c r="K515" s="66" t="s">
        <v>1379</v>
      </c>
      <c r="L515" s="66" t="s">
        <v>39</v>
      </c>
      <c r="M515" s="66" t="s">
        <v>2898</v>
      </c>
      <c r="N515" s="55" t="s">
        <v>2899</v>
      </c>
      <c r="O515" s="68">
        <v>1687</v>
      </c>
      <c r="P515" s="55">
        <v>4</v>
      </c>
      <c r="Q515" s="55">
        <v>7228734</v>
      </c>
      <c r="R515" s="55" t="s">
        <v>302</v>
      </c>
      <c r="S515" s="55">
        <v>3176804217</v>
      </c>
      <c r="T515" s="55" t="s">
        <v>2900</v>
      </c>
      <c r="U515" s="55" t="s">
        <v>2901</v>
      </c>
      <c r="V515" s="55" t="s">
        <v>718</v>
      </c>
      <c r="W515" s="55" t="s">
        <v>719</v>
      </c>
      <c r="X515" s="42" t="s">
        <v>1062</v>
      </c>
      <c r="Y515" s="608">
        <v>6564</v>
      </c>
      <c r="Z515" s="607">
        <v>44510</v>
      </c>
      <c r="AA515" s="55" t="s">
        <v>708</v>
      </c>
      <c r="AB515" s="55">
        <v>2180</v>
      </c>
      <c r="AC515" s="308">
        <v>44539</v>
      </c>
      <c r="AE515" s="184">
        <v>44552</v>
      </c>
      <c r="AF515" s="227">
        <v>44593</v>
      </c>
      <c r="AG515" s="184">
        <v>44593</v>
      </c>
      <c r="AH515" s="183"/>
      <c r="AI515" s="183"/>
      <c r="AJ515" s="42" t="s">
        <v>2902</v>
      </c>
      <c r="AO515" s="41"/>
      <c r="AP515" s="41"/>
      <c r="AQ515" s="42" t="s">
        <v>790</v>
      </c>
      <c r="AR515" s="171"/>
      <c r="AT515" s="42" t="s">
        <v>712</v>
      </c>
      <c r="AU515" s="55"/>
      <c r="AV515" s="42" t="s">
        <v>713</v>
      </c>
      <c r="AW515" s="208" t="s">
        <v>842</v>
      </c>
      <c r="AX515" s="175">
        <v>0.25</v>
      </c>
    </row>
    <row r="516" spans="1:50" s="42" customFormat="1" ht="37.5" customHeight="1" outlineLevel="1" thickBot="1" x14ac:dyDescent="0.3">
      <c r="A516" s="348">
        <f t="shared" si="8"/>
        <v>513</v>
      </c>
      <c r="B516" s="159">
        <v>116383</v>
      </c>
      <c r="C516" s="124">
        <v>137614</v>
      </c>
      <c r="D516" s="53" t="s">
        <v>1406</v>
      </c>
      <c r="E516" s="53">
        <v>440</v>
      </c>
      <c r="F516" s="53">
        <v>9</v>
      </c>
      <c r="G516" s="53">
        <v>0</v>
      </c>
      <c r="H516" s="53">
        <v>6</v>
      </c>
      <c r="I516" s="53">
        <v>6</v>
      </c>
      <c r="J516" s="53" t="s">
        <v>2887</v>
      </c>
      <c r="K516" s="66" t="s">
        <v>1379</v>
      </c>
      <c r="L516" s="66" t="s">
        <v>39</v>
      </c>
      <c r="M516" s="66" t="s">
        <v>2903</v>
      </c>
      <c r="N516" s="55" t="s">
        <v>2904</v>
      </c>
      <c r="O516" s="68">
        <v>1690</v>
      </c>
      <c r="P516" s="55">
        <v>5</v>
      </c>
      <c r="Q516" s="55">
        <v>1019142893</v>
      </c>
      <c r="R516" s="55" t="s">
        <v>325</v>
      </c>
      <c r="S516" s="55">
        <v>3052968160</v>
      </c>
      <c r="T516" s="55" t="s">
        <v>2905</v>
      </c>
      <c r="U516" s="55" t="s">
        <v>2906</v>
      </c>
      <c r="V516" s="55" t="s">
        <v>705</v>
      </c>
      <c r="W516" s="55" t="s">
        <v>719</v>
      </c>
      <c r="X516" s="40" t="s">
        <v>1062</v>
      </c>
      <c r="Y516" s="608">
        <v>6564</v>
      </c>
      <c r="Z516" s="607">
        <v>44510</v>
      </c>
      <c r="AA516" s="55" t="s">
        <v>708</v>
      </c>
      <c r="AB516" s="55">
        <v>2173</v>
      </c>
      <c r="AC516" s="308">
        <v>44539</v>
      </c>
      <c r="AE516" s="375">
        <v>44551</v>
      </c>
      <c r="AF516" s="227">
        <v>44621</v>
      </c>
      <c r="AG516" s="184">
        <v>44621</v>
      </c>
      <c r="AH516" s="183"/>
      <c r="AI516" s="183"/>
      <c r="AJ516" s="42" t="s">
        <v>2907</v>
      </c>
      <c r="AO516" s="41"/>
      <c r="AP516" s="41"/>
      <c r="AQ516" s="42" t="s">
        <v>790</v>
      </c>
      <c r="AR516" s="171"/>
      <c r="AT516" s="42" t="s">
        <v>712</v>
      </c>
      <c r="AU516" s="55"/>
      <c r="AV516" s="42" t="s">
        <v>713</v>
      </c>
      <c r="AW516" s="208" t="s">
        <v>942</v>
      </c>
      <c r="AX516" s="175">
        <v>0.29166666666666669</v>
      </c>
    </row>
    <row r="517" spans="1:50" s="40" customFormat="1" ht="28.5" customHeight="1" outlineLevel="1" thickBot="1" x14ac:dyDescent="0.3">
      <c r="A517" s="348">
        <f t="shared" si="8"/>
        <v>514</v>
      </c>
      <c r="B517" s="160">
        <v>116383</v>
      </c>
      <c r="C517" s="125">
        <v>137614</v>
      </c>
      <c r="D517" s="60" t="s">
        <v>1406</v>
      </c>
      <c r="E517" s="60">
        <v>440</v>
      </c>
      <c r="F517" s="60">
        <v>9</v>
      </c>
      <c r="G517" s="60">
        <v>0</v>
      </c>
      <c r="H517" s="60">
        <v>6</v>
      </c>
      <c r="I517" s="60">
        <v>6</v>
      </c>
      <c r="J517" s="60" t="s">
        <v>2887</v>
      </c>
      <c r="K517" s="62" t="s">
        <v>1379</v>
      </c>
      <c r="L517" s="62" t="s">
        <v>39</v>
      </c>
      <c r="M517" s="62" t="s">
        <v>2048</v>
      </c>
      <c r="N517" s="61" t="s">
        <v>2908</v>
      </c>
      <c r="O517" s="74">
        <v>1686</v>
      </c>
      <c r="P517" s="61">
        <v>6</v>
      </c>
      <c r="Q517" s="61">
        <v>79621653</v>
      </c>
      <c r="R517" s="61" t="s">
        <v>343</v>
      </c>
      <c r="S517" s="61">
        <v>3163737986</v>
      </c>
      <c r="T517" s="180" t="s">
        <v>2909</v>
      </c>
      <c r="U517" s="61" t="s">
        <v>2910</v>
      </c>
      <c r="V517" s="61" t="s">
        <v>718</v>
      </c>
      <c r="W517" s="61" t="s">
        <v>719</v>
      </c>
      <c r="X517" s="93" t="s">
        <v>2707</v>
      </c>
      <c r="Y517" s="628">
        <v>6564</v>
      </c>
      <c r="Z517" s="629">
        <v>44510</v>
      </c>
      <c r="AA517" s="61" t="s">
        <v>708</v>
      </c>
      <c r="AB517" s="61">
        <v>2172</v>
      </c>
      <c r="AC517" s="326">
        <v>44539</v>
      </c>
      <c r="AE517" s="202">
        <v>44557</v>
      </c>
      <c r="AF517" s="195"/>
      <c r="AG517" s="202">
        <v>44572</v>
      </c>
      <c r="AH517" s="195"/>
      <c r="AI517" s="195"/>
      <c r="AO517" s="41"/>
      <c r="AP517" s="41"/>
      <c r="AQ517" s="40" t="s">
        <v>790</v>
      </c>
      <c r="AR517" s="121">
        <v>44594</v>
      </c>
      <c r="AT517" s="40" t="s">
        <v>712</v>
      </c>
      <c r="AU517" s="61"/>
      <c r="AV517" s="40" t="s">
        <v>713</v>
      </c>
      <c r="AW517" s="241">
        <v>44743</v>
      </c>
      <c r="AX517" s="178">
        <v>0.29166666666666669</v>
      </c>
    </row>
    <row r="518" spans="1:50" s="93" customFormat="1" ht="28.5" customHeight="1" outlineLevel="1" thickBot="1" x14ac:dyDescent="0.3">
      <c r="A518" s="348">
        <f t="shared" si="8"/>
        <v>515</v>
      </c>
      <c r="B518" s="457">
        <v>116383</v>
      </c>
      <c r="C518" s="128" t="s">
        <v>2911</v>
      </c>
      <c r="D518" s="89" t="s">
        <v>1406</v>
      </c>
      <c r="E518" s="89">
        <v>440</v>
      </c>
      <c r="F518" s="89">
        <v>9</v>
      </c>
      <c r="G518" s="89">
        <v>0</v>
      </c>
      <c r="H518" s="89">
        <v>2</v>
      </c>
      <c r="I518" s="89">
        <v>2</v>
      </c>
      <c r="J518" s="89" t="s">
        <v>2887</v>
      </c>
      <c r="K518" s="90" t="s">
        <v>1379</v>
      </c>
      <c r="L518" s="90" t="s">
        <v>2912</v>
      </c>
      <c r="M518" s="90" t="s">
        <v>1009</v>
      </c>
      <c r="N518" s="92"/>
      <c r="O518" s="91"/>
      <c r="P518" s="92">
        <v>7</v>
      </c>
      <c r="Q518" s="92">
        <v>1010108835</v>
      </c>
      <c r="R518" s="92" t="s">
        <v>364</v>
      </c>
      <c r="S518" s="92">
        <v>3115415163</v>
      </c>
      <c r="T518" s="458" t="s">
        <v>2913</v>
      </c>
      <c r="U518" s="92" t="s">
        <v>2914</v>
      </c>
      <c r="V518" s="92"/>
      <c r="W518" s="92"/>
      <c r="X518" s="43" t="s">
        <v>2707</v>
      </c>
      <c r="Y518" s="636">
        <v>6564</v>
      </c>
      <c r="Z518" s="637">
        <v>44510</v>
      </c>
      <c r="AA518" s="92" t="s">
        <v>708</v>
      </c>
      <c r="AB518" s="92">
        <v>1366</v>
      </c>
      <c r="AC518" s="311">
        <v>44742</v>
      </c>
      <c r="AE518" s="199">
        <v>44775</v>
      </c>
      <c r="AF518" s="199">
        <v>44837</v>
      </c>
      <c r="AG518" s="199">
        <v>44837</v>
      </c>
      <c r="AH518" s="420">
        <v>43293</v>
      </c>
      <c r="AI518" s="199">
        <v>36718</v>
      </c>
      <c r="AJ518" s="93" t="s">
        <v>908</v>
      </c>
      <c r="AO518" s="41"/>
      <c r="AP518" s="41"/>
      <c r="AQ518" s="93" t="s">
        <v>790</v>
      </c>
      <c r="AR518" s="220"/>
      <c r="AT518" s="93" t="s">
        <v>712</v>
      </c>
      <c r="AU518" s="92"/>
      <c r="AV518" s="93" t="s">
        <v>754</v>
      </c>
      <c r="AW518" s="420"/>
      <c r="AX518" s="421"/>
    </row>
    <row r="519" spans="1:50" s="43" customFormat="1" ht="28.5" customHeight="1" outlineLevel="1" thickBot="1" x14ac:dyDescent="0.3">
      <c r="A519" s="348">
        <f t="shared" si="8"/>
        <v>516</v>
      </c>
      <c r="B519" s="162">
        <v>116383</v>
      </c>
      <c r="C519" s="126" t="s">
        <v>2911</v>
      </c>
      <c r="D519" s="57" t="s">
        <v>1406</v>
      </c>
      <c r="E519" s="57">
        <v>440</v>
      </c>
      <c r="F519" s="57">
        <v>9</v>
      </c>
      <c r="G519" s="57">
        <v>0</v>
      </c>
      <c r="H519" s="57">
        <v>2</v>
      </c>
      <c r="I519" s="57">
        <v>2</v>
      </c>
      <c r="J519" s="57" t="s">
        <v>2887</v>
      </c>
      <c r="K519" s="70" t="s">
        <v>1379</v>
      </c>
      <c r="L519" s="70" t="s">
        <v>2915</v>
      </c>
      <c r="M519" s="70" t="s">
        <v>2916</v>
      </c>
      <c r="N519" s="58"/>
      <c r="O519" s="71"/>
      <c r="P519" s="58">
        <v>8</v>
      </c>
      <c r="Q519" s="58">
        <v>52896107</v>
      </c>
      <c r="R519" s="58" t="s">
        <v>370</v>
      </c>
      <c r="S519" s="58">
        <v>3176654978</v>
      </c>
      <c r="T519" s="364" t="s">
        <v>2917</v>
      </c>
      <c r="U519" s="58" t="s">
        <v>2918</v>
      </c>
      <c r="V519" s="58"/>
      <c r="W519" s="58"/>
      <c r="X519" s="428" t="s">
        <v>2919</v>
      </c>
      <c r="Y519" s="630">
        <v>6564</v>
      </c>
      <c r="Z519" s="631">
        <v>44510</v>
      </c>
      <c r="AA519" s="58" t="s">
        <v>708</v>
      </c>
      <c r="AB519" s="58">
        <v>1373</v>
      </c>
      <c r="AC519" s="309">
        <v>44742</v>
      </c>
      <c r="AE519" s="189">
        <v>44775</v>
      </c>
      <c r="AF519" s="188"/>
      <c r="AG519" s="189">
        <v>44790</v>
      </c>
      <c r="AH519" s="189">
        <v>36433</v>
      </c>
      <c r="AI519" s="189">
        <v>29830</v>
      </c>
      <c r="AJ519" s="43" t="s">
        <v>2920</v>
      </c>
      <c r="AO519" s="41"/>
      <c r="AP519" s="41"/>
      <c r="AQ519" s="43" t="s">
        <v>790</v>
      </c>
      <c r="AR519" s="131"/>
      <c r="AT519" s="43" t="s">
        <v>712</v>
      </c>
      <c r="AU519" s="58"/>
      <c r="AV519" s="43" t="s">
        <v>713</v>
      </c>
      <c r="AW519" s="234">
        <v>44781</v>
      </c>
      <c r="AX519" s="177"/>
    </row>
    <row r="520" spans="1:50" s="428" customFormat="1" ht="55.15" customHeight="1" thickBot="1" x14ac:dyDescent="0.3">
      <c r="A520" s="348">
        <f t="shared" si="8"/>
        <v>517</v>
      </c>
      <c r="B520" s="444">
        <v>116387</v>
      </c>
      <c r="C520" s="445">
        <v>137615</v>
      </c>
      <c r="D520" s="446" t="s">
        <v>828</v>
      </c>
      <c r="E520" s="446">
        <v>219</v>
      </c>
      <c r="F520" s="446">
        <v>16</v>
      </c>
      <c r="G520" s="446">
        <v>1</v>
      </c>
      <c r="H520" s="446">
        <v>0</v>
      </c>
      <c r="I520" s="446">
        <v>1</v>
      </c>
      <c r="J520" s="446" t="s">
        <v>2921</v>
      </c>
      <c r="K520" s="447" t="s">
        <v>2922</v>
      </c>
      <c r="L520" s="447" t="s">
        <v>2922</v>
      </c>
      <c r="M520" s="447" t="str">
        <f t="shared" ref="M520:M528" si="9">+L520</f>
        <v xml:space="preserve">OFICINA ASESORA DE COMUNICACIONES </v>
      </c>
      <c r="N520" s="449" t="s">
        <v>2923</v>
      </c>
      <c r="O520" s="448">
        <v>232</v>
      </c>
      <c r="P520" s="449">
        <v>1</v>
      </c>
      <c r="Q520" s="449">
        <v>52145082</v>
      </c>
      <c r="R520" s="449" t="s">
        <v>182</v>
      </c>
      <c r="S520" s="449">
        <v>3015377653</v>
      </c>
      <c r="T520" s="449" t="s">
        <v>2924</v>
      </c>
      <c r="U520" s="449" t="s">
        <v>2925</v>
      </c>
      <c r="V520" s="449" t="s">
        <v>705</v>
      </c>
      <c r="W520" s="449" t="s">
        <v>719</v>
      </c>
      <c r="X520" s="87" t="s">
        <v>2919</v>
      </c>
      <c r="Y520" s="638">
        <v>5139</v>
      </c>
      <c r="Z520" s="639">
        <v>44509</v>
      </c>
      <c r="AA520" s="449" t="s">
        <v>708</v>
      </c>
      <c r="AB520" s="450">
        <v>2553</v>
      </c>
      <c r="AC520" s="451">
        <v>44545</v>
      </c>
      <c r="AD520" s="428" t="s">
        <v>709</v>
      </c>
      <c r="AE520" s="453">
        <v>44561</v>
      </c>
      <c r="AF520" s="453">
        <v>44683</v>
      </c>
      <c r="AG520" s="453">
        <v>44683</v>
      </c>
      <c r="AH520" s="452"/>
      <c r="AI520" s="452"/>
      <c r="AJ520" s="454" t="s">
        <v>2926</v>
      </c>
      <c r="AO520" s="41"/>
      <c r="AP520" s="41"/>
      <c r="AQ520" s="428" t="s">
        <v>790</v>
      </c>
      <c r="AR520" s="455" t="s">
        <v>734</v>
      </c>
      <c r="AT520" s="428" t="s">
        <v>712</v>
      </c>
      <c r="AU520" s="456">
        <v>44298</v>
      </c>
      <c r="AV520" s="428" t="s">
        <v>713</v>
      </c>
      <c r="AW520" s="438" t="s">
        <v>904</v>
      </c>
      <c r="AX520" s="430" t="s">
        <v>1252</v>
      </c>
    </row>
    <row r="521" spans="1:50" s="87" customFormat="1" ht="65.45" customHeight="1" thickBot="1" x14ac:dyDescent="0.3">
      <c r="A521" s="348">
        <f t="shared" si="8"/>
        <v>518</v>
      </c>
      <c r="B521" s="163">
        <v>116885</v>
      </c>
      <c r="C521" s="127">
        <v>137616</v>
      </c>
      <c r="D521" s="83" t="s">
        <v>1158</v>
      </c>
      <c r="E521" s="83">
        <v>222</v>
      </c>
      <c r="F521" s="83">
        <v>21</v>
      </c>
      <c r="G521" s="83">
        <v>1</v>
      </c>
      <c r="H521" s="83">
        <v>0</v>
      </c>
      <c r="I521" s="83">
        <v>1</v>
      </c>
      <c r="J521" s="83" t="s">
        <v>2927</v>
      </c>
      <c r="K521" s="84" t="s">
        <v>57</v>
      </c>
      <c r="L521" s="84" t="s">
        <v>57</v>
      </c>
      <c r="M521" s="84" t="str">
        <f t="shared" si="9"/>
        <v>OFICINA DE ASUNTOS DISCIPLINARIOS</v>
      </c>
      <c r="N521" s="86" t="s">
        <v>2928</v>
      </c>
      <c r="O521" s="85">
        <v>163</v>
      </c>
      <c r="P521" s="86">
        <v>1</v>
      </c>
      <c r="Q521" s="86">
        <v>1032415978</v>
      </c>
      <c r="R521" s="86" t="s">
        <v>162</v>
      </c>
      <c r="S521" s="86">
        <v>3115022360</v>
      </c>
      <c r="T521" s="86" t="s">
        <v>2929</v>
      </c>
      <c r="U521" s="86" t="s">
        <v>2930</v>
      </c>
      <c r="V521" s="86" t="s">
        <v>718</v>
      </c>
      <c r="W521" s="86" t="s">
        <v>719</v>
      </c>
      <c r="X521" s="87" t="s">
        <v>2931</v>
      </c>
      <c r="Y521" s="634">
        <v>5168</v>
      </c>
      <c r="Z521" s="635">
        <v>44509</v>
      </c>
      <c r="AA521" s="86" t="s">
        <v>708</v>
      </c>
      <c r="AB521" s="86">
        <v>2555</v>
      </c>
      <c r="AC521" s="310">
        <v>44545</v>
      </c>
      <c r="AD521" s="87" t="s">
        <v>709</v>
      </c>
      <c r="AE521" s="191">
        <v>44550</v>
      </c>
      <c r="AF521" s="190"/>
      <c r="AG521" s="191">
        <v>44564</v>
      </c>
      <c r="AH521" s="190"/>
      <c r="AI521" s="190"/>
      <c r="AO521" s="41"/>
      <c r="AP521" s="41"/>
      <c r="AQ521" s="87" t="s">
        <v>790</v>
      </c>
      <c r="AR521" s="172">
        <v>44594</v>
      </c>
      <c r="AT521" s="87" t="s">
        <v>712</v>
      </c>
      <c r="AU521" s="310">
        <v>44298</v>
      </c>
      <c r="AV521" s="87" t="s">
        <v>713</v>
      </c>
      <c r="AW521" s="235"/>
    </row>
    <row r="522" spans="1:50" s="87" customFormat="1" ht="53.45" customHeight="1" thickBot="1" x14ac:dyDescent="0.3">
      <c r="A522" s="348">
        <f t="shared" si="8"/>
        <v>519</v>
      </c>
      <c r="B522" s="163" t="s">
        <v>2932</v>
      </c>
      <c r="C522" s="127">
        <v>150826</v>
      </c>
      <c r="D522" s="83" t="s">
        <v>828</v>
      </c>
      <c r="E522" s="83">
        <v>219</v>
      </c>
      <c r="F522" s="83">
        <v>9</v>
      </c>
      <c r="G522" s="83">
        <v>0</v>
      </c>
      <c r="H522" s="83">
        <v>1</v>
      </c>
      <c r="I522" s="83">
        <v>1</v>
      </c>
      <c r="J522" s="83" t="s">
        <v>2933</v>
      </c>
      <c r="K522" s="84" t="s">
        <v>57</v>
      </c>
      <c r="L522" s="84" t="s">
        <v>57</v>
      </c>
      <c r="M522" s="84" t="str">
        <f t="shared" si="9"/>
        <v>OFICINA DE ASUNTOS DISCIPLINARIOS</v>
      </c>
      <c r="N522" s="86" t="s">
        <v>2934</v>
      </c>
      <c r="O522" s="85">
        <v>509</v>
      </c>
      <c r="P522" s="86">
        <v>1</v>
      </c>
      <c r="Q522" s="86">
        <v>1082989223</v>
      </c>
      <c r="R522" s="86" t="s">
        <v>150</v>
      </c>
      <c r="S522" s="86">
        <v>3003841839</v>
      </c>
      <c r="T522" s="86" t="s">
        <v>2935</v>
      </c>
      <c r="U522" s="86" t="s">
        <v>2936</v>
      </c>
      <c r="V522" s="86" t="s">
        <v>718</v>
      </c>
      <c r="W522" s="86" t="s">
        <v>2937</v>
      </c>
      <c r="X522" s="87" t="s">
        <v>2931</v>
      </c>
      <c r="Y522" s="634">
        <v>6563</v>
      </c>
      <c r="Z522" s="635">
        <v>44510</v>
      </c>
      <c r="AA522" s="86" t="s">
        <v>708</v>
      </c>
      <c r="AB522" s="86">
        <v>2355</v>
      </c>
      <c r="AC522" s="310">
        <v>44540</v>
      </c>
      <c r="AE522" s="191">
        <v>44550</v>
      </c>
      <c r="AF522" s="191">
        <v>44652</v>
      </c>
      <c r="AG522" s="191">
        <v>44652</v>
      </c>
      <c r="AH522" s="190"/>
      <c r="AI522" s="190"/>
      <c r="AO522" s="41"/>
      <c r="AP522" s="41"/>
      <c r="AQ522" s="87" t="s">
        <v>790</v>
      </c>
      <c r="AR522" s="172"/>
      <c r="AS522" s="87">
        <v>100</v>
      </c>
      <c r="AT522" s="87" t="s">
        <v>712</v>
      </c>
      <c r="AU522" s="86"/>
      <c r="AV522" s="87" t="s">
        <v>713</v>
      </c>
      <c r="AW522" s="292" t="s">
        <v>2938</v>
      </c>
      <c r="AX522" s="303">
        <v>0.29166666666666669</v>
      </c>
    </row>
    <row r="523" spans="1:50" s="87" customFormat="1" ht="70.900000000000006" customHeight="1" thickBot="1" x14ac:dyDescent="0.3">
      <c r="A523" s="348">
        <f t="shared" si="8"/>
        <v>520</v>
      </c>
      <c r="B523" s="163">
        <v>126576</v>
      </c>
      <c r="C523" s="127">
        <v>137618</v>
      </c>
      <c r="D523" s="83" t="s">
        <v>1158</v>
      </c>
      <c r="E523" s="83">
        <v>222</v>
      </c>
      <c r="F523" s="83">
        <v>23</v>
      </c>
      <c r="G523" s="83">
        <v>1</v>
      </c>
      <c r="H523" s="83">
        <v>0</v>
      </c>
      <c r="I523" s="83">
        <v>1</v>
      </c>
      <c r="J523" s="83" t="s">
        <v>2939</v>
      </c>
      <c r="K523" s="84" t="s">
        <v>2940</v>
      </c>
      <c r="L523" s="84" t="s">
        <v>15</v>
      </c>
      <c r="M523" s="84" t="str">
        <f t="shared" si="9"/>
        <v>DIRECCIÓN TERRITORIAL</v>
      </c>
      <c r="N523" s="86" t="s">
        <v>2941</v>
      </c>
      <c r="O523" s="85">
        <v>144</v>
      </c>
      <c r="P523" s="86">
        <v>1</v>
      </c>
      <c r="Q523" s="86">
        <v>79577525</v>
      </c>
      <c r="R523" s="86" t="s">
        <v>183</v>
      </c>
      <c r="S523" s="86">
        <v>3168776608.3156199</v>
      </c>
      <c r="T523" s="86" t="s">
        <v>2942</v>
      </c>
      <c r="U523" s="86" t="s">
        <v>2943</v>
      </c>
      <c r="V523" s="86" t="s">
        <v>718</v>
      </c>
      <c r="W523" s="86" t="s">
        <v>719</v>
      </c>
      <c r="X523" s="87" t="s">
        <v>1526</v>
      </c>
      <c r="Y523" s="634">
        <v>5107</v>
      </c>
      <c r="Z523" s="635">
        <v>44509</v>
      </c>
      <c r="AA523" s="86" t="s">
        <v>708</v>
      </c>
      <c r="AB523" s="86">
        <v>2331</v>
      </c>
      <c r="AC523" s="310">
        <v>44540</v>
      </c>
      <c r="AD523" s="87" t="s">
        <v>709</v>
      </c>
      <c r="AE523" s="191">
        <v>44550</v>
      </c>
      <c r="AF523" s="191">
        <v>44593</v>
      </c>
      <c r="AG523" s="191">
        <v>44593</v>
      </c>
      <c r="AH523" s="190"/>
      <c r="AI523" s="190"/>
      <c r="AJ523" s="87" t="s">
        <v>2944</v>
      </c>
      <c r="AO523" s="41"/>
      <c r="AP523" s="41"/>
      <c r="AQ523" s="87" t="s">
        <v>711</v>
      </c>
      <c r="AR523" s="172"/>
      <c r="AS523" s="87">
        <v>100</v>
      </c>
      <c r="AT523" s="87" t="s">
        <v>712</v>
      </c>
      <c r="AU523" s="341" t="s">
        <v>1036</v>
      </c>
      <c r="AV523" s="87" t="s">
        <v>713</v>
      </c>
      <c r="AW523" s="235" t="s">
        <v>842</v>
      </c>
      <c r="AX523" s="237">
        <v>0.29166666666666669</v>
      </c>
    </row>
    <row r="524" spans="1:50" s="87" customFormat="1" ht="69" customHeight="1" thickBot="1" x14ac:dyDescent="0.3">
      <c r="A524" s="348">
        <f t="shared" si="8"/>
        <v>521</v>
      </c>
      <c r="B524" s="163">
        <v>126577</v>
      </c>
      <c r="C524" s="127">
        <v>137619</v>
      </c>
      <c r="D524" s="83" t="s">
        <v>1158</v>
      </c>
      <c r="E524" s="83">
        <v>222</v>
      </c>
      <c r="F524" s="83">
        <v>23</v>
      </c>
      <c r="G524" s="83">
        <v>1</v>
      </c>
      <c r="H524" s="83">
        <v>0</v>
      </c>
      <c r="I524" s="83">
        <v>1</v>
      </c>
      <c r="J524" s="83" t="s">
        <v>2945</v>
      </c>
      <c r="K524" s="84" t="s">
        <v>2946</v>
      </c>
      <c r="L524" s="84" t="s">
        <v>45</v>
      </c>
      <c r="M524" s="84" t="str">
        <f t="shared" si="9"/>
        <v>SUBDIRECCIÓN DE GESTIÓN Y DESARROLLO DEL TALENTO HUMANO</v>
      </c>
      <c r="N524" s="86" t="s">
        <v>2947</v>
      </c>
      <c r="O524" s="85">
        <v>152</v>
      </c>
      <c r="P524" s="86">
        <v>1</v>
      </c>
      <c r="Q524" s="86">
        <v>1110471477</v>
      </c>
      <c r="R524" s="86" t="s">
        <v>136</v>
      </c>
      <c r="S524" s="86">
        <v>3104797019</v>
      </c>
      <c r="T524" s="86" t="s">
        <v>2948</v>
      </c>
      <c r="U524" s="86" t="s">
        <v>2949</v>
      </c>
      <c r="V524" s="86" t="s">
        <v>718</v>
      </c>
      <c r="W524" s="86" t="s">
        <v>719</v>
      </c>
      <c r="X524" s="87" t="s">
        <v>1526</v>
      </c>
      <c r="Y524" s="634">
        <v>5124</v>
      </c>
      <c r="Z524" s="635">
        <v>44509</v>
      </c>
      <c r="AA524" s="86" t="s">
        <v>708</v>
      </c>
      <c r="AB524" s="86">
        <v>2332</v>
      </c>
      <c r="AC524" s="310">
        <v>44540</v>
      </c>
      <c r="AD524" s="87" t="s">
        <v>709</v>
      </c>
      <c r="AE524" s="375">
        <v>44551</v>
      </c>
      <c r="AF524" s="191">
        <v>44621</v>
      </c>
      <c r="AG524" s="248">
        <v>44621</v>
      </c>
      <c r="AH524" s="190"/>
      <c r="AI524" s="190"/>
      <c r="AJ524" s="87" t="s">
        <v>2950</v>
      </c>
      <c r="AO524" s="41"/>
      <c r="AP524" s="41"/>
      <c r="AQ524" s="87" t="s">
        <v>711</v>
      </c>
      <c r="AR524" s="172"/>
      <c r="AT524" s="87" t="s">
        <v>712</v>
      </c>
      <c r="AU524" s="310">
        <v>44359</v>
      </c>
      <c r="AV524" s="87" t="s">
        <v>713</v>
      </c>
      <c r="AW524" s="249" t="s">
        <v>2951</v>
      </c>
      <c r="AX524" s="250">
        <v>0.29166666666666669</v>
      </c>
    </row>
    <row r="525" spans="1:50" s="87" customFormat="1" ht="40.9" customHeight="1" thickBot="1" x14ac:dyDescent="0.3">
      <c r="A525" s="348">
        <f t="shared" si="8"/>
        <v>522</v>
      </c>
      <c r="B525" s="163">
        <v>135041</v>
      </c>
      <c r="C525" s="127">
        <v>137620</v>
      </c>
      <c r="D525" s="88" t="s">
        <v>828</v>
      </c>
      <c r="E525" s="83">
        <v>219</v>
      </c>
      <c r="F525" s="83">
        <v>16</v>
      </c>
      <c r="G525" s="83">
        <v>1</v>
      </c>
      <c r="H525" s="83">
        <v>0</v>
      </c>
      <c r="I525" s="83">
        <v>1</v>
      </c>
      <c r="J525" s="83" t="s">
        <v>2952</v>
      </c>
      <c r="K525" s="84" t="s">
        <v>2953</v>
      </c>
      <c r="L525" s="84" t="s">
        <v>50</v>
      </c>
      <c r="M525" s="84" t="str">
        <f t="shared" si="9"/>
        <v>SUBDIRECCIÓN DE INVESTIGACIÓN E INFORMACIÓN</v>
      </c>
      <c r="N525" s="86" t="s">
        <v>2954</v>
      </c>
      <c r="O525" s="85">
        <v>268</v>
      </c>
      <c r="P525" s="86">
        <v>1</v>
      </c>
      <c r="Q525" s="86">
        <v>3203450</v>
      </c>
      <c r="R525" s="86" t="s">
        <v>167</v>
      </c>
      <c r="S525" s="86">
        <v>3132448323.7185001</v>
      </c>
      <c r="T525" s="86" t="s">
        <v>2955</v>
      </c>
      <c r="U525" s="86" t="s">
        <v>2956</v>
      </c>
      <c r="V525" s="86" t="s">
        <v>718</v>
      </c>
      <c r="W525" s="86" t="s">
        <v>719</v>
      </c>
      <c r="X525" s="87" t="s">
        <v>1526</v>
      </c>
      <c r="Y525" s="634">
        <v>5084</v>
      </c>
      <c r="Z525" s="635">
        <v>44509</v>
      </c>
      <c r="AA525" s="86" t="s">
        <v>708</v>
      </c>
      <c r="AB525" s="86">
        <v>2330</v>
      </c>
      <c r="AC525" s="310">
        <v>44540</v>
      </c>
      <c r="AD525" s="87" t="s">
        <v>709</v>
      </c>
      <c r="AE525" s="191">
        <v>44558</v>
      </c>
      <c r="AF525" s="190"/>
      <c r="AG525" s="191">
        <v>44572</v>
      </c>
      <c r="AH525" s="190"/>
      <c r="AI525" s="190"/>
      <c r="AO525" s="41"/>
      <c r="AP525" s="41"/>
      <c r="AQ525" s="87" t="s">
        <v>790</v>
      </c>
      <c r="AR525" s="172">
        <v>44596</v>
      </c>
      <c r="AS525" s="87">
        <v>99.9</v>
      </c>
      <c r="AT525" s="87" t="s">
        <v>712</v>
      </c>
      <c r="AU525" s="310">
        <v>44389</v>
      </c>
      <c r="AV525" s="87" t="s">
        <v>713</v>
      </c>
      <c r="AW525" s="236">
        <v>44866</v>
      </c>
      <c r="AX525" s="237">
        <v>0.375</v>
      </c>
    </row>
    <row r="526" spans="1:50" s="87" customFormat="1" ht="44.45" customHeight="1" thickBot="1" x14ac:dyDescent="0.3">
      <c r="A526" s="348">
        <f t="shared" si="8"/>
        <v>523</v>
      </c>
      <c r="B526" s="163">
        <v>135043</v>
      </c>
      <c r="C526" s="127">
        <v>137621</v>
      </c>
      <c r="D526" s="83" t="s">
        <v>828</v>
      </c>
      <c r="E526" s="83">
        <v>219</v>
      </c>
      <c r="F526" s="83">
        <v>16</v>
      </c>
      <c r="G526" s="83">
        <v>1</v>
      </c>
      <c r="H526" s="83">
        <v>0</v>
      </c>
      <c r="I526" s="83">
        <v>1</v>
      </c>
      <c r="J526" s="83" t="s">
        <v>2957</v>
      </c>
      <c r="K526" s="84" t="s">
        <v>2958</v>
      </c>
      <c r="L526" s="84" t="s">
        <v>34</v>
      </c>
      <c r="M526" s="84" t="str">
        <f t="shared" si="9"/>
        <v>DIRECCIÓN POBLACIONAL</v>
      </c>
      <c r="N526" s="86" t="s">
        <v>2959</v>
      </c>
      <c r="O526" s="85">
        <v>207</v>
      </c>
      <c r="P526" s="86">
        <v>1</v>
      </c>
      <c r="Q526" s="86">
        <v>52222648</v>
      </c>
      <c r="R526" s="86" t="s">
        <v>144</v>
      </c>
      <c r="S526" s="86">
        <v>7759781</v>
      </c>
      <c r="T526" s="86" t="s">
        <v>2960</v>
      </c>
      <c r="U526" s="86" t="s">
        <v>2961</v>
      </c>
      <c r="V526" s="86" t="s">
        <v>705</v>
      </c>
      <c r="W526" s="86" t="s">
        <v>719</v>
      </c>
      <c r="X526" s="87" t="s">
        <v>1526</v>
      </c>
      <c r="Y526" s="634">
        <v>5085</v>
      </c>
      <c r="Z526" s="635">
        <v>44509</v>
      </c>
      <c r="AA526" s="86" t="s">
        <v>708</v>
      </c>
      <c r="AB526" s="86">
        <v>2342</v>
      </c>
      <c r="AC526" s="310">
        <v>44540</v>
      </c>
      <c r="AD526" s="87" t="s">
        <v>709</v>
      </c>
      <c r="AE526" s="190" t="s">
        <v>2277</v>
      </c>
      <c r="AF526" s="190"/>
      <c r="AG526" s="190"/>
      <c r="AH526" s="190"/>
      <c r="AI526" s="190"/>
      <c r="AJ526" s="87" t="s">
        <v>2962</v>
      </c>
      <c r="AL526" s="87" t="s">
        <v>145</v>
      </c>
      <c r="AO526" s="41"/>
      <c r="AP526" s="41" t="s">
        <v>751</v>
      </c>
      <c r="AR526" s="172">
        <v>44615</v>
      </c>
      <c r="AT526" s="87" t="s">
        <v>1268</v>
      </c>
      <c r="AU526" s="86" t="s">
        <v>2963</v>
      </c>
      <c r="AV526" s="87" t="s">
        <v>754</v>
      </c>
      <c r="AW526" s="231" t="s">
        <v>755</v>
      </c>
    </row>
    <row r="527" spans="1:50" s="87" customFormat="1" ht="71.45" customHeight="1" thickBot="1" x14ac:dyDescent="0.3">
      <c r="A527" s="348">
        <f t="shared" si="8"/>
        <v>524</v>
      </c>
      <c r="B527" s="163">
        <v>135044</v>
      </c>
      <c r="C527" s="127">
        <v>137622</v>
      </c>
      <c r="D527" s="83" t="s">
        <v>1158</v>
      </c>
      <c r="E527" s="83">
        <v>222</v>
      </c>
      <c r="F527" s="83">
        <v>21</v>
      </c>
      <c r="G527" s="83">
        <v>1</v>
      </c>
      <c r="H527" s="83">
        <v>0</v>
      </c>
      <c r="I527" s="83">
        <v>1</v>
      </c>
      <c r="J527" s="83" t="s">
        <v>2964</v>
      </c>
      <c r="K527" s="84" t="s">
        <v>2965</v>
      </c>
      <c r="L527" s="84" t="s">
        <v>2965</v>
      </c>
      <c r="M527" s="84" t="str">
        <f t="shared" si="9"/>
        <v xml:space="preserve">OFICINA ASESORA JURÍDICA </v>
      </c>
      <c r="N527" s="86" t="s">
        <v>2966</v>
      </c>
      <c r="O527" s="85">
        <v>181</v>
      </c>
      <c r="P527" s="86">
        <v>1</v>
      </c>
      <c r="Q527" s="86">
        <v>1010201547</v>
      </c>
      <c r="R527" s="86" t="s">
        <v>115</v>
      </c>
      <c r="S527" s="86">
        <v>4768591</v>
      </c>
      <c r="T527" s="86" t="s">
        <v>2967</v>
      </c>
      <c r="U527" s="86" t="s">
        <v>2968</v>
      </c>
      <c r="V527" s="86" t="s">
        <v>718</v>
      </c>
      <c r="W527" s="86" t="s">
        <v>719</v>
      </c>
      <c r="X527" s="87" t="s">
        <v>1526</v>
      </c>
      <c r="Y527" s="634">
        <v>5132</v>
      </c>
      <c r="Z527" s="635">
        <v>44509</v>
      </c>
      <c r="AA527" s="86" t="s">
        <v>708</v>
      </c>
      <c r="AB527" s="86">
        <v>2333</v>
      </c>
      <c r="AC527" s="310">
        <v>44540</v>
      </c>
      <c r="AD527" s="87" t="s">
        <v>709</v>
      </c>
      <c r="AE527" s="191">
        <v>44560</v>
      </c>
      <c r="AF527" s="190"/>
      <c r="AG527" s="191">
        <v>44573</v>
      </c>
      <c r="AH527" s="191"/>
      <c r="AI527" s="190"/>
      <c r="AO527" s="41"/>
      <c r="AP527" s="41"/>
      <c r="AQ527" s="87" t="s">
        <v>790</v>
      </c>
      <c r="AR527" s="172">
        <v>44594</v>
      </c>
      <c r="AT527" s="87" t="s">
        <v>712</v>
      </c>
      <c r="AU527" s="86" t="s">
        <v>1036</v>
      </c>
      <c r="AV527" s="87" t="s">
        <v>713</v>
      </c>
      <c r="AW527" s="236">
        <v>44743</v>
      </c>
      <c r="AX527" s="237">
        <v>0.29166666666666669</v>
      </c>
    </row>
    <row r="528" spans="1:50" s="87" customFormat="1" ht="48" customHeight="1" thickBot="1" x14ac:dyDescent="0.3">
      <c r="A528" s="348">
        <f t="shared" si="8"/>
        <v>525</v>
      </c>
      <c r="B528" s="163">
        <v>135048</v>
      </c>
      <c r="C528" s="127">
        <v>137625</v>
      </c>
      <c r="D528" s="83" t="s">
        <v>1209</v>
      </c>
      <c r="E528" s="83">
        <v>407</v>
      </c>
      <c r="F528" s="83">
        <v>13</v>
      </c>
      <c r="G528" s="83">
        <v>0</v>
      </c>
      <c r="H528" s="83">
        <v>1</v>
      </c>
      <c r="I528" s="83">
        <v>1</v>
      </c>
      <c r="J528" s="83" t="s">
        <v>2969</v>
      </c>
      <c r="K528" s="83" t="s">
        <v>2970</v>
      </c>
      <c r="L528" s="84" t="s">
        <v>46</v>
      </c>
      <c r="M528" s="84" t="str">
        <f t="shared" si="9"/>
        <v>SUBDIRECCIÓN ADMINISTRATIVA Y FINANCIERA</v>
      </c>
      <c r="N528" s="86" t="s">
        <v>2971</v>
      </c>
      <c r="O528" s="86">
        <v>1453</v>
      </c>
      <c r="P528" s="86">
        <v>1</v>
      </c>
      <c r="Q528" s="86">
        <v>75085314</v>
      </c>
      <c r="R528" s="86" t="s">
        <v>159</v>
      </c>
      <c r="S528" s="86">
        <v>3217515711</v>
      </c>
      <c r="T528" s="86" t="s">
        <v>2972</v>
      </c>
      <c r="U528" s="86" t="s">
        <v>2973</v>
      </c>
      <c r="V528" s="86" t="s">
        <v>718</v>
      </c>
      <c r="W528" s="86" t="s">
        <v>2974</v>
      </c>
      <c r="X528" s="39"/>
      <c r="Y528" s="634">
        <v>6562</v>
      </c>
      <c r="Z528" s="635">
        <v>44510</v>
      </c>
      <c r="AA528" s="86" t="s">
        <v>708</v>
      </c>
      <c r="AB528" s="86">
        <v>2347</v>
      </c>
      <c r="AC528" s="310">
        <v>44540</v>
      </c>
      <c r="AE528" s="191">
        <v>44560</v>
      </c>
      <c r="AF528" s="190"/>
      <c r="AG528" s="191">
        <v>44572</v>
      </c>
      <c r="AH528" s="190"/>
      <c r="AI528" s="190"/>
      <c r="AO528" s="41"/>
      <c r="AP528" s="41"/>
      <c r="AQ528" s="87" t="s">
        <v>790</v>
      </c>
      <c r="AR528" s="172">
        <v>44588</v>
      </c>
      <c r="AT528" s="87" t="s">
        <v>712</v>
      </c>
      <c r="AU528" s="86"/>
      <c r="AV528" s="87" t="s">
        <v>713</v>
      </c>
      <c r="AW528" s="235"/>
    </row>
    <row r="529" spans="1:50" ht="20.25" customHeight="1" x14ac:dyDescent="0.25">
      <c r="A529" s="37"/>
      <c r="B529" s="44" t="s">
        <v>9</v>
      </c>
      <c r="C529" s="44">
        <v>79</v>
      </c>
      <c r="D529" s="45"/>
      <c r="E529" s="44"/>
      <c r="F529" s="44"/>
      <c r="G529" s="44"/>
      <c r="H529" s="44"/>
      <c r="I529" s="44">
        <f>COUNT(I3:I528)</f>
        <v>523</v>
      </c>
      <c r="J529" s="37"/>
      <c r="K529" s="37"/>
      <c r="L529" s="37"/>
      <c r="M529" s="388"/>
      <c r="N529" s="388"/>
      <c r="O529" s="388"/>
      <c r="P529" s="37"/>
      <c r="Q529" s="37"/>
      <c r="R529" s="37"/>
      <c r="S529" s="37"/>
      <c r="T529" s="37"/>
      <c r="U529" s="37"/>
      <c r="V529" s="37"/>
      <c r="W529" s="37"/>
      <c r="Y529" s="37"/>
      <c r="Z529" s="120"/>
      <c r="AA529" s="37"/>
      <c r="AB529" s="37"/>
      <c r="AC529" s="37"/>
      <c r="AD529" s="37"/>
      <c r="AE529" s="46"/>
      <c r="AF529" s="46"/>
      <c r="AG529" s="46"/>
      <c r="AH529" s="46"/>
      <c r="AI529" s="46"/>
      <c r="AJ529" s="37"/>
      <c r="AK529" s="37"/>
      <c r="AL529" s="37"/>
      <c r="AM529" s="37"/>
      <c r="AN529" s="37"/>
      <c r="AO529" s="37"/>
      <c r="AP529" s="37"/>
      <c r="AQ529" s="37"/>
      <c r="AR529" s="120"/>
      <c r="AS529" s="37"/>
      <c r="AT529" s="37"/>
      <c r="AU529" s="37"/>
      <c r="AV529" s="37"/>
      <c r="AW529" s="37"/>
      <c r="AX529" s="37"/>
    </row>
    <row r="530" spans="1:50" ht="20.25" customHeight="1" x14ac:dyDescent="0.25">
      <c r="A530" s="171"/>
      <c r="B530" s="46"/>
      <c r="C530" s="46"/>
      <c r="D530" s="37"/>
      <c r="E530" s="46"/>
      <c r="F530" s="46"/>
      <c r="G530" s="46"/>
      <c r="H530" s="46"/>
      <c r="I530" s="46"/>
      <c r="J530" s="37"/>
      <c r="K530" s="37"/>
      <c r="L530" s="37"/>
      <c r="M530" s="388"/>
      <c r="N530" s="388"/>
      <c r="O530" s="388"/>
      <c r="P530" s="37"/>
      <c r="Q530" s="37"/>
      <c r="R530" s="37"/>
      <c r="S530" s="37"/>
      <c r="T530" s="37"/>
      <c r="U530" s="37"/>
      <c r="V530" s="37"/>
      <c r="W530" s="37"/>
      <c r="Y530" s="37"/>
      <c r="Z530" s="120"/>
      <c r="AA530" s="37"/>
      <c r="AB530" s="37"/>
      <c r="AC530" s="37"/>
      <c r="AD530" s="37"/>
      <c r="AE530" s="46"/>
      <c r="AF530" s="46"/>
      <c r="AG530" s="46"/>
      <c r="AH530" s="46"/>
      <c r="AI530" s="46"/>
      <c r="AJ530" s="37"/>
      <c r="AK530" s="37"/>
      <c r="AL530" s="37"/>
      <c r="AM530" s="37"/>
      <c r="AN530" s="37"/>
      <c r="AO530" s="37"/>
      <c r="AP530" s="37"/>
      <c r="AQ530" s="37"/>
      <c r="AR530" s="120"/>
      <c r="AS530" s="37"/>
      <c r="AT530" s="37"/>
      <c r="AU530" s="37"/>
      <c r="AV530" s="37"/>
      <c r="AW530" s="37"/>
      <c r="AX530" s="37"/>
    </row>
    <row r="531" spans="1:50" ht="20.25" customHeight="1" x14ac:dyDescent="0.25">
      <c r="AJ531" s="176"/>
    </row>
    <row r="533" spans="1:50" ht="20.25" customHeight="1" x14ac:dyDescent="0.2">
      <c r="AU533" s="304"/>
    </row>
    <row r="536" spans="1:50" ht="20.25" customHeight="1" x14ac:dyDescent="0.2">
      <c r="AS536" s="211"/>
    </row>
    <row r="757" spans="25:25" ht="20.25" customHeight="1" x14ac:dyDescent="0.2">
      <c r="Y757" s="209">
        <v>52562269</v>
      </c>
    </row>
  </sheetData>
  <sheetProtection algorithmName="SHA-512" hashValue="JwRiyOole7fdXp21/7diA4ehN/OWrWHyWEB4ziBMSTziZWtpmLR37oM9/W6n5tCOGY38nih/Hltm2nnwco9o8Q==" saltValue="uI/hDT/UEjRlJBG54LyH4A==" spinCount="100000" sheet="1" objects="1" scenarios="1" autoFilter="0"/>
  <autoFilter ref="A2:AX535"/>
  <dataConsolidate link="1"/>
  <mergeCells count="1">
    <mergeCell ref="B1:K1"/>
  </mergeCells>
  <phoneticPr fontId="43" type="noConversion"/>
  <conditionalFormatting sqref="AV281">
    <cfRule type="duplicateValues" dxfId="291" priority="28"/>
  </conditionalFormatting>
  <conditionalFormatting sqref="AV281">
    <cfRule type="duplicateValues" dxfId="290" priority="29"/>
  </conditionalFormatting>
  <conditionalFormatting sqref="AV281">
    <cfRule type="duplicateValues" dxfId="289" priority="30"/>
    <cfRule type="duplicateValues" dxfId="288" priority="31"/>
  </conditionalFormatting>
  <conditionalFormatting sqref="AV281">
    <cfRule type="duplicateValues" dxfId="287" priority="32"/>
  </conditionalFormatting>
  <conditionalFormatting sqref="AV281">
    <cfRule type="duplicateValues" dxfId="286" priority="27"/>
  </conditionalFormatting>
  <conditionalFormatting sqref="AV281">
    <cfRule type="duplicateValues" dxfId="285" priority="26"/>
  </conditionalFormatting>
  <conditionalFormatting sqref="AV281">
    <cfRule type="duplicateValues" dxfId="284" priority="25"/>
  </conditionalFormatting>
  <conditionalFormatting sqref="AU533">
    <cfRule type="duplicateValues" dxfId="283" priority="15"/>
  </conditionalFormatting>
  <conditionalFormatting sqref="AU533">
    <cfRule type="duplicateValues" dxfId="282" priority="16"/>
  </conditionalFormatting>
  <conditionalFormatting sqref="AU533">
    <cfRule type="duplicateValues" dxfId="281" priority="17"/>
  </conditionalFormatting>
  <conditionalFormatting sqref="AU533">
    <cfRule type="duplicateValues" dxfId="280" priority="18"/>
    <cfRule type="duplicateValues" dxfId="279" priority="19"/>
  </conditionalFormatting>
  <conditionalFormatting sqref="AW123">
    <cfRule type="duplicateValues" dxfId="278" priority="14"/>
  </conditionalFormatting>
  <conditionalFormatting sqref="AW123">
    <cfRule type="duplicateValues" dxfId="277" priority="13"/>
  </conditionalFormatting>
  <conditionalFormatting sqref="AW123">
    <cfRule type="duplicateValues" dxfId="276" priority="12"/>
  </conditionalFormatting>
  <conditionalFormatting sqref="AB345:AB510 AB71:AB187 AB276:AB343 AB265:AB274 AB512:AB1048576 AB1:AB69">
    <cfRule type="duplicateValues" dxfId="275" priority="11"/>
  </conditionalFormatting>
  <conditionalFormatting sqref="O512:O1048576 O1:O510">
    <cfRule type="duplicateValues" dxfId="274" priority="10"/>
  </conditionalFormatting>
  <conditionalFormatting sqref="Q512:Q1048576 Q1:Q510">
    <cfRule type="duplicateValues" dxfId="273" priority="8"/>
    <cfRule type="duplicateValues" dxfId="272" priority="9"/>
  </conditionalFormatting>
  <conditionalFormatting sqref="AB511">
    <cfRule type="duplicateValues" dxfId="271" priority="7"/>
  </conditionalFormatting>
  <conditionalFormatting sqref="Q511">
    <cfRule type="duplicateValues" dxfId="270" priority="4"/>
    <cfRule type="duplicateValues" dxfId="269" priority="5"/>
  </conditionalFormatting>
  <conditionalFormatting sqref="O511">
    <cfRule type="duplicateValues" dxfId="268" priority="3"/>
  </conditionalFormatting>
  <dataValidations disablePrompts="1" count="8">
    <dataValidation type="list" allowBlank="1" showInputMessage="1" showErrorMessage="1" sqref="AD529:AD1048576 AD1:AD2">
      <formula1>"PROVISIONAL, CARRERA ADMINISTRATIVA, CONTRATO, NUEVO"</formula1>
    </dataValidation>
    <dataValidation type="list" allowBlank="1" showInputMessage="1" showErrorMessage="1" sqref="AD338:AD343 AD345:AD528 AD3:AD315">
      <formula1>"PROVISIONAL,OTRA ENTIDAD, CARRERA ADMINISTRATIVA, CONTRATO, NUEVO"</formula1>
    </dataValidation>
    <dataValidation type="list" allowBlank="1" showInputMessage="1" showErrorMessage="1" sqref="AV398:AV528 AV3:AV396 AO3:AO528">
      <formula1>"SI,NO"</formula1>
    </dataValidation>
    <dataValidation type="date" allowBlank="1" showInputMessage="1" showErrorMessage="1" sqref="AF345:AF1048576 AF17:AF343 AF1:AF15">
      <formula1>44562</formula1>
      <formula2>44926</formula2>
    </dataValidation>
    <dataValidation type="date" allowBlank="1" showInputMessage="1" showErrorMessage="1" sqref="AH345:AI1048576 AH1:AI343">
      <formula1>10959</formula1>
      <formula2>40179</formula2>
    </dataValidation>
    <dataValidation type="date" allowBlank="1" showInputMessage="1" showErrorMessage="1" sqref="AF16 AG1:AG1048576">
      <formula1>44562</formula1>
      <formula2>45291</formula2>
    </dataValidation>
    <dataValidation type="list" allowBlank="1" showInputMessage="1" showErrorMessage="1" sqref="AT3:AT528">
      <formula1>"VALIDADA, CON OBSERVACIONES,  EN TRAMITE DE VALIDACIÓN, NO PRESENTO HOJA DE VIDA"</formula1>
    </dataValidation>
    <dataValidation type="list" allowBlank="1" showInputMessage="1" showErrorMessage="1" sqref="AP3:AP528">
      <formula1>"Por Cargar, En Autorización, Autorizado"</formula1>
    </dataValidation>
  </dataValidations>
  <hyperlinks>
    <hyperlink ref="C32:C35" location="'137534'!A1" display="'137534'!A1"/>
    <hyperlink ref="C36:C40" location="'137535'!A1" display="'137535'!A1"/>
    <hyperlink ref="C41" location="'137536'!A1" display="'137536'!A1"/>
    <hyperlink ref="C42" location="'137537'!A1" display="'137537'!A1"/>
    <hyperlink ref="C43" location="'137538'!A1" display="'137538'!A1"/>
    <hyperlink ref="C44" location="'137539'!A1" display="'137539'!A1"/>
    <hyperlink ref="C45:C46" location="'137540'!A1" display="'137540'!A1"/>
    <hyperlink ref="C47" location="'137541'!A1" display="'137541'!A1"/>
    <hyperlink ref="C49" location="'137542'!A1" display="'137542'!A1"/>
    <hyperlink ref="C50:C52" location="'137543'!A1" display="'137543'!A1"/>
    <hyperlink ref="C53" location="'137544'!A1" display="'137544'!A1"/>
    <hyperlink ref="C54" location="'137544'!A1" display="'137544'!A1"/>
    <hyperlink ref="C55:C59" location="'137546'!A1" display="'137546'!A1"/>
    <hyperlink ref="C60" location="'137547'!A1" display="'137547'!A1"/>
    <hyperlink ref="C61" location="'137548'!A1" display="'137548'!A1"/>
    <hyperlink ref="C62" location="'137549'!A1" display="'137549'!A1"/>
    <hyperlink ref="C63:C64" location="'150817'!A1" display="'150817'!A1"/>
    <hyperlink ref="C66" location="'150818'!A1" display="'150818'!A1"/>
    <hyperlink ref="C67" location="'137552'!A1" display="'137552'!A1"/>
    <hyperlink ref="C72:C76" location="'137555'!A1" display="'137555'!A1"/>
    <hyperlink ref="C77" location="'137556'!A1" display="'137556'!A1"/>
    <hyperlink ref="C82:C85" location="'137558'!A1" display="'137558'!A1"/>
    <hyperlink ref="C86" location="'150821'!A1" display="'150821'!A1"/>
    <hyperlink ref="C89:C96" location="'137560'!A1" display="'137560'!A1"/>
    <hyperlink ref="C97:C100" location="'137561'!A1" display="'137561'!A1"/>
    <hyperlink ref="C101" location="'137562'!A1" display="'137562'!A1"/>
    <hyperlink ref="C102" location="'137563'!A1" display="'137563'!A1"/>
    <hyperlink ref="C103" location="'137564'!A1" display="'137564'!A1"/>
    <hyperlink ref="C104" location="'150822'!A1" display="'150822'!A1"/>
    <hyperlink ref="C105" location="'137568'!A1" display="'137568'!A1"/>
    <hyperlink ref="C112:C121" location="'137578'!A1" display="'137578'!A1"/>
    <hyperlink ref="C130:C134" location="'137579'!A1" display="'137579'!A1"/>
    <hyperlink ref="C135" location="'137580'!A1" display="'137580'!A1"/>
    <hyperlink ref="C136" location="'137581'!A1" display="'137581'!A1"/>
    <hyperlink ref="C137" location="'150824'!A1" display="'150824'!A1"/>
    <hyperlink ref="C138" location="'137583'!A1" display="'137583'!A1"/>
    <hyperlink ref="C148" location="'137584'!A1" display="'137584'!A1"/>
    <hyperlink ref="C149:C154" location="'137585'!A1" display="'137585'!A1"/>
    <hyperlink ref="C155:C161" location="'137586'!A1" display="'137586'!A1"/>
    <hyperlink ref="C162" location="'137587'!A1" display="'137587'!A1"/>
    <hyperlink ref="C164" location="'150825'!A1" display="'150825'!A1"/>
    <hyperlink ref="C167:C168" location="'137590'!A1" display="'137590'!A1"/>
    <hyperlink ref="C170" location="'137592'!A1" display="'137592'!A1"/>
    <hyperlink ref="C171:C174" location="'137593'!A1" display="'137593'!A1"/>
    <hyperlink ref="C175" location="'137594'!A1" display="'137594'!A1"/>
    <hyperlink ref="C176:C178" location="'137595'!A1" display="'137595'!A1"/>
    <hyperlink ref="C180:C187" location="'137596'!A1" display="'137596'!A1"/>
    <hyperlink ref="C190:C192" location="'137597'!A1" display="'137597'!A1"/>
    <hyperlink ref="C193" location="'137598'!A1" display="'137598'!A1"/>
    <hyperlink ref="C194:C211" location="'137599'!A1" display="'137599'!A1"/>
    <hyperlink ref="C215:C229" location="'137600'!A1" display="'137600'!A1"/>
    <hyperlink ref="C236:C239" location="'137601'!A1" display="'137601'!A1"/>
    <hyperlink ref="C240:C244" location="'137602'!A1" display="'137602'!A1"/>
    <hyperlink ref="C245:C248" location="'137603'!A1" display="'137603'!A1"/>
    <hyperlink ref="C249:C251" location="'137604'!A1" display="'137604'!A1"/>
    <hyperlink ref="C253:C256" location="'137605'!A1" display="'137605'!A1"/>
    <hyperlink ref="C259:C277" location="'137606'!A1" display="'137606'!A1"/>
    <hyperlink ref="C278:C280" location="'137607'!A1" display="'137607'!A1"/>
    <hyperlink ref="C281:C293" location="'137608'!A1" display="'137608'!A1"/>
    <hyperlink ref="C294:C343" location="'137609'!A1" display="'137609'!A1"/>
    <hyperlink ref="C345:C450" location="'137610'!A1" display="'137610'!A1"/>
    <hyperlink ref="C465:C479" location="'137611'!A1" display="'137611'!A1"/>
    <hyperlink ref="C482:C494" location="'137612'!A1" display="'137612'!A1"/>
    <hyperlink ref="C503:C509" location="'137613'!A1" display="'137613'!A1"/>
    <hyperlink ref="C512:C517" location="'137614'!A1" display="'137614'!A1"/>
    <hyperlink ref="C520" location="'137615'!A1" display="'137615'!A1"/>
    <hyperlink ref="C521" location="'137616'!A1" display="'137616'!A1"/>
    <hyperlink ref="C522" location="'150826'!A1" display="'150826'!A1"/>
    <hyperlink ref="C523" location="'137618'!A1" display="'137618'!A1"/>
    <hyperlink ref="C524" location="'137619'!A1" display="'137619'!A1"/>
    <hyperlink ref="C525" location="'137620'!A1" display="'137620'!A1"/>
    <hyperlink ref="C526" location="'137621'!A1" display="'137621'!A1"/>
    <hyperlink ref="C527" location="'137622'!A1" display="'137622'!A1"/>
    <hyperlink ref="C528" location="'137625'!A1" display="'137625'!A1"/>
    <hyperlink ref="C4" location="'137532'!A1" display="'137532'!A1"/>
    <hyperlink ref="C5" location="'137532'!A1" display="'137532'!A1"/>
    <hyperlink ref="C6" location="'137532'!A1" display="'137532'!A1"/>
    <hyperlink ref="C7" location="'137532'!A1" display="'137532'!A1"/>
    <hyperlink ref="C33" location="'137534'!A1" display="'137534'!A1"/>
    <hyperlink ref="C34" location="'137534'!A1" display="'137534'!A1"/>
    <hyperlink ref="C35" location="'137534'!A1" display="'137534'!A1"/>
    <hyperlink ref="C37" location="'137535'!A1" display="'137535'!A1"/>
    <hyperlink ref="C38" location="'137535'!A1" display="'137535'!A1"/>
    <hyperlink ref="C39" location="'137535'!A1" display="'137535'!A1"/>
    <hyperlink ref="C40" location="'137535'!A1" display="'137535'!A1"/>
    <hyperlink ref="C46" location="'137540'!A1" display="'137540'!A1"/>
    <hyperlink ref="C51" location="'137543'!A1" display="'137543'!A1"/>
    <hyperlink ref="C52" location="'137543'!A1" display="'137543'!A1"/>
    <hyperlink ref="C56" location="'137546'!A1" display="'137546'!A1"/>
    <hyperlink ref="C57" location="'137546'!A1" display="'137546'!A1"/>
    <hyperlink ref="C58" location="'137546'!A1" display="'137546'!A1"/>
    <hyperlink ref="C59" location="'137546'!A1" display="'137546'!A1"/>
    <hyperlink ref="C64" location="'137550'!A1" display="'137550'!A1"/>
    <hyperlink ref="C73" location="'137555'!A1" display="'137555'!A1"/>
    <hyperlink ref="C74" location="'137555'!A1" display="'137555'!A1"/>
    <hyperlink ref="C75" location="'137555'!A1" display="'137555'!A1"/>
    <hyperlink ref="C76" location="'137555'!A1" display="'137555'!A1"/>
    <hyperlink ref="C79" location="'137557'!A1" display="'137557'!A1"/>
    <hyperlink ref="C83" location="'137558'!A1" display="'137558'!A1"/>
    <hyperlink ref="C84" location="'137558'!A1" display="'137558'!A1"/>
    <hyperlink ref="C85" location="'137558'!A1" display="'137558'!A1"/>
    <hyperlink ref="C90" location="'137560'!A1" display="'137560'!A1"/>
    <hyperlink ref="C91" location="'137560'!A1" display="'137560'!A1"/>
    <hyperlink ref="C92" location="'137560'!A1" display="'137560'!A1"/>
    <hyperlink ref="C93" location="'137560'!A1" display="'137560'!A1"/>
    <hyperlink ref="C94" location="'137560'!A1" display="'137560'!A1"/>
    <hyperlink ref="C95" location="'137560'!A1" display="'137560'!A1"/>
    <hyperlink ref="C96" location="'137560'!A1" display="'137560'!A1"/>
    <hyperlink ref="C98" location="'137561'!A1" display="'137561'!A1"/>
    <hyperlink ref="C99" location="'137561'!A1" display="'137561'!A1"/>
    <hyperlink ref="C100" location="'137561'!A1" display="'137561'!A1"/>
    <hyperlink ref="C113" location="'137578'!A1" display="'137578'!A1"/>
    <hyperlink ref="C114" location="'137578'!A1" display="'137578'!A1"/>
    <hyperlink ref="C115" location="'137578'!A1" display="'137578'!A1"/>
    <hyperlink ref="C116" location="'137578'!A1" display="'137578'!A1"/>
    <hyperlink ref="C117" location="'137578'!A1" display="'137578'!A1"/>
    <hyperlink ref="C118" location="'137578'!A1" display="'137578'!A1"/>
    <hyperlink ref="C119" location="'137578'!A1" display="'137578'!A1"/>
    <hyperlink ref="C120" location="'137578'!A1" display="'137578'!A1"/>
    <hyperlink ref="C121" location="'137578'!A1" display="'137578'!A1"/>
    <hyperlink ref="C131" location="'137579'!A1" display="'137579'!A1"/>
    <hyperlink ref="C132" location="'137579'!A1" display="'137579'!A1"/>
    <hyperlink ref="C133" location="'137579'!A1" display="'137579'!A1"/>
    <hyperlink ref="C134" location="'137579'!A1" display="'137579'!A1"/>
    <hyperlink ref="C150" location="'137585'!A1" display="'137585'!A1"/>
    <hyperlink ref="C151" location="'137585'!A1" display="'137585'!A1"/>
    <hyperlink ref="C152" location="'137585'!A1" display="'137585'!A1"/>
    <hyperlink ref="C153" location="'137585'!A1" display="'137585'!A1"/>
    <hyperlink ref="C154" location="'137585'!A1" display="'137585'!A1"/>
    <hyperlink ref="C156" location="'137586'!A1" display="'137586'!A1"/>
    <hyperlink ref="C157" location="'137586'!A1" display="'137586'!A1"/>
    <hyperlink ref="C158" location="'137586'!A1" display="'137586'!A1"/>
    <hyperlink ref="C159" location="'137586'!A1" display="'137586'!A1"/>
    <hyperlink ref="C160" location="'137586'!A1" display="'137586'!A1"/>
    <hyperlink ref="C161" location="'137586'!A1" display="'137586'!A1"/>
    <hyperlink ref="C168" location="'137590'!A1" display="'137590'!A1"/>
    <hyperlink ref="C165" location="'137591'!A1" display="'137591'!A1"/>
    <hyperlink ref="C166" location="'137590'!A1" display="137591 -137590"/>
    <hyperlink ref="C172" location="'137593'!A1" display="'137593'!A1"/>
    <hyperlink ref="C173" location="'137593'!A1" display="'137593'!A1"/>
    <hyperlink ref="C174" location="'137593'!A1" display="'137593'!A1"/>
    <hyperlink ref="C177" location="'137595'!A1" display="'137595'!A1"/>
    <hyperlink ref="C178" location="'137595'!A1" display="'137595'!A1"/>
    <hyperlink ref="C181" location="'137596'!A1" display="'137596'!A1"/>
    <hyperlink ref="C182" location="'137596'!A1" display="'137596'!A1"/>
    <hyperlink ref="C183" location="'137596'!A1" display="'137596'!A1"/>
    <hyperlink ref="C184" location="'137596'!A1" display="'137596'!A1"/>
    <hyperlink ref="C185" location="'137596'!A1" display="'137596'!A1"/>
    <hyperlink ref="C186" location="'137596'!A1" display="'137596'!A1"/>
    <hyperlink ref="C187" location="'137596'!A1" display="'137596'!A1"/>
    <hyperlink ref="C191" location="'137597'!A1" display="'137597'!A1"/>
    <hyperlink ref="C192" location="'137597'!A1" display="'137597'!A1"/>
    <hyperlink ref="C195" location="'137599'!A1" display="'137599'!A1"/>
    <hyperlink ref="C196" location="'137599'!A1" display="'137599'!A1"/>
    <hyperlink ref="C197" location="'137599'!A1" display="'137599'!A1"/>
    <hyperlink ref="C198" location="'137599'!A1" display="'137599'!A1"/>
    <hyperlink ref="C199" location="'137599'!A1" display="'137599'!A1"/>
    <hyperlink ref="C200" location="'137599'!A1" display="'137599'!A1"/>
    <hyperlink ref="C201" location="'137599'!A1" display="'137599'!A1"/>
    <hyperlink ref="C202" location="'137599'!A1" display="'137599'!A1"/>
    <hyperlink ref="C203" location="'137599'!A1" display="'137599'!A1"/>
    <hyperlink ref="C204" location="'137599'!A1" display="'137599'!A1"/>
    <hyperlink ref="C205" location="'137599'!A1" display="'137599'!A1"/>
    <hyperlink ref="C206" location="'137599'!A1" display="'137599'!A1"/>
    <hyperlink ref="C207" location="'137599'!A1" display="'137599'!A1"/>
    <hyperlink ref="C208" location="'137599'!A1" display="'137599'!A1"/>
    <hyperlink ref="C209" location="'137599'!A1" display="'137599'!A1"/>
    <hyperlink ref="C210" location="'137599'!A1" display="'137599'!A1"/>
    <hyperlink ref="C211" location="'137599'!A1" display="'137599'!A1"/>
    <hyperlink ref="C216" location="'137600'!A1" display="'137600'!A1"/>
    <hyperlink ref="C217" location="'137600'!A1" display="'137600'!A1"/>
    <hyperlink ref="C218" location="'137600'!A1" display="'137600'!A1"/>
    <hyperlink ref="C219" location="'137600'!A1" display="'137600'!A1"/>
    <hyperlink ref="C220" location="'137600'!A1" display="'137600'!A1"/>
    <hyperlink ref="C221" location="'137600'!A1" display="'137600'!A1"/>
    <hyperlink ref="C222" location="'137600'!A1" display="'137600'!A1"/>
    <hyperlink ref="C223" location="'137600'!A1" display="'137600'!A1"/>
    <hyperlink ref="C224" location="'137600'!A1" display="'137600'!A1"/>
    <hyperlink ref="C225" location="'137600'!A1" display="'137600'!A1"/>
    <hyperlink ref="C226" location="'137600'!A1" display="'137600'!A1"/>
    <hyperlink ref="C227" location="'137600'!A1" display="'137600'!A1"/>
    <hyperlink ref="C228" location="'137600'!A1" display="'137600'!A1"/>
    <hyperlink ref="C229" location="'137600'!A1" display="'137600'!A1"/>
    <hyperlink ref="C237" location="'137601'!A1" display="'137601'!A1"/>
    <hyperlink ref="C238" location="'137601'!A1" display="'137601'!A1"/>
    <hyperlink ref="C239" location="'137601'!A1" display="'137601'!A1"/>
    <hyperlink ref="C241" location="'137602'!A1" display="'137602'!A1"/>
    <hyperlink ref="C242" location="'137602'!A1" display="'137602'!A1"/>
    <hyperlink ref="C243" location="'137602'!A1" display="'137602'!A1"/>
    <hyperlink ref="C244" location="'137602'!A1" display="'137602'!A1"/>
    <hyperlink ref="C246" location="'137603'!A1" display="'137603'!A1"/>
    <hyperlink ref="C248" location="'137603'!A1" display="'137603'!A1"/>
    <hyperlink ref="C250" location="'137604'!A1" display="'137604'!A1"/>
    <hyperlink ref="C251" location="'137604'!A1" display="'137604'!A1"/>
    <hyperlink ref="C254" location="'137605'!A1" display="'137605'!A1"/>
    <hyperlink ref="C255" location="'137605'!A1" display="'137605'!A1"/>
    <hyperlink ref="C256" location="'137605'!A1" display="'137605'!A1"/>
    <hyperlink ref="C260" location="'137606'!A1" display="'137606'!A1"/>
    <hyperlink ref="C261" location="'137606'!A1" display="'137606'!A1"/>
    <hyperlink ref="C262" location="'137606'!A1" display="'137606'!A1"/>
    <hyperlink ref="C263" location="'137606'!A1" display="'137606'!A1"/>
    <hyperlink ref="C264" location="'137606'!A1" display="'137606'!A1"/>
    <hyperlink ref="C265" location="'137606'!A1" display="'137606'!A1"/>
    <hyperlink ref="C266" location="'137606'!A1" display="'137606'!A1"/>
    <hyperlink ref="C267" location="'137606'!A1" display="'137606'!A1"/>
    <hyperlink ref="C268" location="'137606'!A1" display="'137606'!A1"/>
    <hyperlink ref="C269" location="'137606'!A1" display="'137606'!A1"/>
    <hyperlink ref="C270" location="'137606'!A1" display="'137606'!A1"/>
    <hyperlink ref="C271" location="'137606'!A1" display="'137606'!A1"/>
    <hyperlink ref="C272" location="'137606'!A1" display="'137606'!A1"/>
    <hyperlink ref="C273" location="'137606'!A1" display="'137606'!A1"/>
    <hyperlink ref="C274" location="'137606'!A1" display="'137606'!A1"/>
    <hyperlink ref="C277" location="'137606'!A1" display="'137606'!A1"/>
    <hyperlink ref="C279" location="'137607'!A1" display="'137607'!A1"/>
    <hyperlink ref="C280" location="'137607'!A1" display="'137607'!A1"/>
    <hyperlink ref="C282" location="'137608'!A1" display="'137608'!A1"/>
    <hyperlink ref="C283" location="'137608'!A1" display="'137608'!A1"/>
    <hyperlink ref="C284" location="'137608'!A1" display="'137608'!A1"/>
    <hyperlink ref="C285" location="'137608'!A1" display="'137608'!A1"/>
    <hyperlink ref="C286" location="'137608'!A1" display="'137608'!A1"/>
    <hyperlink ref="C287" location="'137608'!A1" display="'137608'!A1"/>
    <hyperlink ref="C288" location="'137608'!A1" display="'137608'!A1"/>
    <hyperlink ref="C289" location="'137608'!A1" display="'137608'!A1"/>
    <hyperlink ref="C290" location="'137608'!A1" display="'137608'!A1"/>
    <hyperlink ref="C291" location="'137608'!A1" display="'137608'!A1"/>
    <hyperlink ref="C292" location="'137608'!A1" display="'137608'!A1"/>
    <hyperlink ref="C293" location="'137608'!A1" display="'137608'!A1"/>
    <hyperlink ref="C295" location="'137609'!A1" display="'137609'!A1"/>
    <hyperlink ref="C296" location="'137609'!A1" display="'137609'!A1"/>
    <hyperlink ref="C297" location="'137609'!A1" display="'137609'!A1"/>
    <hyperlink ref="C298" location="'137609'!A1" display="'137609'!A1"/>
    <hyperlink ref="C299" location="'137609'!A1" display="'137609'!A1"/>
    <hyperlink ref="C300" location="'137609'!A1" display="'137609'!A1"/>
    <hyperlink ref="C301" location="'137609'!A1" display="'137609'!A1"/>
    <hyperlink ref="C302" location="'137609'!A1" display="'137609'!A1"/>
    <hyperlink ref="C303" location="'137609'!A1" display="'137609'!A1"/>
    <hyperlink ref="C304" location="'137609'!A1" display="'137609'!A1"/>
    <hyperlink ref="C305" location="'137609'!A1" display="'137609'!A1"/>
    <hyperlink ref="C306" location="'137609'!A1" display="'137609'!A1"/>
    <hyperlink ref="C307" location="'137609'!A1" display="'137609'!A1"/>
    <hyperlink ref="C308" location="'137609'!A1" display="'137609'!A1"/>
    <hyperlink ref="C309" location="'137609'!A1" display="'137609'!A1"/>
    <hyperlink ref="C310" location="'137609'!A1" display="'137609'!A1"/>
    <hyperlink ref="C311" location="'137609'!A1" display="'137609'!A1"/>
    <hyperlink ref="C312" location="'137609'!A1" display="'137609'!A1"/>
    <hyperlink ref="C313" location="'137609'!A1" display="'137609'!A1"/>
    <hyperlink ref="C314" location="'137609'!A1" display="'137609'!A1"/>
    <hyperlink ref="C315" location="'137609'!A1" display="'137609'!A1"/>
    <hyperlink ref="C316" location="'137609'!A1" display="'137609'!A1"/>
    <hyperlink ref="C317" location="'137609'!A1" display="'137609'!A1"/>
    <hyperlink ref="C318" location="'137609'!A1" display="'137609'!A1"/>
    <hyperlink ref="C319" location="'137609'!A1" display="'137609'!A1"/>
    <hyperlink ref="C320" location="'137609'!A1" display="'137609'!A1"/>
    <hyperlink ref="C321" location="'137609'!A1" display="'137609'!A1"/>
    <hyperlink ref="C322" location="'137609'!A1" display="'137609'!A1"/>
    <hyperlink ref="C323" location="'137609'!A1" display="'137609'!A1"/>
    <hyperlink ref="C324" location="'137609'!A1" display="'137609'!A1"/>
    <hyperlink ref="C325" location="'137609'!A1" display="'137609'!A1"/>
    <hyperlink ref="C326" location="'137609'!A1" display="'137609'!A1"/>
    <hyperlink ref="C327" location="'137609'!A1" display="'137609'!A1"/>
    <hyperlink ref="C328" location="'137609'!A1" display="'137609'!A1"/>
    <hyperlink ref="C329" location="'137609'!A1" display="'137609'!A1"/>
    <hyperlink ref="C330" location="'137609'!A1" display="'137609'!A1"/>
    <hyperlink ref="C331" location="'137609'!A1" display="'137609'!A1"/>
    <hyperlink ref="C332" location="'137609'!A1" display="'137609'!A1"/>
    <hyperlink ref="C333" location="'137609'!A1" display="'137609'!A1"/>
    <hyperlink ref="C334" location="'137609'!A1" display="'137609'!A1"/>
    <hyperlink ref="C335" location="'137609'!A1" display="'137609'!A1"/>
    <hyperlink ref="C336" location="'137609'!A1" display="'137609'!A1"/>
    <hyperlink ref="C337" location="'137609'!A1" display="'137609'!A1"/>
    <hyperlink ref="C338" location="'137609'!A1" display="'137609'!A1"/>
    <hyperlink ref="C339" location="'137609'!A1" display="'137609'!A1"/>
    <hyperlink ref="C340" location="'137609'!A1" display="'137609'!A1"/>
    <hyperlink ref="C341" location="'137609'!A1" display="'137609'!A1"/>
    <hyperlink ref="C342" location="'137609'!A1" display="'137609'!A1"/>
    <hyperlink ref="C343" location="'137609'!A1" display="'137609'!A1"/>
    <hyperlink ref="C346" location="'137610'!A1" display="'137610'!A1"/>
    <hyperlink ref="C347" location="'137610'!A1" display="'137610'!A1"/>
    <hyperlink ref="C348" location="'137610'!A1" display="'137610'!A1"/>
    <hyperlink ref="C349" location="'137610'!A1" display="'137610'!A1"/>
    <hyperlink ref="C350" location="'137610'!A1" display="'137610'!A1"/>
    <hyperlink ref="C351" location="'137610'!A1" display="'137610'!A1"/>
    <hyperlink ref="C352" location="'137610'!A1" display="'137610'!A1"/>
    <hyperlink ref="C353" location="'137610'!A1" display="'137610'!A1"/>
    <hyperlink ref="C354" location="'137610'!A1" display="'137610'!A1"/>
    <hyperlink ref="C355" location="'137610'!A1" display="'137610'!A1"/>
    <hyperlink ref="C356" location="'137610'!A1" display="'137610'!A1"/>
    <hyperlink ref="C357" location="'137610'!A1" display="'137610'!A1"/>
    <hyperlink ref="C358" location="'137610'!A1" display="'137610'!A1"/>
    <hyperlink ref="C359" location="'137610'!A1" display="'137610'!A1"/>
    <hyperlink ref="C360" location="'137610'!A1" display="'137610'!A1"/>
    <hyperlink ref="C361" location="'137610'!A1" display="'137610'!A1"/>
    <hyperlink ref="C362" location="'137610'!A1" display="'137610'!A1"/>
    <hyperlink ref="C363" location="'137610'!A1" display="'137610'!A1"/>
    <hyperlink ref="C364" location="'137610'!A1" display="'137610'!A1"/>
    <hyperlink ref="C365" location="'137610'!A1" display="'137610'!A1"/>
    <hyperlink ref="C366" location="'137610'!A1" display="'137610'!A1"/>
    <hyperlink ref="C367" location="'137610'!A1" display="'137610'!A1"/>
    <hyperlink ref="C368" location="'137610'!A1" display="'137610'!A1"/>
    <hyperlink ref="C369" location="'137610'!A1" display="'137610'!A1"/>
    <hyperlink ref="C370" location="'137610'!A1" display="'137610'!A1"/>
    <hyperlink ref="C371" location="'137610'!A1" display="'137610'!A1"/>
    <hyperlink ref="C372" location="'137610'!A1" display="'137610'!A1"/>
    <hyperlink ref="C373" location="'137610'!A1" display="'137610'!A1"/>
    <hyperlink ref="C374" location="'137610'!A1" display="'137610'!A1"/>
    <hyperlink ref="C375" location="'137610'!A1" display="'137610'!A1"/>
    <hyperlink ref="C376" location="'137610'!A1" display="'137610'!A1"/>
    <hyperlink ref="C377" location="'137610'!A1" display="'137610'!A1"/>
    <hyperlink ref="C378" location="'137610'!A1" display="'137610'!A1"/>
    <hyperlink ref="C379" location="'137610'!A1" display="'137610'!A1"/>
    <hyperlink ref="C380" location="'137610'!A1" display="'137610'!A1"/>
    <hyperlink ref="C381" location="'137610'!A1" display="'137610'!A1"/>
    <hyperlink ref="C382" location="'137610'!A1" display="'137610'!A1"/>
    <hyperlink ref="C383" location="'137610'!A1" display="'137610'!A1"/>
    <hyperlink ref="C384" location="'137610'!A1" display="'137610'!A1"/>
    <hyperlink ref="C385" location="'137610'!A1" display="'137610'!A1"/>
    <hyperlink ref="C386" location="'137610'!A1" display="'137610'!A1"/>
    <hyperlink ref="C387" location="'137610'!A1" display="'137610'!A1"/>
    <hyperlink ref="C388" location="'137610'!A1" display="'137610'!A1"/>
    <hyperlink ref="C389" location="'137610'!A1" display="'137610'!A1"/>
    <hyperlink ref="C390" location="'137610'!A1" display="'137610'!A1"/>
    <hyperlink ref="C391" location="'137610'!A1" display="'137610'!A1"/>
    <hyperlink ref="C392" location="'137610'!A1" display="'137610'!A1"/>
    <hyperlink ref="C393" location="'137610'!A1" display="'137610'!A1"/>
    <hyperlink ref="C394" location="'137610'!A1" display="'137610'!A1"/>
    <hyperlink ref="C395" location="'137610'!A1" display="'137610'!A1"/>
    <hyperlink ref="C396" location="'137610'!A1" display="'137610'!A1"/>
    <hyperlink ref="C397" location="'137610'!A1" display="'137610'!A1"/>
    <hyperlink ref="C398" location="'137610'!A1" display="'137610'!A1"/>
    <hyperlink ref="C399" location="'137610'!A1" display="'137610'!A1"/>
    <hyperlink ref="C400" location="'137610'!A1" display="'137610'!A1"/>
    <hyperlink ref="C401" location="'137610'!A1" display="'137610'!A1"/>
    <hyperlink ref="C402" location="'137610'!A1" display="'137610'!A1"/>
    <hyperlink ref="C403" location="'137610'!A1" display="'137610'!A1"/>
    <hyperlink ref="C404" location="'137610'!A1" display="'137610'!A1"/>
    <hyperlink ref="C405" location="'137610'!A1" display="'137610'!A1"/>
    <hyperlink ref="C406" location="'137610'!A1" display="'137610'!A1"/>
    <hyperlink ref="C407" location="'137610'!A1" display="'137610'!A1"/>
    <hyperlink ref="C408" location="'137610'!A1" display="'137610'!A1"/>
    <hyperlink ref="C409" location="'137610'!A1" display="'137610'!A1"/>
    <hyperlink ref="C410" location="'137610'!A1" display="'137610'!A1"/>
    <hyperlink ref="C411" location="'137610'!A1" display="'137610'!A1"/>
    <hyperlink ref="C412" location="'137610'!A1" display="'137610'!A1"/>
    <hyperlink ref="C413" location="'137610'!A1" display="'137610'!A1"/>
    <hyperlink ref="C414" location="'137610'!A1" display="'137610'!A1"/>
    <hyperlink ref="C415" location="'137610'!A1" display="'137610'!A1"/>
    <hyperlink ref="C416" location="'137610'!A1" display="'137610'!A1"/>
    <hyperlink ref="C417" location="'137610'!A1" display="'137610'!A1"/>
    <hyperlink ref="C418" location="'137610'!A1" display="'137610'!A1"/>
    <hyperlink ref="C419" location="'137610'!A1" display="'137610'!A1"/>
    <hyperlink ref="C420" location="'137610'!A1" display="'137610'!A1"/>
    <hyperlink ref="C421" location="'137610'!A1" display="'137610'!A1"/>
    <hyperlink ref="C422" location="'137610'!A1" display="'137610'!A1"/>
    <hyperlink ref="C423" location="'137610'!A1" display="'137610'!A1"/>
    <hyperlink ref="C424" location="'137610'!A1" display="'137610'!A1"/>
    <hyperlink ref="C425" location="'137610'!A1" display="'137610'!A1"/>
    <hyperlink ref="C426" location="'137610'!A1" display="'137610'!A1"/>
    <hyperlink ref="C427" location="'137610'!A1" display="'137610'!A1"/>
    <hyperlink ref="C428" location="'137610'!A1" display="'137610'!A1"/>
    <hyperlink ref="C429" location="'137610'!A1" display="'137610'!A1"/>
    <hyperlink ref="C430" location="'137610'!A1" display="'137610'!A1"/>
    <hyperlink ref="C431" location="'137610'!A1" display="'137610'!A1"/>
    <hyperlink ref="C432" location="'137610'!A1" display="'137610'!A1"/>
    <hyperlink ref="C433" location="'137610'!A1" display="'137610'!A1"/>
    <hyperlink ref="C434" location="'137610'!A1" display="'137610'!A1"/>
    <hyperlink ref="C435" location="'137610'!A1" display="'137610'!A1"/>
    <hyperlink ref="C436" location="'137610'!A1" display="'137610'!A1"/>
    <hyperlink ref="C437" location="'137610'!A1" display="'137610'!A1"/>
    <hyperlink ref="C438" location="'137610'!A1" display="'137610'!A1"/>
    <hyperlink ref="C439" location="'137610'!A1" display="'137610'!A1"/>
    <hyperlink ref="C440" location="'137610'!A1" display="'137610'!A1"/>
    <hyperlink ref="C441" location="'137610'!A1" display="'137610'!A1"/>
    <hyperlink ref="C442" location="'137610'!A1" display="'137610'!A1"/>
    <hyperlink ref="C443" location="'137610'!A1" display="'137610'!A1"/>
    <hyperlink ref="C444" location="'137610'!A1" display="'137610'!A1"/>
    <hyperlink ref="C445" location="'137610'!A1" display="'137610'!A1"/>
    <hyperlink ref="C446" location="'137610'!A1" display="'137610'!A1"/>
    <hyperlink ref="C447" location="'137610'!A1" display="'137610'!A1"/>
    <hyperlink ref="C448" location="'137610'!A1" display="'137610'!A1"/>
    <hyperlink ref="C449" location="'137610'!A1" display="'137610'!A1"/>
    <hyperlink ref="C450" location="'137610'!A1" display="'137610'!A1"/>
    <hyperlink ref="C466" location="'137611'!A1" display="'137611'!A1"/>
    <hyperlink ref="C467" location="'137611'!A1" display="'137611'!A1"/>
    <hyperlink ref="C468" location="'137611'!A1" display="'137611'!A1"/>
    <hyperlink ref="C469" location="'137611'!A1" display="'137611'!A1"/>
    <hyperlink ref="C470" location="'137611'!A1" display="'137611'!A1"/>
    <hyperlink ref="C471" location="'137611'!A1" display="'137611'!A1"/>
    <hyperlink ref="C472" location="'137611'!A1" display="'137611'!A1"/>
    <hyperlink ref="C473" location="'137611'!A1" display="'137611'!A1"/>
    <hyperlink ref="C474" location="'137611'!A1" display="'137611'!A1"/>
    <hyperlink ref="C475" location="'137611'!A1" display="'137611'!A1"/>
    <hyperlink ref="C476" location="'137611'!A1" display="'137611'!A1"/>
    <hyperlink ref="C477" location="'137611'!A1" display="'137611'!A1"/>
    <hyperlink ref="C478" location="'137611'!A1" display="'137611'!A1"/>
    <hyperlink ref="C479" location="'137611'!A1" display="'137611'!A1"/>
    <hyperlink ref="C483" location="'137612'!A1" display="'137612'!A1"/>
    <hyperlink ref="C484" location="'137612'!A1" display="'137612'!A1"/>
    <hyperlink ref="C485" location="'137612'!A1" display="'137612'!A1"/>
    <hyperlink ref="C486" location="'137612'!A1" display="'137612'!A1"/>
    <hyperlink ref="C487" location="'137612'!A1" display="'137612'!A1"/>
    <hyperlink ref="C488" location="'137612'!A1" display="'137612'!A1"/>
    <hyperlink ref="C489" location="'137612'!A1" display="'137612'!A1"/>
    <hyperlink ref="C490" location="'137612'!A1" display="'137612'!A1"/>
    <hyperlink ref="C491" location="'137612'!A1" display="'137612'!A1"/>
    <hyperlink ref="C492" location="'137612'!A1" display="'137612'!A1"/>
    <hyperlink ref="C493" location="'137612'!A1" display="'137612'!A1"/>
    <hyperlink ref="C494" location="'137612'!A1" display="'137612'!A1"/>
    <hyperlink ref="C504" location="'137613'!A1" display="'137613'!A1"/>
    <hyperlink ref="C505" location="'137613'!A1" display="'137613'!A1"/>
    <hyperlink ref="C506" location="'137613'!A1" display="'137613'!A1"/>
    <hyperlink ref="C507" location="'137613'!A1" display="'137613'!A1"/>
    <hyperlink ref="C508" location="'137613'!A1" display="'137613'!A1"/>
    <hyperlink ref="C509" location="'137613'!A1" display="'137613'!A1"/>
    <hyperlink ref="C513" location="'137614'!A1" display="'137614'!A1"/>
    <hyperlink ref="C514" location="'137614'!A1" display="'137614'!A1"/>
    <hyperlink ref="C515" location="'137614'!A1" display="'137614'!A1"/>
    <hyperlink ref="C516" location="'137614'!A1" display="'137614'!A1"/>
    <hyperlink ref="C517" location="'137614'!A1" display="'137614'!A1"/>
    <hyperlink ref="C163" location="'137587'!A1" display="'137587'!A1"/>
    <hyperlink ref="C9:C21" location="'137532'!A1" display="'137532'!A1"/>
    <hyperlink ref="C8" location="'137532'!A1" display="'137532'!A1"/>
    <hyperlink ref="C8:C21" location="'150816'!A1" display="'150816'!A1"/>
    <hyperlink ref="C78:C79" location="'150820'!A1" display="'150820'!A1"/>
    <hyperlink ref="C169" location="'137590'!A1" display="'137590'!A1"/>
    <hyperlink ref="C106:C111" location="'137568'!A1" display="'137568'!A1"/>
    <hyperlink ref="C139:C142" location="'137583'!A1" display="'137583'!A1"/>
    <hyperlink ref="C68" location="'150819'!A1" display="'150819'!A1"/>
    <hyperlink ref="C69" location="'150819'!A1" display="'150819'!A1"/>
    <hyperlink ref="T517" r:id="rId1"/>
    <hyperlink ref="T380" r:id="rId2"/>
    <hyperlink ref="T491" r:id="rId3"/>
    <hyperlink ref="C80" location="'150820'!A1" display="137557-150820"/>
    <hyperlink ref="T80" r:id="rId4"/>
    <hyperlink ref="C122:C127" location="'137578'!A1" display="137579 -137578"/>
    <hyperlink ref="T122" r:id="rId5"/>
    <hyperlink ref="T123" r:id="rId6"/>
    <hyperlink ref="T124" r:id="rId7"/>
    <hyperlink ref="T125" r:id="rId8"/>
    <hyperlink ref="T126" r:id="rId9"/>
    <hyperlink ref="T127" r:id="rId10"/>
    <hyperlink ref="C143:C144" location="'137584'!A1" display="'137584'!A1"/>
    <hyperlink ref="C143" location="'137583'!A1" display="137583 -137584"/>
    <hyperlink ref="C144" location="'137583'!A1" display="137583 -137584"/>
    <hyperlink ref="T143" r:id="rId11"/>
    <hyperlink ref="T144" r:id="rId12"/>
    <hyperlink ref="T166" r:id="rId13"/>
    <hyperlink ref="C107" location="'137568'!A1" display="'137568'!A1"/>
    <hyperlink ref="C110" location="'137568'!A1" display="'137568'!A1"/>
    <hyperlink ref="T108" r:id="rId14"/>
    <hyperlink ref="T109" r:id="rId15"/>
    <hyperlink ref="T110" r:id="rId16"/>
    <hyperlink ref="T111" r:id="rId17"/>
    <hyperlink ref="T128" r:id="rId18"/>
    <hyperlink ref="T129" r:id="rId19"/>
    <hyperlink ref="C145" location="'137583'!A1" display="'137583'!A1"/>
    <hyperlink ref="C146:C147" location="'137583'!A1" display="'137583'!A1"/>
    <hyperlink ref="C179" location="'137595'!A1" display="'137595'!A1"/>
    <hyperlink ref="T179" r:id="rId20"/>
    <hyperlink ref="C189" location="'137596'!A1" display="'137596'!A1"/>
    <hyperlink ref="T189" r:id="rId21"/>
    <hyperlink ref="C212" location="'137599'!A1" display="'137599'!A1"/>
    <hyperlink ref="C213" location="'137599'!A1" display="'137599'!A1"/>
    <hyperlink ref="C214" location="'137599'!A1" display="'137599'!A1"/>
    <hyperlink ref="T212" r:id="rId22"/>
    <hyperlink ref="T213" r:id="rId23"/>
    <hyperlink ref="T214" r:id="rId24"/>
    <hyperlink ref="C230:C235" location="'137600'!A1" display="'137600'!A1"/>
    <hyperlink ref="C230" location="'137600'!A1" display="'137600'!A1"/>
    <hyperlink ref="C231" location="'137600'!A1" display="'137600'!A1"/>
    <hyperlink ref="C232" location="'137600'!A1" display="'137600'!A1"/>
    <hyperlink ref="C233" location="'137600'!A1" display="'137600'!A1"/>
    <hyperlink ref="C234" location="'137600'!A1" display="'137600'!A1"/>
    <hyperlink ref="C235" location="'137600'!A1" display="'137600'!A1"/>
    <hyperlink ref="T230" r:id="rId25"/>
    <hyperlink ref="T231" r:id="rId26"/>
    <hyperlink ref="T232" r:id="rId27"/>
    <hyperlink ref="T233" r:id="rId28"/>
    <hyperlink ref="T234" r:id="rId29"/>
    <hyperlink ref="T235" r:id="rId30"/>
    <hyperlink ref="C247" location="'137603'!A1" display="'137603'!A1"/>
    <hyperlink ref="T248" r:id="rId31"/>
    <hyperlink ref="C252" location="'137604'!A1" display="'137604'!A1"/>
    <hyperlink ref="T252" r:id="rId32"/>
    <hyperlink ref="C257:C258" location="'137605'!A1" display="'137605'!A1"/>
    <hyperlink ref="C257" location="'137605'!A1" display="'137605'!A1"/>
    <hyperlink ref="C258" location="'137605'!A1" display="'137605'!A1"/>
    <hyperlink ref="T257" r:id="rId33"/>
    <hyperlink ref="T258" r:id="rId34"/>
    <hyperlink ref="C294" location="'137608'!A1" display="'137608'!A1"/>
    <hyperlink ref="T294" r:id="rId35"/>
    <hyperlink ref="C453" location="'137610'!A1" display="'137610'!A1"/>
    <hyperlink ref="C454" location="'137610'!A1" display="'137610'!A1"/>
    <hyperlink ref="C464" location="'137610'!A1" display="'137610'!A1"/>
    <hyperlink ref="C455:C463" location="'137610'!A1" display="'137610'!A1"/>
    <hyperlink ref="T453" r:id="rId36"/>
    <hyperlink ref="T454" r:id="rId37"/>
    <hyperlink ref="T455" r:id="rId38"/>
    <hyperlink ref="T456" r:id="rId39"/>
    <hyperlink ref="T457" r:id="rId40"/>
    <hyperlink ref="T458" r:id="rId41"/>
    <hyperlink ref="T459" r:id="rId42"/>
    <hyperlink ref="T460" r:id="rId43"/>
    <hyperlink ref="T461" r:id="rId44"/>
    <hyperlink ref="T462" r:id="rId45"/>
    <hyperlink ref="T463" r:id="rId46"/>
    <hyperlink ref="T464" r:id="rId47"/>
    <hyperlink ref="C495:C502" location="'137612'!A1" display="'137612'!A1"/>
    <hyperlink ref="C495" location="'137612'!A1" display="'137612'!A1"/>
    <hyperlink ref="C496" location="'137612'!A1" display="'137612'!A1"/>
    <hyperlink ref="C497" location="'137612'!A1" display="'137612'!A1"/>
    <hyperlink ref="C498" location="'137612'!A1" display="'137612'!A1"/>
    <hyperlink ref="C499" location="'137612'!A1" display="'137612'!A1"/>
    <hyperlink ref="C500" location="'137612'!A1" display="'137612'!A1"/>
    <hyperlink ref="C501" location="'137612'!A1" display="'137612'!A1"/>
    <hyperlink ref="C502" location="'137612'!A1" display="'137612'!A1"/>
    <hyperlink ref="T495" r:id="rId48"/>
    <hyperlink ref="T496" r:id="rId49"/>
    <hyperlink ref="T497" r:id="rId50"/>
    <hyperlink ref="T499" r:id="rId51"/>
    <hyperlink ref="T498" r:id="rId52"/>
    <hyperlink ref="T500" r:id="rId53"/>
    <hyperlink ref="T501" r:id="rId54"/>
    <hyperlink ref="T502" r:id="rId55"/>
    <hyperlink ref="C510" location="'137613'!A1" display="'137613'!A1"/>
    <hyperlink ref="T510" r:id="rId56"/>
    <hyperlink ref="C518" location="'137614'!A1" display="'137614'!A1"/>
    <hyperlink ref="C519" location="'137614'!A1" display="'137614'!A1"/>
    <hyperlink ref="T518" r:id="rId57"/>
    <hyperlink ref="C71" location="'150819'!A1" display="'150819'!A1"/>
    <hyperlink ref="T71" r:id="rId58"/>
    <hyperlink ref="C81" location="'150820'!A1" display="137557-150820"/>
    <hyperlink ref="T81" r:id="rId59"/>
    <hyperlink ref="C87" location="'150821'!A1" display="'150821'!A1"/>
    <hyperlink ref="C88" location="'150821'!A1" display="'150821'!A1"/>
    <hyperlink ref="T87" r:id="rId60"/>
    <hyperlink ref="T88" r:id="rId61"/>
    <hyperlink ref="T344" r:id="rId62"/>
    <hyperlink ref="T65" r:id="rId63"/>
    <hyperlink ref="C70" location="'150819'!A1" display="'150819'!A1"/>
    <hyperlink ref="C188" location="'137596'!A1" display="'137596'!A1"/>
    <hyperlink ref="C480" location="'137611'!A1" display="'137611'!A1"/>
    <hyperlink ref="C481" location="'137611'!A1" display="'137611'!A1"/>
    <hyperlink ref="C451" location="'137610'!A1" display="'137610'!A1"/>
    <hyperlink ref="C452" location="'137610'!A1" display="'137610'!A1"/>
    <hyperlink ref="C25" location="'137532'!A1" display="'137532'!A1"/>
    <hyperlink ref="C26" location="'137532'!A1" display="'137532'!A1"/>
    <hyperlink ref="C27" location="'137532'!A1" display="'137532'!A1"/>
    <hyperlink ref="C28" location="'137532'!A1" display="'137532'!A1"/>
    <hyperlink ref="C29" location="'137532'!A1" display="'137532'!A1"/>
    <hyperlink ref="C30" location="'137532'!A1" display="'137532'!A1"/>
    <hyperlink ref="C31" location="'137532'!A1" display="'137532'!A1"/>
    <hyperlink ref="C25" location="'150816'!A1" display="'150816'!A1"/>
    <hyperlink ref="C26" location="'150816'!A1" display="'150816'!A1"/>
    <hyperlink ref="C27" location="'150816'!A1" display="'150816'!A1"/>
    <hyperlink ref="C28" location="'150816'!A1" display="'150816'!A1"/>
    <hyperlink ref="C29" location="'150816'!A1" display="'150816'!A1"/>
    <hyperlink ref="C30" location="'150816'!A1" display="'150816'!A1"/>
    <hyperlink ref="C31" location="'150816'!A1" display="'150816'!A1"/>
    <hyperlink ref="T25" r:id="rId64"/>
    <hyperlink ref="T26" r:id="rId65"/>
    <hyperlink ref="T27" r:id="rId66"/>
    <hyperlink ref="T28" r:id="rId67"/>
    <hyperlink ref="T29" r:id="rId68"/>
    <hyperlink ref="T30" r:id="rId69"/>
    <hyperlink ref="T31" r:id="rId70"/>
    <hyperlink ref="T22" r:id="rId71"/>
    <hyperlink ref="T23" r:id="rId72"/>
    <hyperlink ref="T24" r:id="rId73"/>
    <hyperlink ref="C22" location="'137532'!A1" display="'137532'!A1"/>
    <hyperlink ref="C23" location="'137532'!A1" display="'137532'!A1"/>
    <hyperlink ref="C24" location="'137532'!A1" display="'137532'!A1"/>
    <hyperlink ref="C511" location="'137613'!A1" display="'137613'!A1"/>
    <hyperlink ref="T511" r:id="rId74"/>
    <hyperlink ref="T16" r:id="rId75"/>
    <hyperlink ref="T188" r:id="rId76"/>
    <hyperlink ref="T451" r:id="rId77"/>
    <hyperlink ref="T452" r:id="rId78"/>
    <hyperlink ref="T480" r:id="rId79"/>
    <hyperlink ref="T481" r:id="rId80"/>
  </hyperlinks>
  <printOptions horizontalCentered="1" verticalCentered="1"/>
  <pageMargins left="0.19685039370078741" right="0.23622047244094491" top="0.15748031496062992" bottom="0.15748031496062992" header="0" footer="0"/>
  <pageSetup scale="10" fitToHeight="0" orientation="landscape" r:id="rId81"/>
  <headerFooter alignWithMargins="0"/>
  <drawing r:id="rId82"/>
  <legacyDrawing r:id="rId8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A1" s="97" t="s">
        <v>6303</v>
      </c>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6.25" customHeight="1" x14ac:dyDescent="0.2">
      <c r="B3" s="101" t="s">
        <v>5308</v>
      </c>
      <c r="C3" s="102">
        <v>137611</v>
      </c>
      <c r="D3" s="101" t="s">
        <v>5309</v>
      </c>
      <c r="E3" s="685" t="s">
        <v>5890</v>
      </c>
      <c r="F3" s="685"/>
      <c r="G3" s="720" t="s">
        <v>5311</v>
      </c>
      <c r="H3" s="720"/>
      <c r="I3" s="720"/>
      <c r="J3" s="720"/>
      <c r="K3" s="717" t="s">
        <v>6304</v>
      </c>
      <c r="L3" s="713"/>
      <c r="M3" s="713"/>
      <c r="N3" s="721" t="s">
        <v>0</v>
      </c>
      <c r="O3" s="721"/>
      <c r="P3" s="721"/>
      <c r="Q3" s="721"/>
      <c r="R3" s="717" t="s">
        <v>2714</v>
      </c>
      <c r="S3" s="713"/>
      <c r="T3" s="713"/>
      <c r="U3" s="713"/>
      <c r="V3" s="713"/>
    </row>
    <row r="4" spans="1:22" ht="35.25" customHeight="1" x14ac:dyDescent="0.2">
      <c r="B4" s="722" t="s">
        <v>5313</v>
      </c>
      <c r="C4" s="723" t="s">
        <v>6305</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5778</v>
      </c>
      <c r="D6" s="723"/>
      <c r="E6" s="723"/>
      <c r="F6" s="723"/>
      <c r="G6" s="723"/>
      <c r="H6" s="723"/>
      <c r="I6" s="723"/>
      <c r="J6" s="723"/>
      <c r="K6" s="723"/>
      <c r="L6" s="723"/>
      <c r="M6" s="723"/>
      <c r="N6" s="723"/>
      <c r="O6" s="723"/>
      <c r="P6" s="723"/>
      <c r="Q6" s="723"/>
      <c r="R6" s="723"/>
      <c r="S6" s="723"/>
      <c r="T6" s="723"/>
      <c r="U6" s="723"/>
      <c r="V6" s="723"/>
    </row>
    <row r="7" spans="1:22" ht="44.45" hidden="1"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5826</v>
      </c>
      <c r="D8" s="723"/>
      <c r="E8" s="723"/>
      <c r="F8" s="723"/>
      <c r="G8" s="723"/>
      <c r="H8" s="723"/>
      <c r="I8" s="723"/>
      <c r="J8" s="723"/>
      <c r="K8" s="723"/>
      <c r="L8" s="723"/>
      <c r="M8" s="723"/>
      <c r="N8" s="723"/>
      <c r="O8" s="723"/>
      <c r="P8" s="723"/>
      <c r="Q8" s="723"/>
      <c r="R8" s="723"/>
      <c r="S8" s="723"/>
      <c r="T8" s="723"/>
      <c r="U8" s="723"/>
      <c r="V8" s="723"/>
    </row>
    <row r="9" spans="1:22" ht="33" hidden="1"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+CONSOLIDADO!Q465</f>
        <v>79372602</v>
      </c>
      <c r="C17" s="713" t="str">
        <f>+CONSOLIDADO!R465</f>
        <v>DILVER CAMPOS CARDONA</v>
      </c>
      <c r="D17" s="713">
        <f>+CONSOLIDADO!S465</f>
        <v>3118103697</v>
      </c>
      <c r="E17" s="713" t="str">
        <f>+CONSOLIDADO!T465</f>
        <v>dilveriocampi@hotmail.com</v>
      </c>
      <c r="F17" s="714" t="s">
        <v>6306</v>
      </c>
      <c r="G17" s="714"/>
      <c r="H17" s="714"/>
      <c r="I17" s="98"/>
      <c r="J17" s="98" t="s">
        <v>5346</v>
      </c>
      <c r="K17" s="98" t="s">
        <v>5346</v>
      </c>
      <c r="L17" s="100"/>
      <c r="M17" s="98" t="s">
        <v>6307</v>
      </c>
      <c r="N17" s="98" t="s">
        <v>5346</v>
      </c>
      <c r="O17" s="660" t="s">
        <v>6308</v>
      </c>
      <c r="P17" s="100"/>
      <c r="Q17" s="100"/>
      <c r="R17" s="100"/>
      <c r="S17" s="100"/>
      <c r="T17" s="100"/>
      <c r="U17" s="100"/>
      <c r="V17" s="100"/>
    </row>
    <row r="18" spans="1:22" s="404" customFormat="1" ht="19.899999999999999" customHeight="1" x14ac:dyDescent="0.25">
      <c r="A18" s="400">
        <v>2</v>
      </c>
      <c r="B18" s="401">
        <f>+CONSOLIDADO!Q466</f>
        <v>1022336604</v>
      </c>
      <c r="C18" s="775" t="str">
        <f>+CONSOLIDADO!R466</f>
        <v>EDISSON GUIOVANNI GUZMAN QUINTERO</v>
      </c>
      <c r="D18" s="775">
        <f>+CONSOLIDADO!S466</f>
        <v>3204638124</v>
      </c>
      <c r="E18" s="775" t="str">
        <f>+CONSOLIDADO!T466</f>
        <v>edison2617@hotmail.com</v>
      </c>
      <c r="F18" s="776" t="s">
        <v>5862</v>
      </c>
      <c r="G18" s="776"/>
      <c r="H18" s="776"/>
      <c r="I18" s="402"/>
      <c r="J18" s="402" t="s">
        <v>5346</v>
      </c>
      <c r="K18" s="402" t="s">
        <v>5346</v>
      </c>
      <c r="L18" s="403"/>
      <c r="M18" s="402" t="s">
        <v>6309</v>
      </c>
      <c r="N18" s="402" t="s">
        <v>5346</v>
      </c>
      <c r="O18" s="402"/>
      <c r="P18" s="403"/>
      <c r="Q18" s="403"/>
      <c r="R18" s="397">
        <v>511</v>
      </c>
      <c r="S18" s="407">
        <v>44622</v>
      </c>
      <c r="T18" s="403"/>
      <c r="U18" s="403"/>
      <c r="V18" s="403"/>
    </row>
    <row r="19" spans="1:22" ht="19.899999999999999" customHeight="1" x14ac:dyDescent="0.2">
      <c r="A19" s="108">
        <v>3</v>
      </c>
      <c r="B19" s="106">
        <f>+CONSOLIDADO!Q467</f>
        <v>1053818999</v>
      </c>
      <c r="C19" s="713" t="str">
        <f>+CONSOLIDADO!R467</f>
        <v>CRISTIAN CAMILO SANCHEZ MEJÍA</v>
      </c>
      <c r="D19" s="713">
        <f>+CONSOLIDADO!S467</f>
        <v>3504550776</v>
      </c>
      <c r="E19" s="713" t="str">
        <f>+CONSOLIDADO!T467</f>
        <v>ccsanchezm92@gmail.com</v>
      </c>
      <c r="F19" s="726" t="s">
        <v>5862</v>
      </c>
      <c r="G19" s="726"/>
      <c r="H19" s="726"/>
      <c r="I19" s="98"/>
      <c r="J19" s="98" t="s">
        <v>5346</v>
      </c>
      <c r="K19" s="98" t="s">
        <v>5346</v>
      </c>
      <c r="L19" s="100"/>
      <c r="M19" s="98" t="s">
        <v>6310</v>
      </c>
      <c r="N19" s="98" t="s">
        <v>5346</v>
      </c>
      <c r="O19" s="98"/>
      <c r="P19" s="100"/>
      <c r="Q19" s="100"/>
      <c r="R19" s="100"/>
      <c r="S19" s="100"/>
      <c r="T19" s="100"/>
      <c r="U19" s="100"/>
      <c r="V19" s="100"/>
    </row>
    <row r="20" spans="1:22" ht="19.899999999999999" customHeight="1" x14ac:dyDescent="0.2">
      <c r="A20" s="108">
        <v>4</v>
      </c>
      <c r="B20" s="106">
        <f>+CONSOLIDADO!Q468</f>
        <v>4192662</v>
      </c>
      <c r="C20" s="713" t="str">
        <f>+CONSOLIDADO!R468</f>
        <v>WILMAR LEONARDO FUERTE SALAMANCA</v>
      </c>
      <c r="D20" s="713">
        <f>+CONSOLIDADO!S468</f>
        <v>3115261371</v>
      </c>
      <c r="E20" s="713" t="str">
        <f>+CONSOLIDADO!T468</f>
        <v>wilmarfuerte@gmail.com</v>
      </c>
      <c r="F20" s="726" t="s">
        <v>6311</v>
      </c>
      <c r="G20" s="726"/>
      <c r="H20" s="726"/>
      <c r="I20" s="98"/>
      <c r="J20" s="98" t="s">
        <v>5346</v>
      </c>
      <c r="K20" s="98" t="s">
        <v>5346</v>
      </c>
      <c r="L20" s="100"/>
      <c r="M20" s="98" t="s">
        <v>6312</v>
      </c>
      <c r="N20" s="98" t="s">
        <v>5346</v>
      </c>
      <c r="O20" s="98"/>
      <c r="P20" s="100"/>
      <c r="Q20" s="100"/>
      <c r="R20" s="100"/>
      <c r="S20" s="100"/>
      <c r="T20" s="100"/>
      <c r="U20" s="100"/>
      <c r="V20" s="100"/>
    </row>
    <row r="21" spans="1:22" ht="19.899999999999999" customHeight="1" x14ac:dyDescent="0.2">
      <c r="A21" s="108">
        <v>5</v>
      </c>
      <c r="B21" s="106">
        <f>+CONSOLIDADO!Q469</f>
        <v>79771149</v>
      </c>
      <c r="C21" s="713" t="str">
        <f>+CONSOLIDADO!R469</f>
        <v>RUBEN DARIO RODRIGUEZ MEDINA</v>
      </c>
      <c r="D21" s="713">
        <f>+CONSOLIDADO!S469</f>
        <v>3153021701</v>
      </c>
      <c r="E21" s="713" t="str">
        <f>+CONSOLIDADO!T469</f>
        <v>rudaro13@gmail.com</v>
      </c>
      <c r="F21" s="714" t="s">
        <v>6313</v>
      </c>
      <c r="G21" s="714"/>
      <c r="H21" s="714"/>
      <c r="I21" s="98"/>
      <c r="J21" s="98" t="s">
        <v>5346</v>
      </c>
      <c r="K21" s="98" t="s">
        <v>5346</v>
      </c>
      <c r="L21" s="100"/>
      <c r="M21" s="98" t="s">
        <v>6314</v>
      </c>
      <c r="N21" s="98" t="s">
        <v>5346</v>
      </c>
      <c r="O21" s="98"/>
      <c r="P21" s="100"/>
      <c r="Q21" s="100"/>
      <c r="R21" s="100"/>
      <c r="S21" s="100"/>
      <c r="T21" s="100"/>
      <c r="U21" s="100"/>
      <c r="V21" s="100"/>
    </row>
    <row r="22" spans="1:22" ht="19.899999999999999" customHeight="1" x14ac:dyDescent="0.2">
      <c r="A22" s="108">
        <v>6</v>
      </c>
      <c r="B22" s="106">
        <f>+CONSOLIDADO!Q470</f>
        <v>79970847</v>
      </c>
      <c r="C22" s="713" t="str">
        <f>+CONSOLIDADO!R470</f>
        <v>VLADIMIR CIFUENTES RUIZ</v>
      </c>
      <c r="D22" s="713">
        <f>+CONSOLIDADO!S470</f>
        <v>3202381804</v>
      </c>
      <c r="E22" s="713" t="str">
        <f>+CONSOLIDADO!T470</f>
        <v>vladimircifuentes79@gmail.com</v>
      </c>
      <c r="F22" s="726" t="s">
        <v>5862</v>
      </c>
      <c r="G22" s="726"/>
      <c r="H22" s="726"/>
      <c r="I22" s="98"/>
      <c r="J22" s="98" t="s">
        <v>5346</v>
      </c>
      <c r="K22" s="98" t="s">
        <v>5346</v>
      </c>
      <c r="L22" s="100"/>
      <c r="M22" s="98" t="s">
        <v>6315</v>
      </c>
      <c r="N22" s="98" t="s">
        <v>5346</v>
      </c>
      <c r="O22" s="98"/>
      <c r="P22" s="100"/>
      <c r="Q22" s="100"/>
      <c r="R22" s="100"/>
      <c r="S22" s="100"/>
      <c r="T22" s="100"/>
      <c r="U22" s="100"/>
      <c r="V22" s="100"/>
    </row>
    <row r="23" spans="1:22" ht="19.899999999999999" customHeight="1" x14ac:dyDescent="0.2">
      <c r="A23" s="108">
        <v>7</v>
      </c>
      <c r="B23" s="106">
        <f>+CONSOLIDADO!Q471</f>
        <v>1030543297</v>
      </c>
      <c r="C23" s="713" t="str">
        <f>+CONSOLIDADO!R471</f>
        <v>LUZ ANGELA POVEDA ROMERO</v>
      </c>
      <c r="D23" s="713">
        <f>+CONSOLIDADO!S471</f>
        <v>3135642787</v>
      </c>
      <c r="E23" s="713" t="str">
        <f>+CONSOLIDADO!T471</f>
        <v>luzange0313@gmail.com</v>
      </c>
      <c r="F23" s="726" t="s">
        <v>5862</v>
      </c>
      <c r="G23" s="726"/>
      <c r="H23" s="726"/>
      <c r="I23" s="98"/>
      <c r="J23" s="98" t="s">
        <v>5346</v>
      </c>
      <c r="K23" s="98" t="s">
        <v>5346</v>
      </c>
      <c r="L23" s="100"/>
      <c r="M23" s="98" t="s">
        <v>6316</v>
      </c>
      <c r="N23" s="98" t="s">
        <v>5346</v>
      </c>
      <c r="O23" s="98"/>
      <c r="P23" s="100"/>
      <c r="Q23" s="100"/>
      <c r="R23" s="100"/>
      <c r="S23" s="100"/>
      <c r="T23" s="100"/>
      <c r="U23" s="100"/>
      <c r="V23" s="100"/>
    </row>
    <row r="24" spans="1:22" s="404" customFormat="1" ht="19.899999999999999" customHeight="1" x14ac:dyDescent="0.25">
      <c r="A24" s="400">
        <v>8</v>
      </c>
      <c r="B24" s="401">
        <f>+CONSOLIDADO!Q472</f>
        <v>1045667854</v>
      </c>
      <c r="C24" s="775" t="str">
        <f>+CONSOLIDADO!R472</f>
        <v>JESUS ERNESTO RUEDA COTE</v>
      </c>
      <c r="D24" s="775">
        <f>+CONSOLIDADO!S472</f>
        <v>3002109571</v>
      </c>
      <c r="E24" s="775" t="str">
        <f>+CONSOLIDADO!T472</f>
        <v>jesusrueda1988@hotmail.com</v>
      </c>
      <c r="F24" s="781" t="s">
        <v>5862</v>
      </c>
      <c r="G24" s="781"/>
      <c r="H24" s="781"/>
      <c r="I24" s="402"/>
      <c r="J24" s="402" t="s">
        <v>5346</v>
      </c>
      <c r="K24" s="402" t="s">
        <v>5346</v>
      </c>
      <c r="L24" s="403"/>
      <c r="M24" s="402" t="s">
        <v>6317</v>
      </c>
      <c r="N24" s="402" t="s">
        <v>5346</v>
      </c>
      <c r="O24" s="402"/>
      <c r="P24" s="403"/>
      <c r="Q24" s="403"/>
      <c r="R24" s="397">
        <v>504</v>
      </c>
      <c r="S24" s="407">
        <v>44621</v>
      </c>
      <c r="T24" s="403"/>
      <c r="U24" s="403"/>
      <c r="V24" s="403"/>
    </row>
    <row r="25" spans="1:22" ht="19.899999999999999" customHeight="1" x14ac:dyDescent="0.2">
      <c r="A25" s="108">
        <v>9</v>
      </c>
      <c r="B25" s="106">
        <f>+CONSOLIDADO!Q473</f>
        <v>79706995</v>
      </c>
      <c r="C25" s="713" t="str">
        <f>+CONSOLIDADO!R473</f>
        <v>WILDER BELTRAN ROMERO</v>
      </c>
      <c r="D25" s="713">
        <f>+CONSOLIDADO!S473</f>
        <v>3219535225</v>
      </c>
      <c r="E25" s="713" t="str">
        <f>+CONSOLIDADO!T473</f>
        <v>wilder.beltran@hotmail.com</v>
      </c>
      <c r="F25" s="714" t="s">
        <v>6318</v>
      </c>
      <c r="G25" s="714"/>
      <c r="H25" s="714"/>
      <c r="I25" s="98"/>
      <c r="J25" s="98" t="s">
        <v>5346</v>
      </c>
      <c r="K25" s="98" t="s">
        <v>5346</v>
      </c>
      <c r="L25" s="100"/>
      <c r="M25" s="98" t="s">
        <v>6319</v>
      </c>
      <c r="N25" s="98" t="s">
        <v>5346</v>
      </c>
      <c r="O25" s="98"/>
      <c r="P25" s="100"/>
      <c r="Q25" s="100"/>
      <c r="R25" s="100"/>
      <c r="S25" s="100"/>
      <c r="T25" s="100"/>
      <c r="U25" s="100"/>
      <c r="V25" s="100"/>
    </row>
    <row r="26" spans="1:22" ht="19.899999999999999" customHeight="1" x14ac:dyDescent="0.2">
      <c r="A26" s="108">
        <v>10</v>
      </c>
      <c r="B26" s="106">
        <f>+CONSOLIDADO!Q474</f>
        <v>79800056</v>
      </c>
      <c r="C26" s="713" t="str">
        <f>+CONSOLIDADO!R474</f>
        <v>ALBEIRO FIERRO ESPEJO</v>
      </c>
      <c r="D26" s="713">
        <f>+CONSOLIDADO!S474</f>
        <v>3143793630</v>
      </c>
      <c r="E26" s="713" t="str">
        <f>+CONSOLIDADO!T474</f>
        <v>fierro02@hotmail.com</v>
      </c>
      <c r="F26" s="726" t="s">
        <v>5862</v>
      </c>
      <c r="G26" s="726"/>
      <c r="H26" s="726"/>
      <c r="I26" s="98"/>
      <c r="J26" s="98" t="s">
        <v>5346</v>
      </c>
      <c r="K26" s="98" t="s">
        <v>5346</v>
      </c>
      <c r="L26" s="100"/>
      <c r="M26" s="98" t="s">
        <v>6320</v>
      </c>
      <c r="N26" s="98" t="s">
        <v>5346</v>
      </c>
      <c r="O26" s="98"/>
      <c r="P26" s="100"/>
      <c r="Q26" s="100"/>
      <c r="R26" s="100"/>
      <c r="S26" s="100"/>
      <c r="T26" s="100"/>
      <c r="U26" s="100"/>
      <c r="V26" s="100"/>
    </row>
    <row r="27" spans="1:22" ht="19.899999999999999" customHeight="1" x14ac:dyDescent="0.2">
      <c r="A27" s="108">
        <v>11</v>
      </c>
      <c r="B27" s="106">
        <f>+CONSOLIDADO!Q475</f>
        <v>79991211</v>
      </c>
      <c r="C27" s="713" t="str">
        <f>+CONSOLIDADO!R475</f>
        <v>ORMINSO SOLANO RAMIREZ</v>
      </c>
      <c r="D27" s="713">
        <f>+CONSOLIDADO!S475</f>
        <v>3208120905</v>
      </c>
      <c r="E27" s="713" t="str">
        <f>+CONSOLIDADO!T475</f>
        <v>orminsolano790516@gmail.com</v>
      </c>
      <c r="F27" s="714" t="s">
        <v>6321</v>
      </c>
      <c r="G27" s="714"/>
      <c r="H27" s="714"/>
      <c r="I27" s="100"/>
      <c r="J27" s="659" t="s">
        <v>5346</v>
      </c>
      <c r="K27" s="659" t="s">
        <v>5346</v>
      </c>
      <c r="L27" s="100"/>
      <c r="M27" s="100" t="s">
        <v>6322</v>
      </c>
      <c r="N27" s="659" t="s">
        <v>5346</v>
      </c>
      <c r="O27" s="100"/>
      <c r="P27" s="100"/>
      <c r="Q27" s="100"/>
      <c r="R27" s="100"/>
      <c r="S27" s="100"/>
      <c r="T27" s="100"/>
      <c r="U27" s="100"/>
      <c r="V27" s="100"/>
    </row>
    <row r="28" spans="1:22" ht="19.899999999999999" customHeight="1" x14ac:dyDescent="0.2">
      <c r="A28" s="108">
        <v>12</v>
      </c>
      <c r="B28" s="106">
        <f>+CONSOLIDADO!Q476</f>
        <v>79869981</v>
      </c>
      <c r="C28" s="713" t="str">
        <f>+CONSOLIDADO!R476</f>
        <v>OSCAR GUILLERMO VILLAMIL MORENO</v>
      </c>
      <c r="D28" s="713">
        <f>+CONSOLIDADO!S476</f>
        <v>3153509898</v>
      </c>
      <c r="E28" s="713" t="str">
        <f>+CONSOLIDADO!T476</f>
        <v>oscarvilmar@hotmail.es</v>
      </c>
      <c r="F28" s="726" t="s">
        <v>5862</v>
      </c>
      <c r="G28" s="726"/>
      <c r="H28" s="726"/>
      <c r="I28" s="100"/>
      <c r="J28" s="659" t="s">
        <v>5346</v>
      </c>
      <c r="K28" s="659" t="s">
        <v>5346</v>
      </c>
      <c r="L28" s="100"/>
      <c r="M28" s="100" t="s">
        <v>6323</v>
      </c>
      <c r="N28" s="659" t="s">
        <v>5346</v>
      </c>
      <c r="O28" s="100"/>
      <c r="P28" s="100"/>
      <c r="Q28" s="100"/>
      <c r="R28" s="100"/>
      <c r="S28" s="100"/>
      <c r="T28" s="100"/>
      <c r="U28" s="100"/>
      <c r="V28" s="100"/>
    </row>
    <row r="29" spans="1:22" ht="19.899999999999999" customHeight="1" x14ac:dyDescent="0.2">
      <c r="A29" s="108">
        <v>13</v>
      </c>
      <c r="B29" s="106">
        <f>+CONSOLIDADO!Q477</f>
        <v>19334036</v>
      </c>
      <c r="C29" s="713" t="str">
        <f>+CONSOLIDADO!R477</f>
        <v>LUIS ALBERTO ORTIZ OSORIO</v>
      </c>
      <c r="D29" s="713">
        <f>+CONSOLIDADO!S477</f>
        <v>3133235170</v>
      </c>
      <c r="E29" s="713" t="str">
        <f>+CONSOLIDADO!T477</f>
        <v>luisaaortizoso@hotmail.com</v>
      </c>
      <c r="F29" s="714" t="s">
        <v>6324</v>
      </c>
      <c r="G29" s="714"/>
      <c r="H29" s="714"/>
      <c r="I29" s="100"/>
      <c r="J29" s="659" t="s">
        <v>5346</v>
      </c>
      <c r="K29" s="659" t="s">
        <v>5346</v>
      </c>
      <c r="L29" s="100"/>
      <c r="M29" s="100" t="s">
        <v>6325</v>
      </c>
      <c r="N29" s="659" t="s">
        <v>5346</v>
      </c>
      <c r="O29" s="100"/>
      <c r="P29" s="100"/>
      <c r="Q29" s="100"/>
      <c r="R29" s="100"/>
      <c r="S29" s="100"/>
      <c r="T29" s="100"/>
      <c r="U29" s="100"/>
      <c r="V29" s="100"/>
    </row>
    <row r="30" spans="1:22" ht="19.899999999999999" customHeight="1" x14ac:dyDescent="0.2">
      <c r="A30" s="108">
        <v>14</v>
      </c>
      <c r="B30" s="106">
        <f>+CONSOLIDADO!Q478</f>
        <v>79364671</v>
      </c>
      <c r="C30" s="713" t="str">
        <f>+CONSOLIDADO!R478</f>
        <v>LUIS LEONARDO HERRERA GONZÁLEZ</v>
      </c>
      <c r="D30" s="713" t="str">
        <f>+CONSOLIDADO!S478</f>
        <v>3502947098 / 775 50 39</v>
      </c>
      <c r="E30" s="713" t="str">
        <f>+CONSOLIDADO!T478</f>
        <v>llherrera1965@gmail.com</v>
      </c>
      <c r="F30" s="726" t="s">
        <v>5862</v>
      </c>
      <c r="G30" s="726"/>
      <c r="H30" s="726"/>
      <c r="I30" s="100"/>
      <c r="J30" s="659" t="s">
        <v>5346</v>
      </c>
      <c r="K30" s="659" t="s">
        <v>5346</v>
      </c>
      <c r="L30" s="100"/>
      <c r="M30" s="100" t="s">
        <v>6325</v>
      </c>
      <c r="N30" s="659" t="s">
        <v>5346</v>
      </c>
      <c r="O30" s="100"/>
      <c r="P30" s="100"/>
      <c r="Q30" s="100"/>
      <c r="R30" s="100"/>
      <c r="S30" s="100"/>
      <c r="T30" s="100"/>
      <c r="U30" s="100"/>
      <c r="V30" s="100"/>
    </row>
    <row r="31" spans="1:22" ht="19.899999999999999" customHeight="1" x14ac:dyDescent="0.2">
      <c r="A31" s="108">
        <v>15</v>
      </c>
      <c r="B31" s="106">
        <f>+CONSOLIDADO!Q479</f>
        <v>1016024110</v>
      </c>
      <c r="C31" s="713" t="str">
        <f>+CONSOLIDADO!R479</f>
        <v xml:space="preserve"> JAVIER FERNANDO MOLANO LOZANO</v>
      </c>
      <c r="D31" s="713">
        <f>+CONSOLIDADO!S479</f>
        <v>3213981166</v>
      </c>
      <c r="E31" s="713" t="str">
        <f>+CONSOLIDADO!T479</f>
        <v>javier_f_molano_l@hotmail.com</v>
      </c>
      <c r="F31" s="726" t="s">
        <v>5862</v>
      </c>
      <c r="G31" s="726"/>
      <c r="H31" s="726"/>
      <c r="I31" s="100"/>
      <c r="J31" s="659" t="s">
        <v>5346</v>
      </c>
      <c r="K31" s="659" t="s">
        <v>5346</v>
      </c>
      <c r="L31" s="100"/>
      <c r="M31" s="100" t="s">
        <v>6326</v>
      </c>
      <c r="N31" s="659" t="s">
        <v>5346</v>
      </c>
      <c r="O31" s="100"/>
      <c r="P31" s="100"/>
      <c r="Q31" s="100"/>
      <c r="R31" s="100"/>
      <c r="S31" s="100"/>
      <c r="T31" s="100"/>
      <c r="U31" s="100"/>
      <c r="V31" s="100"/>
    </row>
    <row r="32" spans="1:22" s="569" customFormat="1" ht="19.899999999999999" customHeight="1" x14ac:dyDescent="0.2">
      <c r="A32" s="567">
        <v>16</v>
      </c>
      <c r="B32" s="567">
        <v>74428286</v>
      </c>
      <c r="C32" s="774" t="s">
        <v>6327</v>
      </c>
      <c r="D32" s="774"/>
      <c r="E32" s="774"/>
      <c r="F32" s="777" t="s">
        <v>5862</v>
      </c>
      <c r="G32" s="777"/>
      <c r="H32" s="777"/>
      <c r="I32" s="567"/>
      <c r="J32" s="665" t="s">
        <v>5346</v>
      </c>
      <c r="K32" s="665" t="s">
        <v>5346</v>
      </c>
      <c r="L32" s="567"/>
      <c r="M32" s="567" t="s">
        <v>6328</v>
      </c>
      <c r="N32" s="665" t="s">
        <v>5346</v>
      </c>
      <c r="O32" s="567"/>
      <c r="P32" s="567"/>
      <c r="Q32" s="567"/>
      <c r="R32" s="567"/>
      <c r="S32" s="567"/>
      <c r="T32" s="567">
        <v>157399</v>
      </c>
      <c r="U32" s="567"/>
      <c r="V32" s="567"/>
    </row>
    <row r="33" spans="1:22" s="569" customFormat="1" ht="19.899999999999999" customHeight="1" x14ac:dyDescent="0.2">
      <c r="A33" s="567">
        <v>17</v>
      </c>
      <c r="B33" s="567">
        <v>79913801</v>
      </c>
      <c r="C33" s="774" t="s">
        <v>488</v>
      </c>
      <c r="D33" s="774"/>
      <c r="E33" s="774"/>
      <c r="F33" s="774" t="s">
        <v>6329</v>
      </c>
      <c r="G33" s="774"/>
      <c r="H33" s="774"/>
      <c r="I33" s="567"/>
      <c r="J33" s="665" t="s">
        <v>5346</v>
      </c>
      <c r="K33" s="665" t="s">
        <v>5346</v>
      </c>
      <c r="L33" s="567"/>
      <c r="M33" s="567" t="s">
        <v>6330</v>
      </c>
      <c r="N33" s="665" t="s">
        <v>5346</v>
      </c>
      <c r="O33" s="567" t="s">
        <v>6331</v>
      </c>
      <c r="P33" s="567"/>
      <c r="Q33" s="567"/>
      <c r="R33" s="567"/>
      <c r="S33" s="567"/>
      <c r="T33" s="567">
        <v>157401</v>
      </c>
      <c r="U33" s="567"/>
      <c r="V33" s="567"/>
    </row>
    <row r="34" spans="1:22" ht="19.899999999999999" customHeight="1" x14ac:dyDescent="0.2">
      <c r="A34" s="100">
        <v>18</v>
      </c>
      <c r="B34" s="100">
        <v>1098605380</v>
      </c>
      <c r="C34" s="714" t="s">
        <v>6332</v>
      </c>
      <c r="D34" s="714"/>
      <c r="E34" s="714"/>
      <c r="F34" s="726" t="s">
        <v>6333</v>
      </c>
      <c r="G34" s="726"/>
      <c r="H34" s="726"/>
      <c r="I34" s="100"/>
      <c r="J34" s="659" t="s">
        <v>5346</v>
      </c>
      <c r="K34" s="659" t="s">
        <v>5346</v>
      </c>
      <c r="L34" s="100"/>
      <c r="M34" s="100" t="s">
        <v>6322</v>
      </c>
      <c r="N34" s="659" t="s">
        <v>754</v>
      </c>
      <c r="O34" s="100" t="s">
        <v>6334</v>
      </c>
      <c r="P34" s="100"/>
      <c r="Q34" s="100"/>
      <c r="R34" s="100"/>
      <c r="S34" s="100"/>
      <c r="T34" s="100"/>
      <c r="U34" s="100"/>
      <c r="V34" s="100"/>
    </row>
    <row r="35" spans="1:22" ht="19.899999999999999" customHeight="1" x14ac:dyDescent="0.2">
      <c r="A35" s="100">
        <v>19</v>
      </c>
      <c r="B35" s="100">
        <v>11186882</v>
      </c>
      <c r="C35" s="714" t="s">
        <v>6335</v>
      </c>
      <c r="D35" s="714"/>
      <c r="E35" s="714"/>
      <c r="F35" s="726" t="s">
        <v>5862</v>
      </c>
      <c r="G35" s="726"/>
      <c r="H35" s="726"/>
      <c r="I35" s="100"/>
      <c r="J35" s="659" t="s">
        <v>5346</v>
      </c>
      <c r="K35" s="659" t="s">
        <v>5346</v>
      </c>
      <c r="L35" s="100"/>
      <c r="M35" s="100" t="s">
        <v>6316</v>
      </c>
      <c r="N35" s="659" t="s">
        <v>5346</v>
      </c>
      <c r="O35" s="100"/>
      <c r="P35" s="100"/>
      <c r="Q35" s="100"/>
      <c r="R35" s="100"/>
      <c r="S35" s="100"/>
      <c r="T35" s="100"/>
      <c r="U35" s="100"/>
      <c r="V35" s="100"/>
    </row>
    <row r="36" spans="1:22" ht="19.899999999999999" customHeight="1" x14ac:dyDescent="0.2">
      <c r="A36" s="100">
        <v>20</v>
      </c>
      <c r="B36" s="100">
        <v>1023920111</v>
      </c>
      <c r="C36" s="714" t="s">
        <v>6336</v>
      </c>
      <c r="D36" s="714"/>
      <c r="E36" s="714"/>
      <c r="F36" s="726" t="s">
        <v>5862</v>
      </c>
      <c r="G36" s="726"/>
      <c r="H36" s="726"/>
      <c r="I36" s="100"/>
      <c r="J36" s="659" t="s">
        <v>5346</v>
      </c>
      <c r="K36" s="659" t="s">
        <v>5346</v>
      </c>
      <c r="L36" s="100"/>
      <c r="M36" s="100" t="s">
        <v>6337</v>
      </c>
      <c r="N36" s="659" t="s">
        <v>5346</v>
      </c>
      <c r="O36" s="100"/>
      <c r="P36" s="100"/>
      <c r="Q36" s="100"/>
      <c r="R36" s="100"/>
      <c r="S36" s="100"/>
      <c r="T36" s="100"/>
      <c r="U36" s="100"/>
      <c r="V36" s="100"/>
    </row>
  </sheetData>
  <mergeCells count="71">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 ref="C22:E22"/>
    <mergeCell ref="F22:H22"/>
    <mergeCell ref="C23:E23"/>
    <mergeCell ref="F23:H23"/>
    <mergeCell ref="C24:E24"/>
    <mergeCell ref="F24:H24"/>
    <mergeCell ref="C25:E25"/>
    <mergeCell ref="F25:H25"/>
    <mergeCell ref="C26:E26"/>
    <mergeCell ref="F26:H26"/>
    <mergeCell ref="C27:E27"/>
    <mergeCell ref="F27:H27"/>
    <mergeCell ref="C28:E28"/>
    <mergeCell ref="F28:H28"/>
    <mergeCell ref="C29:E29"/>
    <mergeCell ref="F29:H29"/>
    <mergeCell ref="C30:E30"/>
    <mergeCell ref="F30:H30"/>
    <mergeCell ref="C31:E31"/>
    <mergeCell ref="F31:H31"/>
    <mergeCell ref="C32:E32"/>
    <mergeCell ref="F32:H32"/>
    <mergeCell ref="C33:E33"/>
    <mergeCell ref="F33:H33"/>
    <mergeCell ref="C34:E34"/>
    <mergeCell ref="F34:H34"/>
    <mergeCell ref="C35:E35"/>
    <mergeCell ref="F35:H35"/>
    <mergeCell ref="C36:E36"/>
    <mergeCell ref="F36:H36"/>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topLeftCell="A13"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9" width="11.42578125" style="97"/>
    <col min="20" max="21" width="19.7109375" style="97" customWidth="1"/>
    <col min="22"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31.5" customHeight="1" x14ac:dyDescent="0.2">
      <c r="B3" s="101" t="s">
        <v>5308</v>
      </c>
      <c r="C3" s="102">
        <v>137612</v>
      </c>
      <c r="D3" s="101" t="s">
        <v>5309</v>
      </c>
      <c r="E3" s="685" t="s">
        <v>6001</v>
      </c>
      <c r="F3" s="685"/>
      <c r="G3" s="720" t="s">
        <v>5311</v>
      </c>
      <c r="H3" s="720"/>
      <c r="I3" s="720"/>
      <c r="J3" s="720"/>
      <c r="K3" s="717" t="s">
        <v>6338</v>
      </c>
      <c r="L3" s="713"/>
      <c r="M3" s="713"/>
      <c r="N3" s="721" t="s">
        <v>0</v>
      </c>
      <c r="O3" s="721"/>
      <c r="P3" s="721"/>
      <c r="Q3" s="721"/>
      <c r="R3" s="717" t="s">
        <v>1379</v>
      </c>
      <c r="S3" s="713"/>
      <c r="T3" s="713"/>
      <c r="U3" s="713"/>
      <c r="V3" s="713"/>
    </row>
    <row r="4" spans="1:22" ht="35.25" customHeight="1" x14ac:dyDescent="0.2">
      <c r="B4" s="722" t="s">
        <v>5313</v>
      </c>
      <c r="C4" s="723" t="s">
        <v>2779</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5778</v>
      </c>
      <c r="D6" s="723"/>
      <c r="E6" s="723"/>
      <c r="F6" s="723"/>
      <c r="G6" s="723"/>
      <c r="H6" s="723"/>
      <c r="I6" s="723"/>
      <c r="J6" s="723"/>
      <c r="K6" s="723"/>
      <c r="L6" s="723"/>
      <c r="M6" s="723"/>
      <c r="N6" s="723"/>
      <c r="O6" s="723"/>
      <c r="P6" s="723"/>
      <c r="Q6" s="723"/>
      <c r="R6" s="723"/>
      <c r="S6" s="723"/>
      <c r="T6" s="723"/>
      <c r="U6" s="723"/>
      <c r="V6" s="723"/>
    </row>
    <row r="7" spans="1:22" ht="17.2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5826</v>
      </c>
      <c r="D8" s="723"/>
      <c r="E8" s="723"/>
      <c r="F8" s="723"/>
      <c r="G8" s="723"/>
      <c r="H8" s="723"/>
      <c r="I8" s="723"/>
      <c r="J8" s="723"/>
      <c r="K8" s="723"/>
      <c r="L8" s="723"/>
      <c r="M8" s="723"/>
      <c r="N8" s="723"/>
      <c r="O8" s="723"/>
      <c r="P8" s="723"/>
      <c r="Q8" s="723"/>
      <c r="R8" s="723"/>
      <c r="S8" s="723"/>
      <c r="T8" s="723"/>
      <c r="U8" s="723"/>
      <c r="V8" s="723"/>
    </row>
    <row r="9" spans="1:22" ht="1.5"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+CONSOLIDADO!Q482</f>
        <v>52712109</v>
      </c>
      <c r="C17" s="713" t="str">
        <f>+CONSOLIDADO!R482</f>
        <v>DIANA ALEXANDRA TAVERA PENAGOS</v>
      </c>
      <c r="D17" s="713">
        <f>+CONSOLIDADO!S482</f>
        <v>317110785.31326997</v>
      </c>
      <c r="E17" s="713" t="str">
        <f>+CONSOLIDADO!T482</f>
        <v>alexatap@yahoo.es</v>
      </c>
      <c r="F17" s="714" t="s">
        <v>5575</v>
      </c>
      <c r="G17" s="714"/>
      <c r="H17" s="714"/>
      <c r="I17" s="98"/>
      <c r="J17" s="98"/>
      <c r="K17" s="98" t="s">
        <v>713</v>
      </c>
      <c r="L17" s="100"/>
      <c r="M17" s="98" t="s">
        <v>6339</v>
      </c>
      <c r="N17" s="98" t="s">
        <v>713</v>
      </c>
      <c r="O17" s="98" t="s">
        <v>6340</v>
      </c>
      <c r="P17" s="100"/>
      <c r="Q17" s="100"/>
      <c r="R17" s="100"/>
      <c r="S17" s="100"/>
      <c r="T17" s="100"/>
      <c r="U17" s="100"/>
      <c r="V17" s="100"/>
    </row>
    <row r="18" spans="1:22" ht="19.899999999999999" customHeight="1" x14ac:dyDescent="0.2">
      <c r="A18" s="108">
        <v>2</v>
      </c>
      <c r="B18" s="106">
        <f>+CONSOLIDADO!Q483</f>
        <v>53008096</v>
      </c>
      <c r="C18" s="713" t="str">
        <f>+CONSOLIDADO!R483</f>
        <v>LADY JOHANNA GÓMEZ DIAZ</v>
      </c>
      <c r="D18" s="713">
        <f>+CONSOLIDADO!S483</f>
        <v>3142211181</v>
      </c>
      <c r="E18" s="713" t="str">
        <f>+CONSOLIDADO!T483</f>
        <v>Ladyjohanna1208@hotmail.com</v>
      </c>
      <c r="F18" s="714" t="s">
        <v>6341</v>
      </c>
      <c r="G18" s="714"/>
      <c r="H18" s="714"/>
      <c r="I18" s="98"/>
      <c r="J18" s="98"/>
      <c r="K18" s="98" t="s">
        <v>713</v>
      </c>
      <c r="L18" s="100"/>
      <c r="M18" s="98" t="s">
        <v>6342</v>
      </c>
      <c r="N18" s="98" t="s">
        <v>713</v>
      </c>
      <c r="O18" s="98"/>
      <c r="P18" s="100"/>
      <c r="Q18" s="100"/>
      <c r="R18" s="100"/>
      <c r="S18" s="100"/>
      <c r="T18" s="100"/>
      <c r="U18" s="100"/>
      <c r="V18" s="100"/>
    </row>
    <row r="19" spans="1:22" ht="19.899999999999999" customHeight="1" x14ac:dyDescent="0.2">
      <c r="A19" s="108">
        <v>3</v>
      </c>
      <c r="B19" s="106">
        <f>+CONSOLIDADO!Q484</f>
        <v>52969356</v>
      </c>
      <c r="C19" s="713" t="str">
        <f>+CONSOLIDADO!R484</f>
        <v>YULY ANDREA QUIROZ VEGA</v>
      </c>
      <c r="D19" s="713">
        <f>+CONSOLIDADO!S484</f>
        <v>3203980221</v>
      </c>
      <c r="E19" s="713" t="str">
        <f>+CONSOLIDADO!T484</f>
        <v>yaquiroz6@misena.edu.co</v>
      </c>
      <c r="F19" s="714" t="s">
        <v>6343</v>
      </c>
      <c r="G19" s="714"/>
      <c r="H19" s="714"/>
      <c r="I19" s="98"/>
      <c r="J19" s="98"/>
      <c r="K19" s="98" t="s">
        <v>713</v>
      </c>
      <c r="L19" s="100"/>
      <c r="M19" s="98" t="s">
        <v>6344</v>
      </c>
      <c r="N19" s="98" t="s">
        <v>5335</v>
      </c>
      <c r="O19" s="98"/>
      <c r="P19" s="100"/>
      <c r="Q19" s="100"/>
      <c r="R19" s="100"/>
      <c r="S19" s="100"/>
      <c r="T19" s="100"/>
      <c r="U19" s="100"/>
      <c r="V19" s="100"/>
    </row>
    <row r="20" spans="1:22" ht="19.899999999999999" customHeight="1" x14ac:dyDescent="0.2">
      <c r="A20" s="108">
        <v>4</v>
      </c>
      <c r="B20" s="106">
        <f>+CONSOLIDADO!Q485</f>
        <v>51909644</v>
      </c>
      <c r="C20" s="713" t="str">
        <f>+CONSOLIDADO!R485</f>
        <v>CILIA AMPARO MUÑOZ SANCHEZ</v>
      </c>
      <c r="D20" s="713">
        <f>+CONSOLIDADO!S485</f>
        <v>3142679823</v>
      </c>
      <c r="E20" s="713" t="str">
        <f>+CONSOLIDADO!T485</f>
        <v>munoz_amparo@yahoo.com</v>
      </c>
      <c r="F20" s="714" t="s">
        <v>5467</v>
      </c>
      <c r="G20" s="714"/>
      <c r="H20" s="714"/>
      <c r="I20" s="98"/>
      <c r="J20" s="98"/>
      <c r="K20" s="98" t="s">
        <v>5335</v>
      </c>
      <c r="L20" s="100"/>
      <c r="M20" s="98" t="s">
        <v>6345</v>
      </c>
      <c r="N20" s="98" t="s">
        <v>5335</v>
      </c>
      <c r="O20" s="98"/>
      <c r="P20" s="100"/>
      <c r="Q20" s="100"/>
      <c r="R20" s="100"/>
      <c r="S20" s="100"/>
      <c r="T20" s="100"/>
      <c r="U20" s="100"/>
      <c r="V20" s="100"/>
    </row>
    <row r="21" spans="1:22" ht="19.899999999999999" customHeight="1" x14ac:dyDescent="0.2">
      <c r="A21" s="108">
        <v>5</v>
      </c>
      <c r="B21" s="106">
        <f>+CONSOLIDADO!Q486</f>
        <v>1052402696</v>
      </c>
      <c r="C21" s="713" t="str">
        <f>+CONSOLIDADO!R486</f>
        <v>CLARA MARCELA CARDOZO CELY</v>
      </c>
      <c r="D21" s="713">
        <f>+CONSOLIDADO!S486</f>
        <v>3142949904</v>
      </c>
      <c r="E21" s="713" t="str">
        <f>+CONSOLIDADO!T486</f>
        <v>cmarcelacely@gmail.com</v>
      </c>
      <c r="F21" s="714" t="s">
        <v>6346</v>
      </c>
      <c r="G21" s="714"/>
      <c r="H21" s="714"/>
      <c r="I21" s="98"/>
      <c r="J21" s="98"/>
      <c r="K21" s="98" t="s">
        <v>5335</v>
      </c>
      <c r="L21" s="100"/>
      <c r="M21" s="98" t="s">
        <v>6347</v>
      </c>
      <c r="N21" s="98" t="s">
        <v>5335</v>
      </c>
      <c r="O21" s="98"/>
      <c r="P21" s="100"/>
      <c r="Q21" s="100"/>
      <c r="R21" s="100"/>
      <c r="S21" s="100"/>
      <c r="T21" s="100"/>
      <c r="U21" s="100"/>
      <c r="V21" s="100"/>
    </row>
    <row r="22" spans="1:22" ht="19.899999999999999" customHeight="1" x14ac:dyDescent="0.2">
      <c r="A22" s="108">
        <v>6</v>
      </c>
      <c r="B22" s="106">
        <f>+CONSOLIDADO!Q487</f>
        <v>52907964</v>
      </c>
      <c r="C22" s="713" t="str">
        <f>+CONSOLIDADO!R487</f>
        <v>ZULY ANDREA DUARTE</v>
      </c>
      <c r="D22" s="713">
        <f>+CONSOLIDADO!S487</f>
        <v>3134904616</v>
      </c>
      <c r="E22" s="713" t="str">
        <f>+CONSOLIDADO!T487</f>
        <v>andre1905_612@hotmail.com</v>
      </c>
      <c r="F22" s="714" t="s">
        <v>5467</v>
      </c>
      <c r="G22" s="714"/>
      <c r="H22" s="714"/>
      <c r="I22" s="98"/>
      <c r="J22" s="98"/>
      <c r="K22" s="98" t="s">
        <v>5335</v>
      </c>
      <c r="L22" s="100"/>
      <c r="M22" s="98" t="s">
        <v>6348</v>
      </c>
      <c r="N22" s="98" t="s">
        <v>5335</v>
      </c>
      <c r="O22" s="98"/>
      <c r="P22" s="100"/>
      <c r="Q22" s="100"/>
      <c r="R22" s="100"/>
      <c r="S22" s="100"/>
      <c r="T22" s="100"/>
      <c r="U22" s="100"/>
      <c r="V22" s="100"/>
    </row>
    <row r="23" spans="1:22" ht="19.899999999999999" customHeight="1" x14ac:dyDescent="0.2">
      <c r="A23" s="108">
        <v>7</v>
      </c>
      <c r="B23" s="106">
        <f>+CONSOLIDADO!Q488</f>
        <v>1023915881</v>
      </c>
      <c r="C23" s="713" t="str">
        <f>+CONSOLIDADO!R488</f>
        <v>KATERIN OLIVAR FLOREZ</v>
      </c>
      <c r="D23" s="713">
        <f>+CONSOLIDADO!S488</f>
        <v>3123815641</v>
      </c>
      <c r="E23" s="713" t="str">
        <f>+CONSOLIDADO!T488</f>
        <v>Katerin92olivar@hotmail.com</v>
      </c>
      <c r="F23" s="714" t="s">
        <v>5467</v>
      </c>
      <c r="G23" s="714"/>
      <c r="H23" s="714"/>
      <c r="I23" s="98"/>
      <c r="J23" s="98"/>
      <c r="K23" s="98" t="s">
        <v>5335</v>
      </c>
      <c r="L23" s="100"/>
      <c r="M23" s="98" t="s">
        <v>6349</v>
      </c>
      <c r="N23" s="98" t="s">
        <v>5335</v>
      </c>
      <c r="O23" s="98"/>
      <c r="P23" s="100"/>
      <c r="Q23" s="100"/>
      <c r="R23" s="100"/>
      <c r="S23" s="100"/>
      <c r="T23" s="100"/>
      <c r="U23" s="100"/>
      <c r="V23" s="100"/>
    </row>
    <row r="24" spans="1:22" ht="19.899999999999999" customHeight="1" x14ac:dyDescent="0.2">
      <c r="A24" s="108">
        <v>8</v>
      </c>
      <c r="B24" s="106">
        <f>+CONSOLIDADO!Q489</f>
        <v>80101026</v>
      </c>
      <c r="C24" s="713" t="str">
        <f>+CONSOLIDADO!R489</f>
        <v>RODRIGO ALEXANDER ALMANZA CUERVO</v>
      </c>
      <c r="D24" s="713">
        <f>+CONSOLIDADO!S489</f>
        <v>3044246523</v>
      </c>
      <c r="E24" s="713" t="str">
        <f>+CONSOLIDADO!T489</f>
        <v>rodrigo_almaz@hotmail.com</v>
      </c>
      <c r="F24" s="714" t="s">
        <v>5467</v>
      </c>
      <c r="G24" s="714"/>
      <c r="H24" s="714"/>
      <c r="I24" s="98"/>
      <c r="J24" s="98"/>
      <c r="K24" s="98" t="s">
        <v>5335</v>
      </c>
      <c r="L24" s="100"/>
      <c r="M24" s="98" t="s">
        <v>6350</v>
      </c>
      <c r="N24" s="98" t="s">
        <v>5335</v>
      </c>
      <c r="O24" s="98"/>
      <c r="P24" s="100"/>
      <c r="Q24" s="100"/>
      <c r="R24" s="100"/>
      <c r="S24" s="100"/>
      <c r="T24" s="100"/>
      <c r="U24" s="100"/>
      <c r="V24" s="100"/>
    </row>
    <row r="25" spans="1:22" ht="19.899999999999999" customHeight="1" x14ac:dyDescent="0.2">
      <c r="A25" s="108">
        <v>9</v>
      </c>
      <c r="B25" s="106">
        <f>+CONSOLIDADO!Q490</f>
        <v>51839422</v>
      </c>
      <c r="C25" s="713" t="str">
        <f>+CONSOLIDADO!R490</f>
        <v>JACQUELINE HERNANDEZ CORTES</v>
      </c>
      <c r="D25" s="713" t="str">
        <f>+CONSOLIDADO!S490</f>
        <v>4455876-3193214341</v>
      </c>
      <c r="E25" s="713" t="str">
        <f>+CONSOLIDADO!T490</f>
        <v>jacquelinehc1965@gmail.com</v>
      </c>
      <c r="F25" s="726" t="s">
        <v>5467</v>
      </c>
      <c r="G25" s="726"/>
      <c r="H25" s="726"/>
      <c r="I25" s="98"/>
      <c r="J25" s="98"/>
      <c r="K25" s="98" t="s">
        <v>5335</v>
      </c>
      <c r="L25" s="100"/>
      <c r="M25" s="98" t="s">
        <v>6351</v>
      </c>
      <c r="N25" s="98" t="s">
        <v>5335</v>
      </c>
      <c r="O25" s="98"/>
      <c r="P25" s="100"/>
      <c r="Q25" s="100"/>
      <c r="R25" s="100"/>
      <c r="S25" s="100"/>
      <c r="T25" s="100"/>
      <c r="U25" s="100"/>
      <c r="V25" s="100"/>
    </row>
    <row r="26" spans="1:22" ht="19.899999999999999" customHeight="1" x14ac:dyDescent="0.2">
      <c r="A26" s="108">
        <v>10</v>
      </c>
      <c r="B26" s="106">
        <f>+CONSOLIDADO!Q491</f>
        <v>35221918</v>
      </c>
      <c r="C26" s="713" t="str">
        <f>+CONSOLIDADO!R491</f>
        <v>MAYERLY NATHALY GUTIERREZ AVELLANEDA</v>
      </c>
      <c r="D26" s="713">
        <f>+CONSOLIDADO!S491</f>
        <v>3112451178</v>
      </c>
      <c r="E26" s="713" t="str">
        <f>+CONSOLIDADO!T491</f>
        <v>nathalygutierrez7@hotmail.com</v>
      </c>
      <c r="F26" s="726" t="s">
        <v>5467</v>
      </c>
      <c r="G26" s="726"/>
      <c r="H26" s="726"/>
      <c r="I26" s="98"/>
      <c r="J26" s="98"/>
      <c r="K26" s="98" t="s">
        <v>5335</v>
      </c>
      <c r="L26" s="100"/>
      <c r="M26" s="98" t="s">
        <v>6352</v>
      </c>
      <c r="N26" s="98" t="s">
        <v>5335</v>
      </c>
      <c r="O26" s="98"/>
      <c r="P26" s="100"/>
      <c r="Q26" s="100"/>
      <c r="R26" s="100"/>
      <c r="S26" s="100"/>
      <c r="T26" s="100"/>
      <c r="U26" s="100"/>
      <c r="V26" s="100"/>
    </row>
    <row r="27" spans="1:22" ht="19.899999999999999" customHeight="1" x14ac:dyDescent="0.2">
      <c r="A27" s="108">
        <v>11</v>
      </c>
      <c r="B27" s="106">
        <f>+CONSOLIDADO!Q492</f>
        <v>52837278</v>
      </c>
      <c r="C27" s="713" t="str">
        <f>+CONSOLIDADO!R492</f>
        <v>DIANA CAROLINA RODRÍGUEZ MORENO</v>
      </c>
      <c r="D27" s="713">
        <f>+CONSOLIDADO!S492</f>
        <v>3043493490.9009199</v>
      </c>
      <c r="E27" s="713" t="str">
        <f>+CONSOLIDADO!T492</f>
        <v>dianacarolina.rm@gmail.com</v>
      </c>
      <c r="F27" s="714" t="s">
        <v>5467</v>
      </c>
      <c r="G27" s="714"/>
      <c r="H27" s="714"/>
      <c r="I27" s="100"/>
      <c r="J27" s="100"/>
      <c r="K27" s="98" t="s">
        <v>5335</v>
      </c>
      <c r="L27" s="100"/>
      <c r="M27" s="100" t="s">
        <v>6353</v>
      </c>
      <c r="N27" s="100" t="s">
        <v>5335</v>
      </c>
      <c r="O27" s="100"/>
      <c r="P27" s="100"/>
      <c r="Q27" s="100"/>
      <c r="R27" s="100"/>
      <c r="S27" s="100"/>
      <c r="T27" s="100"/>
      <c r="U27" s="100"/>
      <c r="V27" s="100"/>
    </row>
    <row r="28" spans="1:22" ht="19.899999999999999" customHeight="1" x14ac:dyDescent="0.2">
      <c r="A28" s="108">
        <v>12</v>
      </c>
      <c r="B28" s="106">
        <f>+CONSOLIDADO!Q493</f>
        <v>52312813</v>
      </c>
      <c r="C28" s="713" t="str">
        <f>+CONSOLIDADO!R493</f>
        <v>MILSI ZAED OROZCO VANEGAS</v>
      </c>
      <c r="D28" s="713" t="str">
        <f>+CONSOLIDADO!S493</f>
        <v>3123541359 - 3204011888</v>
      </c>
      <c r="E28" s="713" t="str">
        <f>+CONSOLIDADO!T493</f>
        <v>midzaor@yahoo.com</v>
      </c>
      <c r="F28" s="714" t="s">
        <v>6354</v>
      </c>
      <c r="G28" s="714"/>
      <c r="H28" s="714"/>
      <c r="I28" s="100"/>
      <c r="J28" s="100"/>
      <c r="K28" s="98" t="s">
        <v>5335</v>
      </c>
      <c r="L28" s="100"/>
      <c r="M28" s="100" t="s">
        <v>6355</v>
      </c>
      <c r="N28" s="100" t="s">
        <v>5335</v>
      </c>
      <c r="O28" s="100"/>
      <c r="P28" s="100"/>
      <c r="Q28" s="100"/>
      <c r="R28" s="100"/>
      <c r="S28" s="100"/>
      <c r="T28" s="100"/>
      <c r="U28" s="100"/>
      <c r="V28" s="100"/>
    </row>
    <row r="29" spans="1:22" ht="19.899999999999999" customHeight="1" x14ac:dyDescent="0.2">
      <c r="A29" s="108">
        <v>13</v>
      </c>
      <c r="B29" s="106">
        <f>+CONSOLIDADO!Q494</f>
        <v>1110472735</v>
      </c>
      <c r="C29" s="713" t="str">
        <f>+CONSOLIDADO!R494</f>
        <v>JENNY PAOLA PRIETO HERRERA</v>
      </c>
      <c r="D29" s="713">
        <f>+CONSOLIDADO!S494</f>
        <v>3502608292</v>
      </c>
      <c r="E29" s="713" t="str">
        <f>+CONSOLIDADO!T494</f>
        <v>jepao0619@gmail.com</v>
      </c>
      <c r="F29" s="714" t="s">
        <v>5771</v>
      </c>
      <c r="G29" s="714"/>
      <c r="H29" s="714"/>
      <c r="I29" s="100"/>
      <c r="J29" s="100"/>
      <c r="K29" s="98" t="s">
        <v>5335</v>
      </c>
      <c r="L29" s="100"/>
      <c r="M29" s="100" t="s">
        <v>6356</v>
      </c>
      <c r="N29" s="100" t="s">
        <v>5335</v>
      </c>
      <c r="O29" s="100"/>
      <c r="P29" s="100"/>
      <c r="Q29" s="100"/>
      <c r="R29" s="100"/>
      <c r="S29" s="100"/>
      <c r="T29" s="100"/>
      <c r="U29" s="100"/>
      <c r="V29" s="100"/>
    </row>
    <row r="30" spans="1:22" ht="19.899999999999999" customHeight="1" x14ac:dyDescent="0.2">
      <c r="A30" s="100">
        <v>14</v>
      </c>
      <c r="B30" s="100">
        <v>52513596</v>
      </c>
      <c r="C30" s="714" t="s">
        <v>457</v>
      </c>
      <c r="D30" s="714"/>
      <c r="E30" s="714"/>
      <c r="F30" s="714" t="s">
        <v>5467</v>
      </c>
      <c r="G30" s="714"/>
      <c r="H30" s="714"/>
      <c r="I30" s="100"/>
      <c r="J30" s="100"/>
      <c r="K30" s="98" t="s">
        <v>5335</v>
      </c>
      <c r="L30" s="100"/>
      <c r="M30" s="100" t="s">
        <v>6357</v>
      </c>
      <c r="N30" s="100" t="s">
        <v>5335</v>
      </c>
      <c r="O30" s="100"/>
      <c r="P30" s="100"/>
      <c r="Q30" s="100"/>
      <c r="R30" s="100"/>
      <c r="S30" s="100"/>
      <c r="T30" s="100" t="s">
        <v>5408</v>
      </c>
      <c r="U30" s="100" t="s">
        <v>5409</v>
      </c>
      <c r="V30" s="100"/>
    </row>
    <row r="31" spans="1:22" ht="19.899999999999999" customHeight="1" x14ac:dyDescent="0.2">
      <c r="A31" s="100">
        <v>15</v>
      </c>
      <c r="B31" s="100">
        <v>53073147</v>
      </c>
      <c r="C31" s="714" t="s">
        <v>468</v>
      </c>
      <c r="D31" s="714"/>
      <c r="E31" s="714"/>
      <c r="F31" s="726" t="s">
        <v>5467</v>
      </c>
      <c r="G31" s="726"/>
      <c r="H31" s="726"/>
      <c r="I31" s="100"/>
      <c r="J31" s="100"/>
      <c r="K31" s="98" t="s">
        <v>5335</v>
      </c>
      <c r="L31" s="100"/>
      <c r="M31" s="100" t="s">
        <v>6358</v>
      </c>
      <c r="N31" s="100" t="s">
        <v>5335</v>
      </c>
      <c r="O31" s="100"/>
      <c r="P31" s="100"/>
      <c r="Q31" s="100"/>
      <c r="R31" s="100"/>
      <c r="S31" s="100"/>
      <c r="T31" s="100" t="s">
        <v>5408</v>
      </c>
      <c r="U31" s="100" t="s">
        <v>5409</v>
      </c>
      <c r="V31" s="100"/>
    </row>
    <row r="32" spans="1:22" ht="19.899999999999999" customHeight="1" x14ac:dyDescent="0.2">
      <c r="A32" s="100">
        <v>16</v>
      </c>
      <c r="B32" s="100">
        <v>20645507</v>
      </c>
      <c r="C32" s="714" t="s">
        <v>480</v>
      </c>
      <c r="D32" s="714"/>
      <c r="E32" s="714"/>
      <c r="F32" s="714" t="s">
        <v>6354</v>
      </c>
      <c r="G32" s="714"/>
      <c r="H32" s="714"/>
      <c r="I32" s="100"/>
      <c r="J32" s="100"/>
      <c r="K32" s="98" t="s">
        <v>5335</v>
      </c>
      <c r="L32" s="100"/>
      <c r="M32" s="100" t="s">
        <v>6359</v>
      </c>
      <c r="N32" s="100" t="s">
        <v>5335</v>
      </c>
      <c r="O32" s="100"/>
      <c r="P32" s="100"/>
      <c r="Q32" s="100"/>
      <c r="R32" s="100"/>
      <c r="S32" s="100"/>
      <c r="T32" s="100" t="s">
        <v>5408</v>
      </c>
      <c r="U32" s="100" t="s">
        <v>5409</v>
      </c>
      <c r="V32" s="100"/>
    </row>
    <row r="33" spans="1:22" ht="19.899999999999999" customHeight="1" x14ac:dyDescent="0.2">
      <c r="A33" s="100">
        <v>17</v>
      </c>
      <c r="B33" s="100">
        <v>52228188</v>
      </c>
      <c r="C33" s="714" t="s">
        <v>490</v>
      </c>
      <c r="D33" s="714"/>
      <c r="E33" s="714"/>
      <c r="F33" s="726" t="s">
        <v>6354</v>
      </c>
      <c r="G33" s="726"/>
      <c r="H33" s="726"/>
      <c r="I33" s="100"/>
      <c r="J33" s="100"/>
      <c r="K33" s="98" t="s">
        <v>5335</v>
      </c>
      <c r="L33" s="100"/>
      <c r="M33" s="100" t="s">
        <v>6360</v>
      </c>
      <c r="N33" s="100" t="s">
        <v>5335</v>
      </c>
      <c r="O33" s="100"/>
      <c r="P33" s="100"/>
      <c r="Q33" s="100"/>
      <c r="R33" s="100"/>
      <c r="S33" s="100"/>
      <c r="T33" s="100" t="s">
        <v>5408</v>
      </c>
      <c r="U33" s="100" t="s">
        <v>5409</v>
      </c>
      <c r="V33" s="100"/>
    </row>
    <row r="34" spans="1:22" ht="15" customHeight="1" x14ac:dyDescent="0.2">
      <c r="A34" s="100">
        <v>17</v>
      </c>
      <c r="B34" s="97">
        <v>74375828</v>
      </c>
      <c r="C34" s="785" t="s">
        <v>485</v>
      </c>
      <c r="D34" s="785"/>
      <c r="E34" s="786"/>
      <c r="F34" s="726" t="s">
        <v>5467</v>
      </c>
      <c r="G34" s="726"/>
      <c r="H34" s="726"/>
      <c r="I34" s="98"/>
      <c r="J34" s="98"/>
      <c r="K34" s="98" t="s">
        <v>5346</v>
      </c>
      <c r="L34" s="98"/>
      <c r="M34" s="98" t="s">
        <v>6361</v>
      </c>
      <c r="N34" s="98" t="s">
        <v>5346</v>
      </c>
      <c r="O34" s="98"/>
      <c r="P34" s="98"/>
      <c r="Q34" s="98"/>
      <c r="R34" s="98"/>
      <c r="S34" s="98"/>
      <c r="T34" s="100" t="s">
        <v>5408</v>
      </c>
      <c r="U34" s="100" t="s">
        <v>5409</v>
      </c>
      <c r="V34" s="100"/>
    </row>
    <row r="35" spans="1:22" ht="15" customHeight="1" x14ac:dyDescent="0.2">
      <c r="A35" s="100">
        <v>18</v>
      </c>
      <c r="B35" s="100">
        <v>52429195</v>
      </c>
      <c r="C35" s="726" t="s">
        <v>491</v>
      </c>
      <c r="D35" s="714"/>
      <c r="E35" s="714"/>
      <c r="F35" s="726" t="s">
        <v>5467</v>
      </c>
      <c r="G35" s="726"/>
      <c r="H35" s="726"/>
      <c r="I35" s="98"/>
      <c r="J35" s="98"/>
      <c r="K35" s="98" t="s">
        <v>5346</v>
      </c>
      <c r="L35" s="98"/>
      <c r="M35" s="98" t="s">
        <v>6362</v>
      </c>
      <c r="N35" s="98" t="s">
        <v>5346</v>
      </c>
      <c r="O35" s="98"/>
      <c r="P35" s="98"/>
      <c r="Q35" s="98"/>
      <c r="R35" s="98"/>
      <c r="S35" s="98"/>
      <c r="T35" s="100" t="s">
        <v>5408</v>
      </c>
      <c r="U35" s="100" t="s">
        <v>5409</v>
      </c>
      <c r="V35" s="100"/>
    </row>
    <row r="36" spans="1:22" ht="30" customHeight="1" x14ac:dyDescent="0.2">
      <c r="A36" s="100">
        <v>19</v>
      </c>
      <c r="B36" s="100">
        <v>1015450683</v>
      </c>
      <c r="C36" s="726" t="s">
        <v>504</v>
      </c>
      <c r="D36" s="714"/>
      <c r="E36" s="714"/>
      <c r="F36" s="726" t="s">
        <v>5467</v>
      </c>
      <c r="G36" s="726"/>
      <c r="H36" s="726"/>
      <c r="I36" s="98"/>
      <c r="J36" s="98"/>
      <c r="K36" s="98" t="s">
        <v>5346</v>
      </c>
      <c r="L36" s="98"/>
      <c r="M36" s="98" t="s">
        <v>6363</v>
      </c>
      <c r="N36" s="98" t="s">
        <v>5346</v>
      </c>
      <c r="O36" s="98"/>
      <c r="P36" s="98"/>
      <c r="Q36" s="98"/>
      <c r="R36" s="98"/>
      <c r="S36" s="98"/>
      <c r="T36" s="100" t="s">
        <v>5408</v>
      </c>
      <c r="U36" s="100" t="s">
        <v>5409</v>
      </c>
      <c r="V36" s="100"/>
    </row>
    <row r="37" spans="1:22" x14ac:dyDescent="0.2">
      <c r="A37" s="100">
        <v>20</v>
      </c>
      <c r="B37" s="100">
        <v>79884038</v>
      </c>
      <c r="C37" s="726" t="s">
        <v>511</v>
      </c>
      <c r="D37" s="714"/>
      <c r="E37" s="714"/>
      <c r="F37" s="726" t="s">
        <v>5467</v>
      </c>
      <c r="G37" s="726"/>
      <c r="H37" s="726"/>
      <c r="I37" s="98"/>
      <c r="J37" s="98"/>
      <c r="K37" s="98" t="s">
        <v>5346</v>
      </c>
      <c r="L37" s="98"/>
      <c r="M37" s="98" t="s">
        <v>5507</v>
      </c>
      <c r="N37" s="98" t="s">
        <v>5346</v>
      </c>
      <c r="O37" s="98"/>
      <c r="P37" s="98"/>
      <c r="Q37" s="98"/>
      <c r="R37" s="98"/>
      <c r="S37" s="98"/>
      <c r="T37" s="100" t="s">
        <v>5408</v>
      </c>
      <c r="U37" s="100" t="s">
        <v>5409</v>
      </c>
      <c r="V37" s="100"/>
    </row>
    <row r="42" spans="1:22" x14ac:dyDescent="0.2">
      <c r="M42" s="97" t="s">
        <v>6364</v>
      </c>
    </row>
  </sheetData>
  <mergeCells count="73">
    <mergeCell ref="C37:E37"/>
    <mergeCell ref="F37:H37"/>
    <mergeCell ref="C34:E34"/>
    <mergeCell ref="C35:E35"/>
    <mergeCell ref="F34:H34"/>
    <mergeCell ref="F35:H35"/>
    <mergeCell ref="C36:E36"/>
    <mergeCell ref="F36:H36"/>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 ref="C22:E22"/>
    <mergeCell ref="F22:H22"/>
    <mergeCell ref="C23:E23"/>
    <mergeCell ref="F23:H23"/>
    <mergeCell ref="C24:E24"/>
    <mergeCell ref="F24:H24"/>
    <mergeCell ref="C25:E25"/>
    <mergeCell ref="F25:H25"/>
    <mergeCell ref="C26:E26"/>
    <mergeCell ref="F26:H26"/>
    <mergeCell ref="C27:E27"/>
    <mergeCell ref="F27:H27"/>
    <mergeCell ref="C28:E28"/>
    <mergeCell ref="F28:H28"/>
    <mergeCell ref="C29:E29"/>
    <mergeCell ref="F29:H29"/>
    <mergeCell ref="C30:E30"/>
    <mergeCell ref="F30:H30"/>
    <mergeCell ref="C31:E31"/>
    <mergeCell ref="F31:H31"/>
    <mergeCell ref="C32:E32"/>
    <mergeCell ref="F32:H32"/>
    <mergeCell ref="C33:E33"/>
    <mergeCell ref="F33:H33"/>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topLeftCell="A10"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8" width="11.42578125" style="97"/>
    <col min="19" max="19" width="20.7109375" style="97" customWidth="1"/>
    <col min="20"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31.5" customHeight="1" x14ac:dyDescent="0.2">
      <c r="B3" s="101" t="s">
        <v>5308</v>
      </c>
      <c r="C3" s="102">
        <v>137613</v>
      </c>
      <c r="D3" s="101" t="s">
        <v>5309</v>
      </c>
      <c r="E3" s="685" t="s">
        <v>5753</v>
      </c>
      <c r="F3" s="685"/>
      <c r="G3" s="720" t="s">
        <v>5311</v>
      </c>
      <c r="H3" s="720"/>
      <c r="I3" s="720"/>
      <c r="J3" s="720"/>
      <c r="K3" s="717" t="s">
        <v>6365</v>
      </c>
      <c r="L3" s="713"/>
      <c r="M3" s="713"/>
      <c r="N3" s="721" t="s">
        <v>0</v>
      </c>
      <c r="O3" s="721"/>
      <c r="P3" s="721"/>
      <c r="Q3" s="721"/>
      <c r="R3" s="717" t="s">
        <v>1379</v>
      </c>
      <c r="S3" s="713"/>
      <c r="T3" s="713"/>
      <c r="U3" s="713"/>
      <c r="V3" s="713"/>
    </row>
    <row r="4" spans="1:22" ht="35.25" customHeight="1" x14ac:dyDescent="0.2">
      <c r="B4" s="722" t="s">
        <v>5313</v>
      </c>
      <c r="C4" s="723" t="s">
        <v>2854</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5778</v>
      </c>
      <c r="D6" s="723"/>
      <c r="E6" s="723"/>
      <c r="F6" s="723"/>
      <c r="G6" s="723"/>
      <c r="H6" s="723"/>
      <c r="I6" s="723"/>
      <c r="J6" s="723"/>
      <c r="K6" s="723"/>
      <c r="L6" s="723"/>
      <c r="M6" s="723"/>
      <c r="N6" s="723"/>
      <c r="O6" s="723"/>
      <c r="P6" s="723"/>
      <c r="Q6" s="723"/>
      <c r="R6" s="723"/>
      <c r="S6" s="723"/>
      <c r="T6" s="723"/>
      <c r="U6" s="723"/>
      <c r="V6" s="723"/>
    </row>
    <row r="7" spans="1:22" ht="10.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5902</v>
      </c>
      <c r="D8" s="723"/>
      <c r="E8" s="723"/>
      <c r="F8" s="723"/>
      <c r="G8" s="723"/>
      <c r="H8" s="723"/>
      <c r="I8" s="723"/>
      <c r="J8" s="723"/>
      <c r="K8" s="723"/>
      <c r="L8" s="723"/>
      <c r="M8" s="723"/>
      <c r="N8" s="723"/>
      <c r="O8" s="723"/>
      <c r="P8" s="723"/>
      <c r="Q8" s="723"/>
      <c r="R8" s="723"/>
      <c r="S8" s="723"/>
      <c r="T8" s="723"/>
      <c r="U8" s="723"/>
      <c r="V8" s="723"/>
    </row>
    <row r="9" spans="1:22" ht="33" hidden="1"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thickBot="1" x14ac:dyDescent="0.25">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s="404" customFormat="1" ht="19.899999999999999" customHeight="1" x14ac:dyDescent="0.25">
      <c r="A17" s="400">
        <v>1</v>
      </c>
      <c r="B17" s="401">
        <f>+CONSOLIDADO!Q503</f>
        <v>80760882</v>
      </c>
      <c r="C17" s="775" t="str">
        <f>+CONSOLIDADO!R503</f>
        <v>BORIS ANTONIO PEREZ VALENCIA</v>
      </c>
      <c r="D17" s="775">
        <f>+CONSOLIDADO!S503</f>
        <v>3057364700</v>
      </c>
      <c r="E17" s="775" t="str">
        <f>+CONSOLIDADO!T503</f>
        <v>bperez@iberoamericana.edu.co</v>
      </c>
      <c r="F17" s="776" t="s">
        <v>6366</v>
      </c>
      <c r="G17" s="776"/>
      <c r="H17" s="776"/>
      <c r="I17" s="402"/>
      <c r="J17" s="402"/>
      <c r="K17" s="402" t="s">
        <v>5335</v>
      </c>
      <c r="L17" s="403"/>
      <c r="M17" s="402" t="s">
        <v>6367</v>
      </c>
      <c r="N17" s="402" t="s">
        <v>5335</v>
      </c>
      <c r="O17" s="402"/>
      <c r="P17" s="403"/>
      <c r="Q17" s="403"/>
      <c r="R17" s="406">
        <v>124</v>
      </c>
      <c r="S17" s="663" t="s">
        <v>6368</v>
      </c>
      <c r="T17" s="403"/>
      <c r="U17" s="403"/>
      <c r="V17" s="403"/>
    </row>
    <row r="18" spans="1:22" ht="19.899999999999999" customHeight="1" x14ac:dyDescent="0.2">
      <c r="A18" s="108">
        <v>2</v>
      </c>
      <c r="B18" s="106">
        <f>+CONSOLIDADO!Q504</f>
        <v>1114787657</v>
      </c>
      <c r="C18" s="713" t="str">
        <f>+CONSOLIDADO!R504</f>
        <v>JULIAN GABRIEL CASTAÑO LONDOÑO</v>
      </c>
      <c r="D18" s="713">
        <f>+CONSOLIDADO!S504</f>
        <v>3115210411</v>
      </c>
      <c r="E18" s="713" t="str">
        <f>+CONSOLIDADO!T504</f>
        <v>julic2014@hotmail.com</v>
      </c>
      <c r="F18" s="714" t="s">
        <v>6369</v>
      </c>
      <c r="G18" s="714"/>
      <c r="H18" s="714"/>
      <c r="I18" s="98"/>
      <c r="J18" s="98"/>
      <c r="K18" s="98" t="s">
        <v>5335</v>
      </c>
      <c r="L18" s="100"/>
      <c r="M18" s="98" t="s">
        <v>6370</v>
      </c>
      <c r="N18" s="98" t="s">
        <v>5335</v>
      </c>
      <c r="O18" s="98"/>
      <c r="P18" s="100"/>
      <c r="Q18" s="100"/>
      <c r="R18" s="100"/>
      <c r="S18" s="100"/>
      <c r="T18" s="100"/>
      <c r="U18" s="100"/>
      <c r="V18" s="100"/>
    </row>
    <row r="19" spans="1:22" ht="19.899999999999999" customHeight="1" x14ac:dyDescent="0.2">
      <c r="A19" s="108">
        <v>3</v>
      </c>
      <c r="B19" s="106">
        <f>+CONSOLIDADO!Q505</f>
        <v>1019031564</v>
      </c>
      <c r="C19" s="713" t="str">
        <f>+CONSOLIDADO!R505</f>
        <v>JEIMMY CONSTANZA GOMEZ RUBIANO</v>
      </c>
      <c r="D19" s="713">
        <f>+CONSOLIDADO!S505</f>
        <v>3144384533</v>
      </c>
      <c r="E19" s="713" t="str">
        <f>+CONSOLIDADO!T505</f>
        <v>eimy_0423@hotmail.com</v>
      </c>
      <c r="F19" s="714" t="s">
        <v>6366</v>
      </c>
      <c r="G19" s="714"/>
      <c r="H19" s="714"/>
      <c r="I19" s="98"/>
      <c r="J19" s="98"/>
      <c r="K19" s="98" t="s">
        <v>5335</v>
      </c>
      <c r="L19" s="100"/>
      <c r="M19" s="98" t="s">
        <v>6371</v>
      </c>
      <c r="N19" s="98" t="s">
        <v>5335</v>
      </c>
      <c r="O19" s="98"/>
      <c r="P19" s="100"/>
      <c r="Q19" s="100"/>
      <c r="R19" s="100"/>
      <c r="S19" s="100"/>
      <c r="T19" s="100"/>
      <c r="U19" s="100"/>
      <c r="V19" s="100"/>
    </row>
    <row r="20" spans="1:22" ht="19.899999999999999" customHeight="1" x14ac:dyDescent="0.2">
      <c r="A20" s="108">
        <v>4</v>
      </c>
      <c r="B20" s="106">
        <f>+CONSOLIDADO!Q506</f>
        <v>1032424786</v>
      </c>
      <c r="C20" s="713" t="str">
        <f>+CONSOLIDADO!R506</f>
        <v>JOSE SANTIAGO SERNA MORENO</v>
      </c>
      <c r="D20" s="713">
        <f>+CONSOLIDADO!S506</f>
        <v>3204529554</v>
      </c>
      <c r="E20" s="713" t="str">
        <f>+CONSOLIDADO!T506</f>
        <v>jsantiagoserna@sanmateo.edu.co</v>
      </c>
      <c r="F20" s="714" t="s">
        <v>6366</v>
      </c>
      <c r="G20" s="714"/>
      <c r="H20" s="714"/>
      <c r="I20" s="98"/>
      <c r="J20" s="98"/>
      <c r="K20" s="98" t="s">
        <v>5335</v>
      </c>
      <c r="L20" s="100"/>
      <c r="M20" s="98" t="s">
        <v>6372</v>
      </c>
      <c r="N20" s="98" t="s">
        <v>5335</v>
      </c>
      <c r="O20" s="98"/>
      <c r="P20" s="100"/>
      <c r="Q20" s="100"/>
      <c r="R20" s="100"/>
      <c r="S20" s="100"/>
      <c r="T20" s="100"/>
      <c r="U20" s="100"/>
      <c r="V20" s="100"/>
    </row>
    <row r="21" spans="1:22" s="404" customFormat="1" ht="19.899999999999999" customHeight="1" x14ac:dyDescent="0.25">
      <c r="A21" s="400">
        <v>5</v>
      </c>
      <c r="B21" s="401">
        <f>+CONSOLIDADO!Q507</f>
        <v>1098791673</v>
      </c>
      <c r="C21" s="775" t="str">
        <f>+CONSOLIDADO!R507</f>
        <v>ANDREA JULIANA RANGEL CARREÑO</v>
      </c>
      <c r="D21" s="775">
        <f>+CONSOLIDADO!S507</f>
        <v>3125070765</v>
      </c>
      <c r="E21" s="775" t="str">
        <f>+CONSOLIDADO!T507</f>
        <v>andrus-39@hotmail.com</v>
      </c>
      <c r="F21" s="776" t="s">
        <v>6366</v>
      </c>
      <c r="G21" s="776"/>
      <c r="H21" s="776"/>
      <c r="I21" s="402"/>
      <c r="J21" s="402"/>
      <c r="K21" s="402" t="s">
        <v>5335</v>
      </c>
      <c r="L21" s="403"/>
      <c r="M21" s="402" t="s">
        <v>6373</v>
      </c>
      <c r="N21" s="402" t="s">
        <v>5335</v>
      </c>
      <c r="O21" s="414"/>
      <c r="P21" s="403"/>
      <c r="Q21" s="403"/>
      <c r="R21" s="152">
        <v>1142</v>
      </c>
      <c r="S21" s="407">
        <v>44712</v>
      </c>
      <c r="T21" s="403"/>
      <c r="U21" s="403"/>
      <c r="V21" s="403"/>
    </row>
    <row r="22" spans="1:22" ht="19.899999999999999" customHeight="1" x14ac:dyDescent="0.2">
      <c r="A22" s="108">
        <v>6</v>
      </c>
      <c r="B22" s="106">
        <f>+CONSOLIDADO!Q508</f>
        <v>1094662783</v>
      </c>
      <c r="C22" s="713" t="str">
        <f>+CONSOLIDADO!R508</f>
        <v>ANGELICA MARIA CONTRERAS VERA</v>
      </c>
      <c r="D22" s="713">
        <f>+CONSOLIDADO!S508</f>
        <v>3125455594</v>
      </c>
      <c r="E22" s="713" t="str">
        <f>+CONSOLIDADO!T508</f>
        <v>angelma08@hotmail.com</v>
      </c>
      <c r="F22" s="714" t="s">
        <v>6374</v>
      </c>
      <c r="G22" s="714"/>
      <c r="H22" s="714"/>
      <c r="I22" s="98"/>
      <c r="J22" s="98"/>
      <c r="K22" s="98" t="s">
        <v>5335</v>
      </c>
      <c r="L22" s="100"/>
      <c r="M22" s="98" t="s">
        <v>6375</v>
      </c>
      <c r="N22" s="98" t="s">
        <v>5335</v>
      </c>
      <c r="O22" s="98"/>
      <c r="P22" s="100"/>
      <c r="Q22" s="100"/>
      <c r="R22" s="100"/>
      <c r="S22" s="100"/>
      <c r="T22" s="100"/>
      <c r="U22" s="100"/>
      <c r="V22" s="100"/>
    </row>
    <row r="23" spans="1:22" ht="19.899999999999999" customHeight="1" x14ac:dyDescent="0.2">
      <c r="A23" s="108">
        <v>7</v>
      </c>
      <c r="B23" s="106">
        <f>+CONSOLIDADO!Q509</f>
        <v>42134162</v>
      </c>
      <c r="C23" s="713" t="str">
        <f>+CONSOLIDADO!R509</f>
        <v>BEATRIZ EUGENIA ALZATE VALENCIA</v>
      </c>
      <c r="D23" s="713">
        <f>+CONSOLIDADO!S509</f>
        <v>3133459765</v>
      </c>
      <c r="E23" s="713" t="str">
        <f>+CONSOLIDADO!T509</f>
        <v>alzateb22@gmail.com</v>
      </c>
      <c r="F23" s="714" t="s">
        <v>6366</v>
      </c>
      <c r="G23" s="714"/>
      <c r="H23" s="714"/>
      <c r="I23" s="98"/>
      <c r="J23" s="98"/>
      <c r="K23" s="98" t="s">
        <v>5335</v>
      </c>
      <c r="L23" s="100"/>
      <c r="M23" s="98" t="s">
        <v>6376</v>
      </c>
      <c r="N23" s="98" t="s">
        <v>5335</v>
      </c>
      <c r="O23" s="98"/>
      <c r="P23" s="100"/>
      <c r="Q23" s="100"/>
      <c r="R23" s="100"/>
      <c r="S23" s="100"/>
      <c r="T23" s="100"/>
      <c r="U23" s="100"/>
      <c r="V23" s="100"/>
    </row>
    <row r="24" spans="1:22" ht="19.899999999999999" customHeight="1" x14ac:dyDescent="0.2">
      <c r="A24" s="100">
        <v>8</v>
      </c>
      <c r="B24" s="106">
        <v>52622133</v>
      </c>
      <c r="C24" s="717" t="s">
        <v>369</v>
      </c>
      <c r="D24" s="713"/>
      <c r="E24" s="713"/>
      <c r="F24" s="714" t="s">
        <v>5374</v>
      </c>
      <c r="G24" s="714"/>
      <c r="H24" s="714"/>
      <c r="I24" s="98"/>
      <c r="J24" s="98"/>
      <c r="K24" s="98" t="s">
        <v>5346</v>
      </c>
      <c r="L24" s="100"/>
      <c r="M24" s="98" t="s">
        <v>6377</v>
      </c>
      <c r="N24" s="98" t="s">
        <v>5346</v>
      </c>
      <c r="O24" s="98"/>
      <c r="P24" s="100"/>
      <c r="Q24" s="100"/>
      <c r="R24" s="100"/>
      <c r="S24" s="100"/>
      <c r="T24" t="s">
        <v>5408</v>
      </c>
      <c r="U24" t="s">
        <v>5409</v>
      </c>
      <c r="V24" s="100"/>
    </row>
    <row r="25" spans="1:22" ht="19.899999999999999" customHeight="1" x14ac:dyDescent="0.2">
      <c r="A25" s="100">
        <v>9</v>
      </c>
      <c r="B25" s="98">
        <v>1030632002</v>
      </c>
      <c r="C25" s="714" t="s">
        <v>394</v>
      </c>
      <c r="D25" s="714"/>
      <c r="E25" s="714"/>
      <c r="F25" s="714" t="s">
        <v>6366</v>
      </c>
      <c r="G25" s="714"/>
      <c r="H25" s="714"/>
      <c r="I25" s="98"/>
      <c r="J25" s="98"/>
      <c r="K25" s="98" t="s">
        <v>5335</v>
      </c>
      <c r="L25" s="100"/>
      <c r="M25" s="98" t="s">
        <v>6378</v>
      </c>
      <c r="N25" s="98" t="s">
        <v>5335</v>
      </c>
      <c r="O25" s="98"/>
      <c r="P25" s="100"/>
      <c r="Q25" s="100"/>
      <c r="R25" s="100"/>
      <c r="S25" s="100"/>
      <c r="T25" s="100"/>
      <c r="U25" s="100"/>
      <c r="V25" s="100"/>
    </row>
    <row r="26" spans="1:22" ht="19.899999999999999" customHeight="1" x14ac:dyDescent="0.2">
      <c r="A26" s="100">
        <v>10</v>
      </c>
      <c r="B26" s="98">
        <v>23144984</v>
      </c>
      <c r="C26" s="714" t="s">
        <v>6379</v>
      </c>
      <c r="D26" s="714"/>
      <c r="E26" s="714"/>
      <c r="F26" s="714" t="s">
        <v>6380</v>
      </c>
      <c r="G26" s="714"/>
      <c r="H26" s="714"/>
      <c r="I26" s="98"/>
      <c r="J26" s="98"/>
      <c r="K26" s="98" t="s">
        <v>5335</v>
      </c>
      <c r="L26" s="100"/>
      <c r="M26" s="98" t="s">
        <v>6381</v>
      </c>
      <c r="N26" s="98" t="s">
        <v>5335</v>
      </c>
      <c r="O26" s="98" t="s">
        <v>6382</v>
      </c>
      <c r="P26" s="100"/>
      <c r="Q26" s="100"/>
      <c r="R26" s="100"/>
      <c r="S26" s="100"/>
      <c r="T26" s="100"/>
      <c r="U26" s="100"/>
      <c r="V26" s="100"/>
    </row>
    <row r="27" spans="1:22" ht="19.899999999999999" customHeight="1" x14ac:dyDescent="0.25">
      <c r="A27" s="100">
        <v>11</v>
      </c>
      <c r="B27" s="98">
        <v>80237991</v>
      </c>
      <c r="C27" s="714" t="s">
        <v>6383</v>
      </c>
      <c r="D27" s="714"/>
      <c r="E27" s="714"/>
      <c r="F27" s="714" t="s">
        <v>6366</v>
      </c>
      <c r="G27" s="714"/>
      <c r="H27" s="714"/>
      <c r="I27" s="98"/>
      <c r="J27" s="98"/>
      <c r="K27" s="98" t="s">
        <v>5335</v>
      </c>
      <c r="L27" s="100"/>
      <c r="M27" s="98" t="s">
        <v>6384</v>
      </c>
      <c r="N27" s="98" t="s">
        <v>5335</v>
      </c>
      <c r="O27" s="137"/>
      <c r="P27" s="100"/>
      <c r="Q27" s="100"/>
      <c r="R27" s="100"/>
      <c r="S27" s="100"/>
      <c r="T27" s="100"/>
      <c r="U27" s="100"/>
      <c r="V27" s="100"/>
    </row>
    <row r="28" spans="1:22" ht="19.899999999999999" customHeight="1" x14ac:dyDescent="0.2">
      <c r="A28" s="100"/>
      <c r="B28" s="100"/>
      <c r="C28" s="714"/>
      <c r="D28" s="714"/>
      <c r="E28" s="714"/>
      <c r="F28" s="714"/>
      <c r="G28" s="714"/>
      <c r="H28" s="714"/>
      <c r="I28" s="100"/>
      <c r="J28" s="100"/>
      <c r="K28" s="100"/>
      <c r="L28" s="100"/>
      <c r="M28" s="100"/>
      <c r="N28" s="100"/>
      <c r="O28" s="100"/>
      <c r="P28" s="100"/>
      <c r="Q28" s="100"/>
      <c r="R28" s="100"/>
      <c r="S28" s="100"/>
      <c r="T28" s="100"/>
      <c r="U28" s="100"/>
      <c r="V28" s="100"/>
    </row>
  </sheetData>
  <mergeCells count="55">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 ref="C22:E22"/>
    <mergeCell ref="F22:H22"/>
    <mergeCell ref="C23:E23"/>
    <mergeCell ref="F23:H23"/>
    <mergeCell ref="C25:E25"/>
    <mergeCell ref="F25:H25"/>
    <mergeCell ref="C24:E24"/>
    <mergeCell ref="F24:H24"/>
    <mergeCell ref="C26:E26"/>
    <mergeCell ref="F26:H26"/>
    <mergeCell ref="C27:E27"/>
    <mergeCell ref="F27:H27"/>
    <mergeCell ref="C28:E28"/>
    <mergeCell ref="F28:H28"/>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31.5" customHeight="1" x14ac:dyDescent="0.2">
      <c r="B3" s="101" t="s">
        <v>5308</v>
      </c>
      <c r="C3" s="102">
        <v>137614</v>
      </c>
      <c r="D3" s="101" t="s">
        <v>5309</v>
      </c>
      <c r="E3" s="685" t="s">
        <v>5743</v>
      </c>
      <c r="F3" s="685"/>
      <c r="G3" s="720" t="s">
        <v>5311</v>
      </c>
      <c r="H3" s="720"/>
      <c r="I3" s="720"/>
      <c r="J3" s="720"/>
      <c r="K3" s="717" t="s">
        <v>6385</v>
      </c>
      <c r="L3" s="713"/>
      <c r="M3" s="713"/>
      <c r="N3" s="721" t="s">
        <v>0</v>
      </c>
      <c r="O3" s="721"/>
      <c r="P3" s="721"/>
      <c r="Q3" s="721"/>
      <c r="R3" s="717" t="s">
        <v>1379</v>
      </c>
      <c r="S3" s="713"/>
      <c r="T3" s="713"/>
      <c r="U3" s="713"/>
      <c r="V3" s="713"/>
    </row>
    <row r="4" spans="1:22" ht="35.25" customHeight="1" x14ac:dyDescent="0.2">
      <c r="B4" s="722" t="s">
        <v>5313</v>
      </c>
      <c r="C4" s="723" t="s">
        <v>2887</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5778</v>
      </c>
      <c r="D6" s="723"/>
      <c r="E6" s="723"/>
      <c r="F6" s="723"/>
      <c r="G6" s="723"/>
      <c r="H6" s="723"/>
      <c r="I6" s="723"/>
      <c r="J6" s="723"/>
      <c r="K6" s="723"/>
      <c r="L6" s="723"/>
      <c r="M6" s="723"/>
      <c r="N6" s="723"/>
      <c r="O6" s="723"/>
      <c r="P6" s="723"/>
      <c r="Q6" s="723"/>
      <c r="R6" s="723"/>
      <c r="S6" s="723"/>
      <c r="T6" s="723"/>
      <c r="U6" s="723"/>
      <c r="V6" s="723"/>
    </row>
    <row r="7" spans="1:22" ht="8.2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6386</v>
      </c>
      <c r="D8" s="723"/>
      <c r="E8" s="723"/>
      <c r="F8" s="723"/>
      <c r="G8" s="723"/>
      <c r="H8" s="723"/>
      <c r="I8" s="723"/>
      <c r="J8" s="723"/>
      <c r="K8" s="723"/>
      <c r="L8" s="723"/>
      <c r="M8" s="723"/>
      <c r="N8" s="723"/>
      <c r="O8" s="723"/>
      <c r="P8" s="723"/>
      <c r="Q8" s="723"/>
      <c r="R8" s="723"/>
      <c r="S8" s="723"/>
      <c r="T8" s="723"/>
      <c r="U8" s="723"/>
      <c r="V8" s="723"/>
    </row>
    <row r="9" spans="1:22" ht="14.25"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+CONSOLIDADO!Q512</f>
        <v>52233458</v>
      </c>
      <c r="C17" s="713" t="str">
        <f>+CONSOLIDADO!R512</f>
        <v>MAGDA YANIRA ROJAS BAUTISTA</v>
      </c>
      <c r="D17" s="713">
        <f>+CONSOLIDADO!S512</f>
        <v>3138543093</v>
      </c>
      <c r="E17" s="713" t="str">
        <f>+CONSOLIDADO!T512</f>
        <v>dajeni23@hotmail.com</v>
      </c>
      <c r="F17" s="714" t="s">
        <v>6387</v>
      </c>
      <c r="G17" s="714"/>
      <c r="H17" s="714"/>
      <c r="I17" s="98"/>
      <c r="J17" s="98" t="s">
        <v>5346</v>
      </c>
      <c r="K17" s="98" t="s">
        <v>713</v>
      </c>
      <c r="L17" s="100"/>
      <c r="M17" s="98" t="s">
        <v>6388</v>
      </c>
      <c r="N17" s="98" t="s">
        <v>713</v>
      </c>
      <c r="O17" s="98"/>
      <c r="P17" s="100"/>
      <c r="Q17" s="100"/>
      <c r="R17" s="100"/>
      <c r="S17" s="100"/>
      <c r="T17" s="100"/>
      <c r="U17" s="100"/>
      <c r="V17" s="100"/>
    </row>
    <row r="18" spans="1:22" ht="19.899999999999999" customHeight="1" x14ac:dyDescent="0.2">
      <c r="A18" s="108">
        <v>2</v>
      </c>
      <c r="B18" s="106">
        <f>+CONSOLIDADO!Q513</f>
        <v>1010200725</v>
      </c>
      <c r="C18" s="713" t="str">
        <f>+CONSOLIDADO!R513</f>
        <v>ANGIE PAOLA PINEDA MANOSALVA</v>
      </c>
      <c r="D18" s="713">
        <f>+CONSOLIDADO!S513</f>
        <v>3202397415</v>
      </c>
      <c r="E18" s="713" t="str">
        <f>+CONSOLIDADO!T513</f>
        <v>angiepinedamanosalva@gmail.com</v>
      </c>
      <c r="F18" s="714" t="s">
        <v>5374</v>
      </c>
      <c r="G18" s="714"/>
      <c r="H18" s="714"/>
      <c r="I18" s="98"/>
      <c r="J18" s="98" t="s">
        <v>5346</v>
      </c>
      <c r="K18" s="98" t="s">
        <v>713</v>
      </c>
      <c r="L18" s="100"/>
      <c r="M18" s="98" t="s">
        <v>6389</v>
      </c>
      <c r="N18" s="98" t="s">
        <v>713</v>
      </c>
      <c r="O18" s="98"/>
      <c r="P18" s="100"/>
      <c r="Q18" s="100"/>
      <c r="R18" s="100"/>
      <c r="S18" s="100"/>
      <c r="T18" s="100"/>
      <c r="U18" s="100"/>
      <c r="V18" s="100"/>
    </row>
    <row r="19" spans="1:22" ht="19.899999999999999" customHeight="1" x14ac:dyDescent="0.2">
      <c r="A19" s="108">
        <v>3</v>
      </c>
      <c r="B19" s="106">
        <f>+CONSOLIDADO!Q514</f>
        <v>52713525</v>
      </c>
      <c r="C19" s="713" t="str">
        <f>+CONSOLIDADO!R514</f>
        <v>ADRIANA ISABEL RODRIGUEZ</v>
      </c>
      <c r="D19" s="713">
        <f>+CONSOLIDADO!S514</f>
        <v>3125069011</v>
      </c>
      <c r="E19" s="713" t="str">
        <f>+CONSOLIDADO!T514</f>
        <v>adrisrodriguez@gmail.com</v>
      </c>
      <c r="F19" s="714" t="s">
        <v>5374</v>
      </c>
      <c r="G19" s="714"/>
      <c r="H19" s="714"/>
      <c r="I19" s="98"/>
      <c r="J19" s="98" t="s">
        <v>5346</v>
      </c>
      <c r="K19" s="98" t="s">
        <v>713</v>
      </c>
      <c r="L19" s="100"/>
      <c r="M19" s="98" t="s">
        <v>6390</v>
      </c>
      <c r="N19" s="98" t="s">
        <v>713</v>
      </c>
      <c r="O19" s="98"/>
      <c r="P19" s="100"/>
      <c r="Q19" s="100"/>
      <c r="R19" s="100"/>
      <c r="S19" s="100"/>
      <c r="T19" s="100"/>
      <c r="U19" s="100"/>
      <c r="V19" s="100"/>
    </row>
    <row r="20" spans="1:22" ht="19.899999999999999" customHeight="1" x14ac:dyDescent="0.2">
      <c r="A20" s="108">
        <v>4</v>
      </c>
      <c r="B20" s="106">
        <f>+CONSOLIDADO!Q515</f>
        <v>7228734</v>
      </c>
      <c r="C20" s="713" t="str">
        <f>+CONSOLIDADO!R515</f>
        <v>MARIO CÉSAR PUERTO GRANADOS</v>
      </c>
      <c r="D20" s="713">
        <f>+CONSOLIDADO!S515</f>
        <v>3176804217</v>
      </c>
      <c r="E20" s="713" t="str">
        <f>+CONSOLIDADO!T515</f>
        <v>mariopuerto@gmail.com</v>
      </c>
      <c r="F20" s="714" t="s">
        <v>6391</v>
      </c>
      <c r="G20" s="714"/>
      <c r="H20" s="714"/>
      <c r="I20" s="98"/>
      <c r="J20" s="98" t="s">
        <v>5346</v>
      </c>
      <c r="K20" s="98" t="s">
        <v>713</v>
      </c>
      <c r="L20" s="100"/>
      <c r="M20" s="98" t="s">
        <v>6392</v>
      </c>
      <c r="N20" s="98" t="s">
        <v>713</v>
      </c>
      <c r="O20" s="98" t="s">
        <v>6393</v>
      </c>
      <c r="P20" s="100"/>
      <c r="Q20" s="100"/>
      <c r="R20" s="100"/>
      <c r="S20" s="100"/>
      <c r="T20" s="100"/>
      <c r="U20" s="100"/>
      <c r="V20" s="100"/>
    </row>
    <row r="21" spans="1:22" ht="19.899999999999999" customHeight="1" x14ac:dyDescent="0.2">
      <c r="A21" s="108">
        <v>5</v>
      </c>
      <c r="B21" s="106">
        <f>+CONSOLIDADO!Q516</f>
        <v>1019142893</v>
      </c>
      <c r="C21" s="713" t="str">
        <f>+CONSOLIDADO!R516</f>
        <v>MARIA PAULA CORTES MURILLO</v>
      </c>
      <c r="D21" s="713">
        <f>+CONSOLIDADO!S516</f>
        <v>3052968160</v>
      </c>
      <c r="E21" s="713" t="str">
        <f>+CONSOLIDADO!T516</f>
        <v>mariapaulamc029@gmail.com</v>
      </c>
      <c r="F21" s="714" t="s">
        <v>5374</v>
      </c>
      <c r="G21" s="714"/>
      <c r="H21" s="714"/>
      <c r="I21" s="98"/>
      <c r="J21" s="98" t="s">
        <v>5346</v>
      </c>
      <c r="K21" s="98" t="s">
        <v>713</v>
      </c>
      <c r="L21" s="100"/>
      <c r="M21" s="98" t="s">
        <v>6394</v>
      </c>
      <c r="N21" s="98" t="s">
        <v>713</v>
      </c>
      <c r="O21" s="98" t="s">
        <v>6395</v>
      </c>
      <c r="P21" s="100"/>
      <c r="Q21" s="100"/>
      <c r="R21" s="100"/>
      <c r="S21" s="100"/>
      <c r="T21" s="100"/>
      <c r="U21" s="100"/>
      <c r="V21" s="100"/>
    </row>
    <row r="22" spans="1:22" ht="19.899999999999999" customHeight="1" x14ac:dyDescent="0.2">
      <c r="A22" s="108">
        <v>6</v>
      </c>
      <c r="B22" s="106">
        <f>+CONSOLIDADO!Q517</f>
        <v>79621653</v>
      </c>
      <c r="C22" s="713" t="str">
        <f>+CONSOLIDADO!R517</f>
        <v>HUGO FERNANDO NUÑEZ DELGADO</v>
      </c>
      <c r="D22" s="713">
        <f>+CONSOLIDADO!S517</f>
        <v>3163737986</v>
      </c>
      <c r="E22" s="713" t="str">
        <f>+CONSOLIDADO!T517</f>
        <v>hugofernunez@gmail.com</v>
      </c>
      <c r="F22" s="714" t="s">
        <v>5374</v>
      </c>
      <c r="G22" s="714"/>
      <c r="H22" s="714"/>
      <c r="I22" s="98"/>
      <c r="J22" s="98" t="s">
        <v>5346</v>
      </c>
      <c r="K22" s="98" t="s">
        <v>713</v>
      </c>
      <c r="L22" s="100"/>
      <c r="M22" s="98" t="s">
        <v>6396</v>
      </c>
      <c r="N22" s="98" t="s">
        <v>713</v>
      </c>
      <c r="O22" s="98"/>
      <c r="P22" s="100"/>
      <c r="Q22" s="100"/>
      <c r="R22" s="100"/>
      <c r="S22" s="100"/>
      <c r="T22" s="100"/>
      <c r="U22" s="100"/>
      <c r="V22" s="100"/>
    </row>
    <row r="23" spans="1:22" ht="19.899999999999999" customHeight="1" x14ac:dyDescent="0.2">
      <c r="A23" s="100">
        <v>7</v>
      </c>
      <c r="B23" s="98">
        <v>1010108835</v>
      </c>
      <c r="C23" s="714" t="s">
        <v>364</v>
      </c>
      <c r="D23" s="714"/>
      <c r="E23" s="714"/>
      <c r="F23" s="714" t="s">
        <v>5374</v>
      </c>
      <c r="G23" s="714"/>
      <c r="H23" s="714"/>
      <c r="I23" s="98"/>
      <c r="J23" s="98" t="s">
        <v>5346</v>
      </c>
      <c r="K23" s="98" t="s">
        <v>713</v>
      </c>
      <c r="L23" s="100"/>
      <c r="M23" s="98" t="s">
        <v>6397</v>
      </c>
      <c r="N23" s="98" t="s">
        <v>713</v>
      </c>
      <c r="O23" s="98"/>
      <c r="P23" s="100"/>
      <c r="Q23" s="100"/>
      <c r="R23" s="100"/>
      <c r="S23" s="100"/>
      <c r="T23" s="100" t="s">
        <v>5408</v>
      </c>
      <c r="U23" s="100" t="s">
        <v>5409</v>
      </c>
      <c r="V23" s="100"/>
    </row>
    <row r="24" spans="1:22" ht="19.899999999999999" customHeight="1" x14ac:dyDescent="0.2">
      <c r="A24" s="100">
        <v>8</v>
      </c>
      <c r="B24" s="98">
        <v>52896107</v>
      </c>
      <c r="C24" s="714" t="s">
        <v>370</v>
      </c>
      <c r="D24" s="714"/>
      <c r="E24" s="714"/>
      <c r="F24" s="714" t="s">
        <v>5430</v>
      </c>
      <c r="G24" s="714"/>
      <c r="H24" s="714"/>
      <c r="I24" s="98"/>
      <c r="J24" s="98" t="s">
        <v>5346</v>
      </c>
      <c r="K24" s="98" t="s">
        <v>713</v>
      </c>
      <c r="L24" s="100"/>
      <c r="M24" s="98" t="s">
        <v>6398</v>
      </c>
      <c r="N24" s="98" t="s">
        <v>713</v>
      </c>
      <c r="O24" s="98" t="s">
        <v>6399</v>
      </c>
      <c r="P24" s="100"/>
      <c r="Q24" s="100"/>
      <c r="R24" s="100"/>
      <c r="S24" s="100"/>
      <c r="T24" s="100" t="s">
        <v>5408</v>
      </c>
      <c r="U24" s="100" t="s">
        <v>5409</v>
      </c>
      <c r="V24" s="100"/>
    </row>
  </sheetData>
  <sheetProtection algorithmName="SHA-512" hashValue="JgOUZ+gkP1kLJaxAPSsU3YSAHVokz3efXwYjAWPd3QDys1R0Er0S50qUbUBjrFXn0973fj22n8SPSy51fAAFhg==" saltValue="11PlRnwg9u0psFayyqzNNw==" spinCount="100000" sheet="1" objects="1" scenarios="1"/>
  <mergeCells count="47">
    <mergeCell ref="B2:V2"/>
    <mergeCell ref="E3:F3"/>
    <mergeCell ref="G3:J3"/>
    <mergeCell ref="K3:M3"/>
    <mergeCell ref="N3:Q3"/>
    <mergeCell ref="R3:V3"/>
    <mergeCell ref="B4:B5"/>
    <mergeCell ref="C4:V5"/>
    <mergeCell ref="B6:B7"/>
    <mergeCell ref="C6:V7"/>
    <mergeCell ref="B8:B9"/>
    <mergeCell ref="C8:V9"/>
    <mergeCell ref="B10:B13"/>
    <mergeCell ref="C10:V13"/>
    <mergeCell ref="A14:A16"/>
    <mergeCell ref="B14:B16"/>
    <mergeCell ref="C14:E16"/>
    <mergeCell ref="F14:L14"/>
    <mergeCell ref="M14:Q14"/>
    <mergeCell ref="R14:V14"/>
    <mergeCell ref="F15:H16"/>
    <mergeCell ref="I15:J15"/>
    <mergeCell ref="R15:S15"/>
    <mergeCell ref="T15:U15"/>
    <mergeCell ref="V15:V16"/>
    <mergeCell ref="N15:N16"/>
    <mergeCell ref="O15:O16"/>
    <mergeCell ref="P15:Q15"/>
    <mergeCell ref="C18:E18"/>
    <mergeCell ref="F18:H18"/>
    <mergeCell ref="K15:K16"/>
    <mergeCell ref="L15:L16"/>
    <mergeCell ref="M15:M16"/>
    <mergeCell ref="C17:E17"/>
    <mergeCell ref="F17:H17"/>
    <mergeCell ref="C19:E19"/>
    <mergeCell ref="F19:H19"/>
    <mergeCell ref="C20:E20"/>
    <mergeCell ref="F20:H20"/>
    <mergeCell ref="C21:E21"/>
    <mergeCell ref="F21:H21"/>
    <mergeCell ref="C22:E22"/>
    <mergeCell ref="F22:H22"/>
    <mergeCell ref="C23:E23"/>
    <mergeCell ref="F23:H23"/>
    <mergeCell ref="C24:E24"/>
    <mergeCell ref="F24:H24"/>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3" ht="9.75" customHeight="1" x14ac:dyDescent="0.2">
      <c r="B1" s="31" t="s">
        <v>5306</v>
      </c>
    </row>
    <row r="2" spans="1:23"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3" ht="31.5" customHeight="1" x14ac:dyDescent="0.2">
      <c r="B3" s="101" t="s">
        <v>5308</v>
      </c>
      <c r="C3" s="102">
        <v>137615</v>
      </c>
      <c r="D3" s="101" t="s">
        <v>5309</v>
      </c>
      <c r="E3" s="685" t="s">
        <v>5422</v>
      </c>
      <c r="F3" s="685"/>
      <c r="G3" s="720" t="s">
        <v>5311</v>
      </c>
      <c r="H3" s="720"/>
      <c r="I3" s="720"/>
      <c r="J3" s="720"/>
      <c r="K3" s="717" t="s">
        <v>5341</v>
      </c>
      <c r="L3" s="713"/>
      <c r="M3" s="713"/>
      <c r="N3" s="721" t="s">
        <v>0</v>
      </c>
      <c r="O3" s="721"/>
      <c r="P3" s="721"/>
      <c r="Q3" s="721"/>
      <c r="R3" s="717" t="s">
        <v>2922</v>
      </c>
      <c r="S3" s="713"/>
      <c r="T3" s="713"/>
      <c r="U3" s="713"/>
      <c r="V3" s="713"/>
    </row>
    <row r="4" spans="1:23" ht="35.25" customHeight="1" x14ac:dyDescent="0.2">
      <c r="B4" s="722" t="s">
        <v>5313</v>
      </c>
      <c r="C4" s="723" t="s">
        <v>2921</v>
      </c>
      <c r="D4" s="723"/>
      <c r="E4" s="723"/>
      <c r="F4" s="723"/>
      <c r="G4" s="723"/>
      <c r="H4" s="723"/>
      <c r="I4" s="723"/>
      <c r="J4" s="723"/>
      <c r="K4" s="723"/>
      <c r="L4" s="723"/>
      <c r="M4" s="723"/>
      <c r="N4" s="723"/>
      <c r="O4" s="723"/>
      <c r="P4" s="723"/>
      <c r="Q4" s="723"/>
      <c r="R4" s="723"/>
      <c r="S4" s="723"/>
      <c r="T4" s="723"/>
      <c r="U4" s="723"/>
      <c r="V4" s="723"/>
    </row>
    <row r="5" spans="1:23"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3" ht="32.25" customHeight="1" x14ac:dyDescent="0.2">
      <c r="B6" s="722" t="s">
        <v>5314</v>
      </c>
      <c r="C6" s="723" t="s">
        <v>6400</v>
      </c>
      <c r="D6" s="723"/>
      <c r="E6" s="723"/>
      <c r="F6" s="723"/>
      <c r="G6" s="723"/>
      <c r="H6" s="723"/>
      <c r="I6" s="723"/>
      <c r="J6" s="723"/>
      <c r="K6" s="723"/>
      <c r="L6" s="723"/>
      <c r="M6" s="723"/>
      <c r="N6" s="723"/>
      <c r="O6" s="723"/>
      <c r="P6" s="723"/>
      <c r="Q6" s="723"/>
      <c r="R6" s="723"/>
      <c r="S6" s="723"/>
      <c r="T6" s="723"/>
      <c r="U6" s="723"/>
      <c r="V6" s="723"/>
      <c r="W6" s="97">
        <v>0</v>
      </c>
    </row>
    <row r="7" spans="1:23" ht="83.2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3" ht="44.45" customHeight="1" x14ac:dyDescent="0.2">
      <c r="B8" s="722" t="s">
        <v>5316</v>
      </c>
      <c r="C8" s="723" t="s">
        <v>5344</v>
      </c>
      <c r="D8" s="723"/>
      <c r="E8" s="723"/>
      <c r="F8" s="723"/>
      <c r="G8" s="723"/>
      <c r="H8" s="723"/>
      <c r="I8" s="723"/>
      <c r="J8" s="723"/>
      <c r="K8" s="723"/>
      <c r="L8" s="723"/>
      <c r="M8" s="723"/>
      <c r="N8" s="723"/>
      <c r="O8" s="723"/>
      <c r="P8" s="723"/>
      <c r="Q8" s="723"/>
      <c r="R8" s="723"/>
      <c r="S8" s="723"/>
      <c r="T8" s="723"/>
      <c r="U8" s="723"/>
      <c r="V8" s="723"/>
    </row>
    <row r="9" spans="1:23" ht="4.5"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3" ht="23.25" customHeight="1" x14ac:dyDescent="0.2">
      <c r="B10" s="722" t="s">
        <v>5318</v>
      </c>
      <c r="C10" s="756" t="s">
        <v>6401</v>
      </c>
      <c r="D10" s="757"/>
      <c r="E10" s="757"/>
      <c r="F10" s="757"/>
      <c r="G10" s="757"/>
      <c r="H10" s="757"/>
      <c r="I10" s="757"/>
      <c r="J10" s="757"/>
      <c r="K10" s="757"/>
      <c r="L10" s="757"/>
      <c r="M10" s="757"/>
      <c r="N10" s="757"/>
      <c r="O10" s="757"/>
      <c r="P10" s="757"/>
      <c r="Q10" s="757"/>
      <c r="R10" s="757"/>
      <c r="S10" s="757"/>
      <c r="T10" s="757"/>
      <c r="U10" s="757"/>
      <c r="V10" s="758"/>
    </row>
    <row r="11" spans="1:23" ht="23.25" customHeight="1" x14ac:dyDescent="0.2">
      <c r="B11" s="722"/>
      <c r="C11" s="759"/>
      <c r="D11" s="760"/>
      <c r="E11" s="760"/>
      <c r="F11" s="760"/>
      <c r="G11" s="760"/>
      <c r="H11" s="760"/>
      <c r="I11" s="760"/>
      <c r="J11" s="760"/>
      <c r="K11" s="760"/>
      <c r="L11" s="760"/>
      <c r="M11" s="760"/>
      <c r="N11" s="760"/>
      <c r="O11" s="760"/>
      <c r="P11" s="760"/>
      <c r="Q11" s="760"/>
      <c r="R11" s="760"/>
      <c r="S11" s="760"/>
      <c r="T11" s="760"/>
      <c r="U11" s="760"/>
      <c r="V11" s="761"/>
    </row>
    <row r="12" spans="1:23" ht="23.25" customHeight="1" x14ac:dyDescent="0.2">
      <c r="B12" s="722"/>
      <c r="C12" s="759"/>
      <c r="D12" s="760"/>
      <c r="E12" s="760"/>
      <c r="F12" s="760"/>
      <c r="G12" s="760"/>
      <c r="H12" s="760"/>
      <c r="I12" s="760"/>
      <c r="J12" s="760"/>
      <c r="K12" s="760"/>
      <c r="L12" s="760"/>
      <c r="M12" s="760"/>
      <c r="N12" s="760"/>
      <c r="O12" s="760"/>
      <c r="P12" s="760"/>
      <c r="Q12" s="760"/>
      <c r="R12" s="760"/>
      <c r="S12" s="760"/>
      <c r="T12" s="760"/>
      <c r="U12" s="760"/>
      <c r="V12" s="761"/>
    </row>
    <row r="13" spans="1:23" ht="167.25" customHeight="1" x14ac:dyDescent="0.2">
      <c r="B13" s="724"/>
      <c r="C13" s="762"/>
      <c r="D13" s="763"/>
      <c r="E13" s="763"/>
      <c r="F13" s="763"/>
      <c r="G13" s="763"/>
      <c r="H13" s="763"/>
      <c r="I13" s="763"/>
      <c r="J13" s="763"/>
      <c r="K13" s="763"/>
      <c r="L13" s="763"/>
      <c r="M13" s="763"/>
      <c r="N13" s="763"/>
      <c r="O13" s="763"/>
      <c r="P13" s="763"/>
      <c r="Q13" s="763"/>
      <c r="R13" s="763"/>
      <c r="S13" s="763"/>
      <c r="T13" s="763"/>
      <c r="U13" s="763"/>
      <c r="V13" s="764"/>
    </row>
    <row r="14" spans="1:23"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3"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3"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+CONSOLIDADO!Q520</f>
        <v>52145082</v>
      </c>
      <c r="C17" s="713" t="str">
        <f>+CONSOLIDADO!R520</f>
        <v>VIVIAN YAMILE RUEDA BERNAL</v>
      </c>
      <c r="D17" s="713">
        <f>+CONSOLIDADO!S520</f>
        <v>3015377653</v>
      </c>
      <c r="E17" s="713" t="str">
        <f>+CONSOLIDADO!T520</f>
        <v>vivianrueda@gmail.com</v>
      </c>
      <c r="F17" s="714" t="s">
        <v>6402</v>
      </c>
      <c r="G17" s="714"/>
      <c r="H17" s="714"/>
      <c r="I17" s="98"/>
      <c r="J17" s="98"/>
      <c r="K17" s="98" t="s">
        <v>713</v>
      </c>
      <c r="L17" s="100"/>
      <c r="M17" s="98" t="s">
        <v>6403</v>
      </c>
      <c r="N17" s="98" t="s">
        <v>5335</v>
      </c>
      <c r="O17" s="98" t="s">
        <v>5370</v>
      </c>
      <c r="P17" s="100"/>
      <c r="Q17" s="100"/>
      <c r="R17" s="100"/>
      <c r="S17" s="100"/>
      <c r="T17" s="100"/>
      <c r="U17" s="100"/>
      <c r="V17" s="100"/>
    </row>
    <row r="18" spans="1:22" ht="19.899999999999999" customHeight="1" x14ac:dyDescent="0.2">
      <c r="A18" s="100">
        <v>2</v>
      </c>
      <c r="B18" s="98">
        <v>19357532</v>
      </c>
      <c r="C18" s="714" t="s">
        <v>6404</v>
      </c>
      <c r="D18" s="714"/>
      <c r="E18" s="714"/>
      <c r="F18" s="714" t="s">
        <v>6405</v>
      </c>
      <c r="G18" s="714"/>
      <c r="H18" s="714"/>
      <c r="I18" s="98"/>
      <c r="J18" s="98"/>
      <c r="K18" s="98" t="s">
        <v>713</v>
      </c>
      <c r="L18" s="100"/>
      <c r="M18" s="98" t="s">
        <v>6406</v>
      </c>
      <c r="N18" s="98" t="s">
        <v>5335</v>
      </c>
      <c r="O18" s="98" t="s">
        <v>5370</v>
      </c>
      <c r="P18" s="100"/>
      <c r="Q18" s="100"/>
      <c r="R18" s="100"/>
      <c r="S18" s="100"/>
      <c r="T18" s="100"/>
      <c r="U18" s="100"/>
      <c r="V18" s="100"/>
    </row>
    <row r="19" spans="1:22" ht="19.899999999999999" customHeight="1" x14ac:dyDescent="0.2">
      <c r="A19" s="100">
        <v>3</v>
      </c>
      <c r="B19" s="98"/>
      <c r="C19" s="714"/>
      <c r="D19" s="714"/>
      <c r="E19" s="714"/>
      <c r="F19" s="714"/>
      <c r="G19" s="714"/>
      <c r="H19" s="714"/>
      <c r="I19" s="98"/>
      <c r="J19" s="98"/>
      <c r="K19" s="98"/>
      <c r="L19" s="100"/>
      <c r="M19" s="98"/>
      <c r="N19" s="98"/>
      <c r="O19" s="98"/>
      <c r="P19" s="100"/>
      <c r="Q19" s="100"/>
      <c r="R19" s="100"/>
      <c r="S19" s="100"/>
      <c r="T19" s="100"/>
      <c r="U19" s="100"/>
      <c r="V19" s="100"/>
    </row>
  </sheetData>
  <sheetProtection algorithmName="SHA-512" hashValue="qRmodOmEg1TmRBHvq6+l+jEf+FJ01Bm4dfqgLEWbAAiRulXPUut/ECVZE0Ju9iHqh7z7/ictCPnGKqWbkgw9BQ==" saltValue="aTefalKqW5svj1unbTRBIw==" spinCount="100000" sheet="1" objects="1" scenarios="1"/>
  <mergeCells count="37">
    <mergeCell ref="B2:V2"/>
    <mergeCell ref="E3:F3"/>
    <mergeCell ref="G3:J3"/>
    <mergeCell ref="K3:M3"/>
    <mergeCell ref="N3:Q3"/>
    <mergeCell ref="R3:V3"/>
    <mergeCell ref="B4:B5"/>
    <mergeCell ref="C4:V5"/>
    <mergeCell ref="B6:B7"/>
    <mergeCell ref="C6:V7"/>
    <mergeCell ref="B8:B9"/>
    <mergeCell ref="C8:V9"/>
    <mergeCell ref="A14:A16"/>
    <mergeCell ref="B14:B16"/>
    <mergeCell ref="C14:E16"/>
    <mergeCell ref="F14:L14"/>
    <mergeCell ref="M14:Q14"/>
    <mergeCell ref="F15:H16"/>
    <mergeCell ref="I15:J15"/>
    <mergeCell ref="N15:N16"/>
    <mergeCell ref="O15:O16"/>
    <mergeCell ref="P15:Q15"/>
    <mergeCell ref="L15:L16"/>
    <mergeCell ref="M15:M16"/>
    <mergeCell ref="B10:B13"/>
    <mergeCell ref="C10:V13"/>
    <mergeCell ref="R14:V14"/>
    <mergeCell ref="R15:S15"/>
    <mergeCell ref="T15:U15"/>
    <mergeCell ref="V15:V16"/>
    <mergeCell ref="C19:E19"/>
    <mergeCell ref="F19:H19"/>
    <mergeCell ref="C18:E18"/>
    <mergeCell ref="F18:H18"/>
    <mergeCell ref="K15:K16"/>
    <mergeCell ref="C17:E17"/>
    <mergeCell ref="F17:H17"/>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topLeftCell="A8"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2.5" customHeight="1" x14ac:dyDescent="0.2">
      <c r="B3" s="101" t="s">
        <v>5308</v>
      </c>
      <c r="C3" s="102">
        <v>137616</v>
      </c>
      <c r="D3" s="101" t="s">
        <v>5309</v>
      </c>
      <c r="E3" s="685" t="s">
        <v>5422</v>
      </c>
      <c r="F3" s="685"/>
      <c r="G3" s="720" t="s">
        <v>5311</v>
      </c>
      <c r="H3" s="720"/>
      <c r="I3" s="720"/>
      <c r="J3" s="720"/>
      <c r="K3" s="717" t="s">
        <v>6407</v>
      </c>
      <c r="L3" s="713"/>
      <c r="M3" s="713"/>
      <c r="N3" s="721" t="s">
        <v>0</v>
      </c>
      <c r="O3" s="721"/>
      <c r="P3" s="721"/>
      <c r="Q3" s="721"/>
      <c r="R3" s="717" t="s">
        <v>57</v>
      </c>
      <c r="S3" s="713"/>
      <c r="T3" s="713"/>
      <c r="U3" s="713"/>
      <c r="V3" s="713"/>
    </row>
    <row r="4" spans="1:22" ht="35.25" customHeight="1" x14ac:dyDescent="0.2">
      <c r="B4" s="722" t="s">
        <v>5313</v>
      </c>
      <c r="C4" s="723" t="s">
        <v>2927</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6408</v>
      </c>
      <c r="D6" s="723"/>
      <c r="E6" s="723"/>
      <c r="F6" s="723"/>
      <c r="G6" s="723"/>
      <c r="H6" s="723"/>
      <c r="I6" s="723"/>
      <c r="J6" s="723"/>
      <c r="K6" s="723"/>
      <c r="L6" s="723"/>
      <c r="M6" s="723"/>
      <c r="N6" s="723"/>
      <c r="O6" s="723"/>
      <c r="P6" s="723"/>
      <c r="Q6" s="723"/>
      <c r="R6" s="723"/>
      <c r="S6" s="723"/>
      <c r="T6" s="723"/>
      <c r="U6" s="723"/>
      <c r="V6" s="723"/>
    </row>
    <row r="7" spans="1:22" ht="44.4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6409</v>
      </c>
      <c r="D8" s="723"/>
      <c r="E8" s="723"/>
      <c r="F8" s="723"/>
      <c r="G8" s="723"/>
      <c r="H8" s="723"/>
      <c r="I8" s="723"/>
      <c r="J8" s="723"/>
      <c r="K8" s="723"/>
      <c r="L8" s="723"/>
      <c r="M8" s="723"/>
      <c r="N8" s="723"/>
      <c r="O8" s="723"/>
      <c r="P8" s="723"/>
      <c r="Q8" s="723"/>
      <c r="R8" s="723"/>
      <c r="S8" s="723"/>
      <c r="T8" s="723"/>
      <c r="U8" s="723"/>
      <c r="V8" s="723"/>
    </row>
    <row r="9" spans="1:22" ht="33"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56" t="s">
        <v>6401</v>
      </c>
      <c r="D10" s="757"/>
      <c r="E10" s="757"/>
      <c r="F10" s="757"/>
      <c r="G10" s="757"/>
      <c r="H10" s="757"/>
      <c r="I10" s="757"/>
      <c r="J10" s="757"/>
      <c r="K10" s="757"/>
      <c r="L10" s="757"/>
      <c r="M10" s="757"/>
      <c r="N10" s="757"/>
      <c r="O10" s="757"/>
      <c r="P10" s="757"/>
      <c r="Q10" s="757"/>
      <c r="R10" s="757"/>
      <c r="S10" s="757"/>
      <c r="T10" s="757"/>
      <c r="U10" s="757"/>
      <c r="V10" s="758"/>
    </row>
    <row r="11" spans="1:22" ht="23.25" customHeight="1" x14ac:dyDescent="0.2">
      <c r="B11" s="722"/>
      <c r="C11" s="759"/>
      <c r="D11" s="760"/>
      <c r="E11" s="760"/>
      <c r="F11" s="760"/>
      <c r="G11" s="760"/>
      <c r="H11" s="760"/>
      <c r="I11" s="760"/>
      <c r="J11" s="760"/>
      <c r="K11" s="760"/>
      <c r="L11" s="760"/>
      <c r="M11" s="760"/>
      <c r="N11" s="760"/>
      <c r="O11" s="760"/>
      <c r="P11" s="760"/>
      <c r="Q11" s="760"/>
      <c r="R11" s="760"/>
      <c r="S11" s="760"/>
      <c r="T11" s="760"/>
      <c r="U11" s="760"/>
      <c r="V11" s="761"/>
    </row>
    <row r="12" spans="1:22" ht="23.25" customHeight="1" x14ac:dyDescent="0.2">
      <c r="B12" s="722"/>
      <c r="C12" s="759"/>
      <c r="D12" s="760"/>
      <c r="E12" s="760"/>
      <c r="F12" s="760"/>
      <c r="G12" s="760"/>
      <c r="H12" s="760"/>
      <c r="I12" s="760"/>
      <c r="J12" s="760"/>
      <c r="K12" s="760"/>
      <c r="L12" s="760"/>
      <c r="M12" s="760"/>
      <c r="N12" s="760"/>
      <c r="O12" s="760"/>
      <c r="P12" s="760"/>
      <c r="Q12" s="760"/>
      <c r="R12" s="760"/>
      <c r="S12" s="760"/>
      <c r="T12" s="760"/>
      <c r="U12" s="760"/>
      <c r="V12" s="761"/>
    </row>
    <row r="13" spans="1:22" ht="174" customHeight="1" x14ac:dyDescent="0.2">
      <c r="B13" s="724"/>
      <c r="C13" s="762"/>
      <c r="D13" s="763"/>
      <c r="E13" s="763"/>
      <c r="F13" s="763"/>
      <c r="G13" s="763"/>
      <c r="H13" s="763"/>
      <c r="I13" s="763"/>
      <c r="J13" s="763"/>
      <c r="K13" s="763"/>
      <c r="L13" s="763"/>
      <c r="M13" s="763"/>
      <c r="N13" s="763"/>
      <c r="O13" s="763"/>
      <c r="P13" s="763"/>
      <c r="Q13" s="763"/>
      <c r="R13" s="763"/>
      <c r="S13" s="763"/>
      <c r="T13" s="763"/>
      <c r="U13" s="763"/>
      <c r="V13" s="764"/>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+CONSOLIDADO!Q521</f>
        <v>1032415978</v>
      </c>
      <c r="C17" s="713" t="str">
        <f>+CONSOLIDADO!R521</f>
        <v>MANUEL EDUARDO CASTAÑEDA PEÑA</v>
      </c>
      <c r="D17" s="713">
        <f>+CONSOLIDADO!S521</f>
        <v>3115022360</v>
      </c>
      <c r="E17" s="713" t="str">
        <f>+CONSOLIDADO!T521</f>
        <v>castaneda.manuel@urosario.edu.co</v>
      </c>
      <c r="F17" s="714" t="s">
        <v>6410</v>
      </c>
      <c r="G17" s="714"/>
      <c r="H17" s="714"/>
      <c r="I17" s="98" t="s">
        <v>5346</v>
      </c>
      <c r="J17" s="98"/>
      <c r="K17" s="98" t="s">
        <v>713</v>
      </c>
      <c r="L17" s="100"/>
      <c r="M17" s="98" t="s">
        <v>6411</v>
      </c>
      <c r="N17" s="98" t="s">
        <v>713</v>
      </c>
      <c r="O17" s="98" t="s">
        <v>6412</v>
      </c>
      <c r="P17" s="100"/>
      <c r="Q17" s="100"/>
      <c r="R17" s="100"/>
      <c r="S17" s="100"/>
      <c r="T17" s="100"/>
      <c r="U17" s="100"/>
      <c r="V17" s="100"/>
    </row>
    <row r="18" spans="1:22" ht="19.899999999999999" customHeight="1" x14ac:dyDescent="0.2">
      <c r="A18" s="100">
        <v>2</v>
      </c>
      <c r="B18" s="98"/>
      <c r="C18" s="714"/>
      <c r="D18" s="714"/>
      <c r="E18" s="714"/>
      <c r="F18" s="714"/>
      <c r="G18" s="714"/>
      <c r="H18" s="714"/>
      <c r="I18" s="98"/>
      <c r="J18" s="98"/>
      <c r="K18" s="98"/>
      <c r="L18" s="100"/>
      <c r="M18" s="98"/>
      <c r="N18" s="98"/>
      <c r="O18" s="98"/>
      <c r="P18" s="100"/>
      <c r="Q18" s="100"/>
      <c r="R18" s="100"/>
      <c r="S18" s="100"/>
      <c r="T18" s="100"/>
      <c r="U18" s="100"/>
      <c r="V18" s="100"/>
    </row>
    <row r="19" spans="1:22" ht="19.899999999999999" customHeight="1" x14ac:dyDescent="0.2">
      <c r="A19" s="100">
        <v>3</v>
      </c>
      <c r="B19" s="98"/>
      <c r="C19" s="714"/>
      <c r="D19" s="714"/>
      <c r="E19" s="714"/>
      <c r="F19" s="714"/>
      <c r="G19" s="714"/>
      <c r="H19" s="714"/>
      <c r="I19" s="98"/>
      <c r="J19" s="98"/>
      <c r="K19" s="98"/>
      <c r="L19" s="100"/>
      <c r="M19" s="98"/>
      <c r="N19" s="98"/>
      <c r="O19" s="98"/>
      <c r="P19" s="100"/>
      <c r="Q19" s="100"/>
      <c r="R19" s="100"/>
      <c r="S19" s="100"/>
      <c r="T19" s="100"/>
      <c r="U19" s="100"/>
      <c r="V19" s="100"/>
    </row>
  </sheetData>
  <sheetProtection algorithmName="SHA-512" hashValue="h1LJamQQguoYL/ALG/GbcYl9ODPUO2KSTWGBrxXiXDvj76DMa+v6oRrZ1Pv2gKLtY+4BYYsWGrfrgTWJGF8huQ==" saltValue="FagFUBM7krhQiN8dHJNUVg==" spinCount="100000" sheet="1" objects="1" scenarios="1"/>
  <mergeCells count="37">
    <mergeCell ref="B2:V2"/>
    <mergeCell ref="E3:F3"/>
    <mergeCell ref="G3:J3"/>
    <mergeCell ref="K3:M3"/>
    <mergeCell ref="N3:Q3"/>
    <mergeCell ref="R3:V3"/>
    <mergeCell ref="B4:B5"/>
    <mergeCell ref="C4:V5"/>
    <mergeCell ref="B6:B7"/>
    <mergeCell ref="C6:V7"/>
    <mergeCell ref="B8:B9"/>
    <mergeCell ref="C8:V9"/>
    <mergeCell ref="A14:A16"/>
    <mergeCell ref="B14:B16"/>
    <mergeCell ref="C14:E16"/>
    <mergeCell ref="F14:L14"/>
    <mergeCell ref="M14:Q14"/>
    <mergeCell ref="F15:H16"/>
    <mergeCell ref="I15:J15"/>
    <mergeCell ref="N15:N16"/>
    <mergeCell ref="O15:O16"/>
    <mergeCell ref="P15:Q15"/>
    <mergeCell ref="L15:L16"/>
    <mergeCell ref="M15:M16"/>
    <mergeCell ref="B10:B13"/>
    <mergeCell ref="C10:V13"/>
    <mergeCell ref="R14:V14"/>
    <mergeCell ref="R15:S15"/>
    <mergeCell ref="T15:U15"/>
    <mergeCell ref="V15:V16"/>
    <mergeCell ref="C19:E19"/>
    <mergeCell ref="F19:H19"/>
    <mergeCell ref="C18:E18"/>
    <mergeCell ref="F18:H18"/>
    <mergeCell ref="K15:K16"/>
    <mergeCell ref="C17:E17"/>
    <mergeCell ref="F17:H17"/>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31.5" customHeight="1" x14ac:dyDescent="0.2">
      <c r="B3" s="101" t="s">
        <v>5308</v>
      </c>
      <c r="C3" s="102">
        <v>150826</v>
      </c>
      <c r="D3" s="101" t="s">
        <v>5309</v>
      </c>
      <c r="E3" s="685" t="s">
        <v>5422</v>
      </c>
      <c r="F3" s="685"/>
      <c r="G3" s="720" t="s">
        <v>5311</v>
      </c>
      <c r="H3" s="720"/>
      <c r="I3" s="720"/>
      <c r="J3" s="720"/>
      <c r="K3" s="717" t="s">
        <v>5312</v>
      </c>
      <c r="L3" s="713"/>
      <c r="M3" s="713"/>
      <c r="N3" s="721" t="s">
        <v>0</v>
      </c>
      <c r="O3" s="721"/>
      <c r="P3" s="721"/>
      <c r="Q3" s="721"/>
      <c r="R3" s="717" t="s">
        <v>57</v>
      </c>
      <c r="S3" s="713"/>
      <c r="T3" s="713"/>
      <c r="U3" s="713"/>
      <c r="V3" s="713"/>
    </row>
    <row r="4" spans="1:22" ht="35.25" customHeight="1" x14ac:dyDescent="0.2">
      <c r="B4" s="722" t="s">
        <v>5313</v>
      </c>
      <c r="C4" s="723" t="s">
        <v>2933</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6413</v>
      </c>
      <c r="D6" s="723"/>
      <c r="E6" s="723"/>
      <c r="F6" s="723"/>
      <c r="G6" s="723"/>
      <c r="H6" s="723"/>
      <c r="I6" s="723"/>
      <c r="J6" s="723"/>
      <c r="K6" s="723"/>
      <c r="L6" s="723"/>
      <c r="M6" s="723"/>
      <c r="N6" s="723"/>
      <c r="O6" s="723"/>
      <c r="P6" s="723"/>
      <c r="Q6" s="723"/>
      <c r="R6" s="723"/>
      <c r="S6" s="723"/>
      <c r="T6" s="723"/>
      <c r="U6" s="723"/>
      <c r="V6" s="723"/>
    </row>
    <row r="7" spans="1:22" ht="44.4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5317</v>
      </c>
      <c r="D8" s="723"/>
      <c r="E8" s="723"/>
      <c r="F8" s="723"/>
      <c r="G8" s="723"/>
      <c r="H8" s="723"/>
      <c r="I8" s="723"/>
      <c r="J8" s="723"/>
      <c r="K8" s="723"/>
      <c r="L8" s="723"/>
      <c r="M8" s="723"/>
      <c r="N8" s="723"/>
      <c r="O8" s="723"/>
      <c r="P8" s="723"/>
      <c r="Q8" s="723"/>
      <c r="R8" s="723"/>
      <c r="S8" s="723"/>
      <c r="T8" s="723"/>
      <c r="U8" s="723"/>
      <c r="V8" s="723"/>
    </row>
    <row r="9" spans="1:22" ht="33"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6401</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174.7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+CONSOLIDADO!Q522</f>
        <v>1082989223</v>
      </c>
      <c r="C17" s="713" t="str">
        <f>+CONSOLIDADO!R522</f>
        <v>JHON ANDERSSON BECERRA ROMERO</v>
      </c>
      <c r="D17" s="713">
        <f>+CONSOLIDADO!S522</f>
        <v>3003841839</v>
      </c>
      <c r="E17" s="713" t="str">
        <f>+CONSOLIDADO!T522</f>
        <v>jhon.becerra19@gmail.com</v>
      </c>
      <c r="F17" s="714" t="s">
        <v>6414</v>
      </c>
      <c r="G17" s="714"/>
      <c r="H17" s="714"/>
      <c r="I17" s="98" t="s">
        <v>5335</v>
      </c>
      <c r="J17" s="98"/>
      <c r="K17" s="98" t="s">
        <v>713</v>
      </c>
      <c r="L17" s="100"/>
      <c r="M17" s="98" t="s">
        <v>6415</v>
      </c>
      <c r="N17" s="98"/>
      <c r="O17" s="98"/>
      <c r="P17" s="100"/>
      <c r="Q17" s="100"/>
      <c r="R17" s="100"/>
      <c r="S17" s="100"/>
      <c r="T17" s="100"/>
      <c r="U17" s="100"/>
      <c r="V17" s="100"/>
    </row>
    <row r="18" spans="1:22" ht="19.899999999999999" customHeight="1" x14ac:dyDescent="0.2">
      <c r="A18" s="100">
        <v>2</v>
      </c>
      <c r="B18" s="98">
        <v>1095809551</v>
      </c>
      <c r="C18" s="714" t="s">
        <v>6416</v>
      </c>
      <c r="D18" s="714"/>
      <c r="E18" s="714"/>
      <c r="F18" s="714" t="s">
        <v>5591</v>
      </c>
      <c r="G18" s="714"/>
      <c r="H18" s="714"/>
      <c r="I18" s="98" t="s">
        <v>5335</v>
      </c>
      <c r="J18" s="98"/>
      <c r="K18" s="98" t="s">
        <v>5335</v>
      </c>
      <c r="L18" s="100"/>
      <c r="M18" s="98" t="s">
        <v>6417</v>
      </c>
      <c r="N18" s="98"/>
      <c r="O18" s="98"/>
      <c r="P18" s="100"/>
      <c r="Q18" s="100"/>
      <c r="R18" s="100"/>
      <c r="S18" s="100"/>
      <c r="T18" s="100"/>
      <c r="U18" s="100"/>
      <c r="V18" s="100"/>
    </row>
    <row r="19" spans="1:22" ht="19.899999999999999" customHeight="1" x14ac:dyDescent="0.2">
      <c r="A19" s="100">
        <v>3</v>
      </c>
      <c r="B19" s="98">
        <v>1075300810</v>
      </c>
      <c r="C19" s="714" t="s">
        <v>6418</v>
      </c>
      <c r="D19" s="714"/>
      <c r="E19" s="714"/>
      <c r="F19" s="726" t="s">
        <v>6414</v>
      </c>
      <c r="G19" s="726"/>
      <c r="H19" s="726"/>
      <c r="I19" s="98" t="s">
        <v>5335</v>
      </c>
      <c r="J19" s="98"/>
      <c r="K19" s="98" t="s">
        <v>5335</v>
      </c>
      <c r="L19" s="100"/>
      <c r="M19" s="98" t="s">
        <v>6419</v>
      </c>
      <c r="N19" s="98"/>
      <c r="O19" s="98" t="s">
        <v>6420</v>
      </c>
      <c r="P19" s="100"/>
      <c r="Q19" s="100"/>
      <c r="R19" s="100"/>
      <c r="S19" s="100"/>
      <c r="T19" s="100"/>
      <c r="U19" s="100"/>
      <c r="V19" s="100"/>
    </row>
  </sheetData>
  <sheetProtection algorithmName="SHA-512" hashValue="YnE+RZqmNleJiAL9qWHyPSp9csxxgKlGNEFrnTAPsONKO4xNbky9miFHRw9oByS0dmtBSqC8DjOgTssNNtXmuw==" saltValue="vomEAlRm2Us7w7A8kOJUmw==" spinCount="100000" sheet="1" objects="1" scenarios="1"/>
  <mergeCells count="37">
    <mergeCell ref="B2:V2"/>
    <mergeCell ref="E3:F3"/>
    <mergeCell ref="G3:J3"/>
    <mergeCell ref="K3:M3"/>
    <mergeCell ref="N3:Q3"/>
    <mergeCell ref="R3:V3"/>
    <mergeCell ref="B4:B5"/>
    <mergeCell ref="C4:V5"/>
    <mergeCell ref="B6:B7"/>
    <mergeCell ref="C6:V7"/>
    <mergeCell ref="B8:B9"/>
    <mergeCell ref="C8:V9"/>
    <mergeCell ref="A14:A16"/>
    <mergeCell ref="B14:B16"/>
    <mergeCell ref="C14:E16"/>
    <mergeCell ref="F14:L14"/>
    <mergeCell ref="M14:Q14"/>
    <mergeCell ref="F15:H16"/>
    <mergeCell ref="I15:J15"/>
    <mergeCell ref="N15:N16"/>
    <mergeCell ref="O15:O16"/>
    <mergeCell ref="P15:Q15"/>
    <mergeCell ref="L15:L16"/>
    <mergeCell ref="M15:M16"/>
    <mergeCell ref="B10:B13"/>
    <mergeCell ref="C10:V13"/>
    <mergeCell ref="R14:V14"/>
    <mergeCell ref="R15:S15"/>
    <mergeCell ref="T15:U15"/>
    <mergeCell ref="V15:V16"/>
    <mergeCell ref="C19:E19"/>
    <mergeCell ref="F19:H19"/>
    <mergeCell ref="C18:E18"/>
    <mergeCell ref="F18:H18"/>
    <mergeCell ref="K15:K16"/>
    <mergeCell ref="C17:E17"/>
    <mergeCell ref="F17:H17"/>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topLeftCell="A10"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2.5" customHeight="1" x14ac:dyDescent="0.2">
      <c r="B3" s="101" t="s">
        <v>5308</v>
      </c>
      <c r="C3" s="102">
        <v>137618</v>
      </c>
      <c r="D3" s="101" t="s">
        <v>5309</v>
      </c>
      <c r="E3" s="685" t="s">
        <v>5422</v>
      </c>
      <c r="F3" s="685"/>
      <c r="G3" s="720" t="s">
        <v>5311</v>
      </c>
      <c r="H3" s="720"/>
      <c r="I3" s="720"/>
      <c r="J3" s="720"/>
      <c r="K3" s="717" t="s">
        <v>6421</v>
      </c>
      <c r="L3" s="713"/>
      <c r="M3" s="713"/>
      <c r="N3" s="721" t="s">
        <v>0</v>
      </c>
      <c r="O3" s="721"/>
      <c r="P3" s="721"/>
      <c r="Q3" s="721"/>
      <c r="R3" s="717" t="s">
        <v>2940</v>
      </c>
      <c r="S3" s="713"/>
      <c r="T3" s="713"/>
      <c r="U3" s="713"/>
      <c r="V3" s="713"/>
    </row>
    <row r="4" spans="1:22" ht="35.25" customHeight="1" x14ac:dyDescent="0.2">
      <c r="B4" s="722" t="s">
        <v>5313</v>
      </c>
      <c r="C4" s="723" t="s">
        <v>2939</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6422</v>
      </c>
      <c r="D6" s="723"/>
      <c r="E6" s="723"/>
      <c r="F6" s="723"/>
      <c r="G6" s="723"/>
      <c r="H6" s="723"/>
      <c r="I6" s="723"/>
      <c r="J6" s="723"/>
      <c r="K6" s="723"/>
      <c r="L6" s="723"/>
      <c r="M6" s="723"/>
      <c r="N6" s="723"/>
      <c r="O6" s="723"/>
      <c r="P6" s="723"/>
      <c r="Q6" s="723"/>
      <c r="R6" s="723"/>
      <c r="S6" s="723"/>
      <c r="T6" s="723"/>
      <c r="U6" s="723"/>
      <c r="V6" s="723"/>
    </row>
    <row r="7" spans="1:22" ht="44.4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6423</v>
      </c>
      <c r="D8" s="723"/>
      <c r="E8" s="723"/>
      <c r="F8" s="723"/>
      <c r="G8" s="723"/>
      <c r="H8" s="723"/>
      <c r="I8" s="723"/>
      <c r="J8" s="723"/>
      <c r="K8" s="723"/>
      <c r="L8" s="723"/>
      <c r="M8" s="723"/>
      <c r="N8" s="723"/>
      <c r="O8" s="723"/>
      <c r="P8" s="723"/>
      <c r="Q8" s="723"/>
      <c r="R8" s="723"/>
      <c r="S8" s="723"/>
      <c r="T8" s="723"/>
      <c r="U8" s="723"/>
      <c r="V8" s="723"/>
    </row>
    <row r="9" spans="1:22" ht="33"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6401</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153"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+CONSOLIDADO!Q523</f>
        <v>79577525</v>
      </c>
      <c r="C17" s="713" t="str">
        <f>+CONSOLIDADO!R523</f>
        <v>WILSON ANTONIO CASTRO LEGUIZAMON</v>
      </c>
      <c r="D17" s="713">
        <f>+CONSOLIDADO!S523</f>
        <v>3168776608.3156199</v>
      </c>
      <c r="E17" s="713" t="str">
        <f>+CONSOLIDADO!T523</f>
        <v>wcastrol71@gmail.com</v>
      </c>
      <c r="F17" s="714" t="s">
        <v>6424</v>
      </c>
      <c r="G17" s="714"/>
      <c r="H17" s="714"/>
      <c r="I17" s="98" t="s">
        <v>5335</v>
      </c>
      <c r="J17" s="98"/>
      <c r="K17" s="98" t="s">
        <v>713</v>
      </c>
      <c r="L17" s="100"/>
      <c r="M17" s="98" t="s">
        <v>6425</v>
      </c>
      <c r="N17" s="98" t="s">
        <v>713</v>
      </c>
      <c r="O17" s="98"/>
      <c r="P17" s="100"/>
      <c r="Q17" s="100"/>
      <c r="R17" s="100"/>
      <c r="S17" s="100"/>
      <c r="T17" s="100"/>
      <c r="U17" s="100"/>
      <c r="V17" s="100"/>
    </row>
    <row r="18" spans="1:22" ht="19.899999999999999" customHeight="1" x14ac:dyDescent="0.2">
      <c r="A18" s="100">
        <v>2</v>
      </c>
      <c r="B18" s="98">
        <v>52705989</v>
      </c>
      <c r="C18" s="714" t="s">
        <v>6426</v>
      </c>
      <c r="D18" s="714"/>
      <c r="E18" s="714"/>
      <c r="F18" s="714" t="s">
        <v>6427</v>
      </c>
      <c r="G18" s="714"/>
      <c r="H18" s="714"/>
      <c r="I18" s="98" t="s">
        <v>5335</v>
      </c>
      <c r="J18" s="98"/>
      <c r="K18" s="98" t="s">
        <v>713</v>
      </c>
      <c r="L18" s="100"/>
      <c r="M18" s="98" t="s">
        <v>6428</v>
      </c>
      <c r="N18" s="98" t="s">
        <v>713</v>
      </c>
      <c r="O18" s="98"/>
      <c r="P18" s="100"/>
      <c r="Q18" s="100"/>
      <c r="R18" s="100"/>
      <c r="S18" s="100"/>
      <c r="T18" s="100"/>
      <c r="U18" s="100"/>
      <c r="V18" s="100"/>
    </row>
    <row r="19" spans="1:22" ht="19.899999999999999" customHeight="1" x14ac:dyDescent="0.2">
      <c r="A19" s="100">
        <v>3</v>
      </c>
      <c r="B19" s="98">
        <v>79662558</v>
      </c>
      <c r="C19" s="714" t="s">
        <v>6429</v>
      </c>
      <c r="D19" s="714"/>
      <c r="E19" s="714"/>
      <c r="F19" s="714" t="s">
        <v>6430</v>
      </c>
      <c r="G19" s="714"/>
      <c r="H19" s="714"/>
      <c r="I19" s="98" t="s">
        <v>5335</v>
      </c>
      <c r="J19" s="98"/>
      <c r="K19" s="98"/>
      <c r="L19" s="100"/>
      <c r="M19" s="98" t="s">
        <v>6431</v>
      </c>
      <c r="N19" s="98" t="s">
        <v>713</v>
      </c>
      <c r="O19" s="98"/>
      <c r="P19" s="100"/>
      <c r="Q19" s="100"/>
      <c r="R19" s="100"/>
      <c r="S19" s="100"/>
      <c r="T19" s="100"/>
      <c r="U19" s="100"/>
      <c r="V19" s="100"/>
    </row>
  </sheetData>
  <sheetProtection algorithmName="SHA-512" hashValue="1qKdOhgxYG2NG6AaHsMoWcGjk0GfLW65KXjcbrrurQQ3B+tkbeRQNlWZu0nT3wLdrKrlUel2poWTvcefNZ4TsA==" saltValue="nhy7gqCOP+Q1aPwMRsvieA==" spinCount="100000" sheet="1" objects="1" scenarios="1"/>
  <mergeCells count="37">
    <mergeCell ref="B2:V2"/>
    <mergeCell ref="E3:F3"/>
    <mergeCell ref="G3:J3"/>
    <mergeCell ref="K3:M3"/>
    <mergeCell ref="N3:Q3"/>
    <mergeCell ref="R3:V3"/>
    <mergeCell ref="B4:B5"/>
    <mergeCell ref="C4:V5"/>
    <mergeCell ref="B6:B7"/>
    <mergeCell ref="C6:V7"/>
    <mergeCell ref="B8:B9"/>
    <mergeCell ref="C8:V9"/>
    <mergeCell ref="A14:A16"/>
    <mergeCell ref="B14:B16"/>
    <mergeCell ref="C14:E16"/>
    <mergeCell ref="F14:L14"/>
    <mergeCell ref="M14:Q14"/>
    <mergeCell ref="F15:H16"/>
    <mergeCell ref="I15:J15"/>
    <mergeCell ref="N15:N16"/>
    <mergeCell ref="O15:O16"/>
    <mergeCell ref="P15:Q15"/>
    <mergeCell ref="L15:L16"/>
    <mergeCell ref="M15:M16"/>
    <mergeCell ref="B10:B13"/>
    <mergeCell ref="C10:V13"/>
    <mergeCell ref="R14:V14"/>
    <mergeCell ref="R15:S15"/>
    <mergeCell ref="T15:U15"/>
    <mergeCell ref="V15:V16"/>
    <mergeCell ref="C19:E19"/>
    <mergeCell ref="F19:H19"/>
    <mergeCell ref="C18:E18"/>
    <mergeCell ref="F18:H18"/>
    <mergeCell ref="K15:K16"/>
    <mergeCell ref="C17:E17"/>
    <mergeCell ref="F17:H17"/>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52.5" customHeight="1" x14ac:dyDescent="0.2">
      <c r="B3" s="101" t="s">
        <v>5308</v>
      </c>
      <c r="C3" s="102">
        <v>137619</v>
      </c>
      <c r="D3" s="101" t="s">
        <v>5309</v>
      </c>
      <c r="E3" s="685" t="s">
        <v>5422</v>
      </c>
      <c r="F3" s="685"/>
      <c r="G3" s="720" t="s">
        <v>5311</v>
      </c>
      <c r="H3" s="720"/>
      <c r="I3" s="720"/>
      <c r="J3" s="720"/>
      <c r="K3" s="717" t="s">
        <v>6421</v>
      </c>
      <c r="L3" s="713"/>
      <c r="M3" s="713"/>
      <c r="N3" s="721" t="s">
        <v>0</v>
      </c>
      <c r="O3" s="721"/>
      <c r="P3" s="721"/>
      <c r="Q3" s="721"/>
      <c r="R3" s="717" t="s">
        <v>2946</v>
      </c>
      <c r="S3" s="713"/>
      <c r="T3" s="713"/>
      <c r="U3" s="713"/>
      <c r="V3" s="713"/>
    </row>
    <row r="4" spans="1:22" ht="35.25" customHeight="1" x14ac:dyDescent="0.2">
      <c r="B4" s="722" t="s">
        <v>5313</v>
      </c>
      <c r="C4" s="723" t="s">
        <v>2945</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6432</v>
      </c>
      <c r="D6" s="723"/>
      <c r="E6" s="723"/>
      <c r="F6" s="723"/>
      <c r="G6" s="723"/>
      <c r="H6" s="723"/>
      <c r="I6" s="723"/>
      <c r="J6" s="723"/>
      <c r="K6" s="723"/>
      <c r="L6" s="723"/>
      <c r="M6" s="723"/>
      <c r="N6" s="723"/>
      <c r="O6" s="723"/>
      <c r="P6" s="723"/>
      <c r="Q6" s="723"/>
      <c r="R6" s="723"/>
      <c r="S6" s="723"/>
      <c r="T6" s="723"/>
      <c r="U6" s="723"/>
      <c r="V6" s="723"/>
    </row>
    <row r="7" spans="1:22" ht="44.4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6423</v>
      </c>
      <c r="D8" s="723"/>
      <c r="E8" s="723"/>
      <c r="F8" s="723"/>
      <c r="G8" s="723"/>
      <c r="H8" s="723"/>
      <c r="I8" s="723"/>
      <c r="J8" s="723"/>
      <c r="K8" s="723"/>
      <c r="L8" s="723"/>
      <c r="M8" s="723"/>
      <c r="N8" s="723"/>
      <c r="O8" s="723"/>
      <c r="P8" s="723"/>
      <c r="Q8" s="723"/>
      <c r="R8" s="723"/>
      <c r="S8" s="723"/>
      <c r="T8" s="723"/>
      <c r="U8" s="723"/>
      <c r="V8" s="723"/>
    </row>
    <row r="9" spans="1:22" ht="33"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6401</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169.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26"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4"/>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4"/>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0">
        <v>1</v>
      </c>
      <c r="B17" s="98">
        <f>+CONSOLIDADO!Q524</f>
        <v>1110471477</v>
      </c>
      <c r="C17" s="714" t="str">
        <f>+CONSOLIDADO!R524</f>
        <v>GENER SATIZABAL LIZARAZO</v>
      </c>
      <c r="D17" s="714">
        <f>+CONSOLIDADO!S524</f>
        <v>3104797019</v>
      </c>
      <c r="E17" s="714" t="str">
        <f>+CONSOLIDADO!T524</f>
        <v>genersatili@hotmail.com</v>
      </c>
      <c r="F17" s="714" t="s">
        <v>6433</v>
      </c>
      <c r="G17" s="714"/>
      <c r="H17" s="714"/>
      <c r="I17" s="98" t="s">
        <v>5346</v>
      </c>
      <c r="J17" s="98"/>
      <c r="K17" s="98" t="s">
        <v>713</v>
      </c>
      <c r="L17" s="100"/>
      <c r="M17" s="98" t="s">
        <v>6434</v>
      </c>
      <c r="N17" s="98" t="s">
        <v>5346</v>
      </c>
      <c r="O17" s="98"/>
      <c r="P17" s="100"/>
      <c r="Q17" s="100"/>
      <c r="R17" s="100"/>
      <c r="S17" s="100"/>
      <c r="T17" s="100"/>
      <c r="U17" s="100"/>
      <c r="V17" s="100"/>
    </row>
    <row r="18" spans="1:22" ht="19.899999999999999" customHeight="1" x14ac:dyDescent="0.2">
      <c r="A18" s="100">
        <v>2</v>
      </c>
      <c r="B18" s="98"/>
      <c r="C18" s="714" t="s">
        <v>123</v>
      </c>
      <c r="D18" s="714"/>
      <c r="E18" s="714"/>
      <c r="F18" s="714"/>
      <c r="G18" s="714"/>
      <c r="H18" s="714"/>
      <c r="I18" s="98"/>
      <c r="J18" s="98"/>
      <c r="K18" s="98"/>
      <c r="L18" s="100"/>
      <c r="M18" s="98"/>
      <c r="N18" s="98"/>
      <c r="O18" s="98"/>
      <c r="P18" s="100"/>
      <c r="Q18" s="100"/>
      <c r="R18" s="100"/>
      <c r="S18" s="100"/>
      <c r="T18" s="100"/>
      <c r="U18" s="100"/>
      <c r="V18" s="100"/>
    </row>
    <row r="19" spans="1:22" ht="19.899999999999999" customHeight="1" x14ac:dyDescent="0.2">
      <c r="A19" s="100">
        <v>3</v>
      </c>
      <c r="B19" s="98"/>
      <c r="C19" s="714" t="s">
        <v>123</v>
      </c>
      <c r="D19" s="714"/>
      <c r="E19" s="714"/>
      <c r="F19" s="714"/>
      <c r="G19" s="714"/>
      <c r="H19" s="714"/>
      <c r="I19" s="98"/>
      <c r="J19" s="98"/>
      <c r="K19" s="98"/>
      <c r="L19" s="100"/>
      <c r="M19" s="98"/>
      <c r="N19" s="98"/>
      <c r="O19" s="98"/>
      <c r="P19" s="100"/>
      <c r="Q19" s="100"/>
      <c r="R19" s="100"/>
      <c r="S19" s="100"/>
      <c r="T19" s="100"/>
      <c r="U19" s="100"/>
      <c r="V19" s="100"/>
    </row>
  </sheetData>
  <mergeCells count="37">
    <mergeCell ref="B2:V2"/>
    <mergeCell ref="E3:F3"/>
    <mergeCell ref="G3:J3"/>
    <mergeCell ref="K3:M3"/>
    <mergeCell ref="N3:Q3"/>
    <mergeCell ref="R3:V3"/>
    <mergeCell ref="B4:B5"/>
    <mergeCell ref="C4:V5"/>
    <mergeCell ref="B6:B7"/>
    <mergeCell ref="C6:V7"/>
    <mergeCell ref="B8:B9"/>
    <mergeCell ref="C8:V9"/>
    <mergeCell ref="A14:A16"/>
    <mergeCell ref="B14:B16"/>
    <mergeCell ref="C14:E16"/>
    <mergeCell ref="F14:L14"/>
    <mergeCell ref="M14:Q14"/>
    <mergeCell ref="F15:H16"/>
    <mergeCell ref="I15:J15"/>
    <mergeCell ref="N15:N16"/>
    <mergeCell ref="O15:O16"/>
    <mergeCell ref="P15:Q15"/>
    <mergeCell ref="L15:L16"/>
    <mergeCell ref="M15:M16"/>
    <mergeCell ref="B10:B13"/>
    <mergeCell ref="C10:V13"/>
    <mergeCell ref="R14:V14"/>
    <mergeCell ref="R15:S15"/>
    <mergeCell ref="T15:U15"/>
    <mergeCell ref="V15:V16"/>
    <mergeCell ref="C19:E19"/>
    <mergeCell ref="F19:H19"/>
    <mergeCell ref="C18:E18"/>
    <mergeCell ref="F18:H18"/>
    <mergeCell ref="K15:K16"/>
    <mergeCell ref="C17:E17"/>
    <mergeCell ref="F17:H17"/>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31.5" customHeight="1" x14ac:dyDescent="0.2">
      <c r="B3" s="101" t="s">
        <v>5308</v>
      </c>
      <c r="C3" s="102">
        <v>137620</v>
      </c>
      <c r="D3" s="101" t="s">
        <v>5309</v>
      </c>
      <c r="E3" s="685" t="s">
        <v>5422</v>
      </c>
      <c r="F3" s="685"/>
      <c r="G3" s="720" t="s">
        <v>5311</v>
      </c>
      <c r="H3" s="720"/>
      <c r="I3" s="720"/>
      <c r="J3" s="720"/>
      <c r="K3" s="717" t="s">
        <v>6435</v>
      </c>
      <c r="L3" s="713"/>
      <c r="M3" s="713"/>
      <c r="N3" s="721" t="s">
        <v>0</v>
      </c>
      <c r="O3" s="721"/>
      <c r="P3" s="721"/>
      <c r="Q3" s="721"/>
      <c r="R3" s="717" t="s">
        <v>2953</v>
      </c>
      <c r="S3" s="713"/>
      <c r="T3" s="713"/>
      <c r="U3" s="713"/>
      <c r="V3" s="713"/>
    </row>
    <row r="4" spans="1:22" ht="35.25" customHeight="1" x14ac:dyDescent="0.2">
      <c r="B4" s="722" t="s">
        <v>5313</v>
      </c>
      <c r="C4" s="723" t="s">
        <v>2952</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74.25" customHeight="1" x14ac:dyDescent="0.2">
      <c r="B6" s="722" t="s">
        <v>5314</v>
      </c>
      <c r="C6" s="723" t="s">
        <v>6436</v>
      </c>
      <c r="D6" s="723"/>
      <c r="E6" s="723"/>
      <c r="F6" s="723"/>
      <c r="G6" s="723"/>
      <c r="H6" s="723"/>
      <c r="I6" s="723"/>
      <c r="J6" s="723"/>
      <c r="K6" s="723"/>
      <c r="L6" s="723"/>
      <c r="M6" s="723"/>
      <c r="N6" s="723"/>
      <c r="O6" s="723"/>
      <c r="P6" s="723"/>
      <c r="Q6" s="723"/>
      <c r="R6" s="723"/>
      <c r="S6" s="723"/>
      <c r="T6" s="723"/>
      <c r="U6" s="723"/>
      <c r="V6" s="723"/>
    </row>
    <row r="7" spans="1:22" ht="55.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5344</v>
      </c>
      <c r="D8" s="723"/>
      <c r="E8" s="723"/>
      <c r="F8" s="723"/>
      <c r="G8" s="723"/>
      <c r="H8" s="723"/>
      <c r="I8" s="723"/>
      <c r="J8" s="723"/>
      <c r="K8" s="723"/>
      <c r="L8" s="723"/>
      <c r="M8" s="723"/>
      <c r="N8" s="723"/>
      <c r="O8" s="723"/>
      <c r="P8" s="723"/>
      <c r="Q8" s="723"/>
      <c r="R8" s="723"/>
      <c r="S8" s="723"/>
      <c r="T8" s="723"/>
      <c r="U8" s="723"/>
      <c r="V8" s="723"/>
    </row>
    <row r="9" spans="1:22" ht="33"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6401</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152.2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+CONSOLIDADO!Q525</f>
        <v>3203450</v>
      </c>
      <c r="C17" s="713" t="str">
        <f>+CONSOLIDADO!R525</f>
        <v>MIGUEL ANGEL QUINTERO LOPEZ</v>
      </c>
      <c r="D17" s="713">
        <f>+CONSOLIDADO!S525</f>
        <v>3132448323.7185001</v>
      </c>
      <c r="E17" s="713" t="str">
        <f>+CONSOLIDADO!T525</f>
        <v>quinte_1530@hotmail.com</v>
      </c>
      <c r="F17" s="714" t="s">
        <v>6437</v>
      </c>
      <c r="G17" s="714"/>
      <c r="H17" s="714"/>
      <c r="I17" s="98" t="s">
        <v>5346</v>
      </c>
      <c r="J17" s="98"/>
      <c r="K17" s="98" t="s">
        <v>713</v>
      </c>
      <c r="L17" s="100"/>
      <c r="M17" s="98" t="s">
        <v>6438</v>
      </c>
      <c r="N17" s="98" t="s">
        <v>713</v>
      </c>
      <c r="O17" s="98"/>
      <c r="P17" s="100"/>
      <c r="Q17" s="100"/>
      <c r="R17" s="100"/>
      <c r="S17" s="100"/>
      <c r="T17" s="100"/>
      <c r="U17" s="100"/>
      <c r="V17" s="100"/>
    </row>
    <row r="18" spans="1:22" ht="19.899999999999999" customHeight="1" x14ac:dyDescent="0.2">
      <c r="A18" s="100">
        <v>2</v>
      </c>
      <c r="B18" s="98"/>
      <c r="C18" s="714" t="s">
        <v>123</v>
      </c>
      <c r="D18" s="714"/>
      <c r="E18" s="714"/>
      <c r="F18" s="714"/>
      <c r="G18" s="714"/>
      <c r="H18" s="714"/>
      <c r="I18" s="98"/>
      <c r="J18" s="98"/>
      <c r="K18" s="98"/>
      <c r="L18" s="100"/>
      <c r="M18" s="98"/>
      <c r="N18" s="98"/>
      <c r="O18" s="98"/>
      <c r="P18" s="100"/>
      <c r="Q18" s="100"/>
      <c r="R18" s="100"/>
      <c r="S18" s="100"/>
      <c r="T18" s="100"/>
      <c r="U18" s="100"/>
      <c r="V18" s="100"/>
    </row>
    <row r="19" spans="1:22" ht="19.899999999999999" customHeight="1" x14ac:dyDescent="0.2">
      <c r="A19" s="100">
        <v>3</v>
      </c>
      <c r="B19" s="98"/>
      <c r="C19" s="714" t="s">
        <v>123</v>
      </c>
      <c r="D19" s="714"/>
      <c r="E19" s="714"/>
      <c r="F19" s="714"/>
      <c r="G19" s="714"/>
      <c r="H19" s="714"/>
      <c r="I19" s="98"/>
      <c r="J19" s="98"/>
      <c r="K19" s="98"/>
      <c r="L19" s="100"/>
      <c r="M19" s="98"/>
      <c r="N19" s="98"/>
      <c r="O19" s="98"/>
      <c r="P19" s="100"/>
      <c r="Q19" s="100"/>
      <c r="R19" s="100"/>
      <c r="S19" s="100"/>
      <c r="T19" s="100"/>
      <c r="U19" s="100"/>
      <c r="V19" s="100"/>
    </row>
  </sheetData>
  <sheetProtection algorithmName="SHA-512" hashValue="h6vErQqghwTPcAqxuzZK/azquBvX/ZriSGp3pduNGqL+KAsBNnIf+I9d4j0Xlro7aVGGLJadLpxICZuCrErGSg==" saltValue="LotZFPrDsTJnXoDD9x0hSQ==" spinCount="100000" sheet="1" objects="1" scenarios="1"/>
  <mergeCells count="37">
    <mergeCell ref="B2:V2"/>
    <mergeCell ref="E3:F3"/>
    <mergeCell ref="G3:J3"/>
    <mergeCell ref="K3:M3"/>
    <mergeCell ref="N3:Q3"/>
    <mergeCell ref="R3:V3"/>
    <mergeCell ref="B4:B5"/>
    <mergeCell ref="C4:V5"/>
    <mergeCell ref="B6:B7"/>
    <mergeCell ref="C6:V7"/>
    <mergeCell ref="B8:B9"/>
    <mergeCell ref="C8:V9"/>
    <mergeCell ref="A14:A16"/>
    <mergeCell ref="B14:B16"/>
    <mergeCell ref="C14:E16"/>
    <mergeCell ref="F14:L14"/>
    <mergeCell ref="M14:Q14"/>
    <mergeCell ref="F15:H16"/>
    <mergeCell ref="I15:J15"/>
    <mergeCell ref="N15:N16"/>
    <mergeCell ref="O15:O16"/>
    <mergeCell ref="P15:Q15"/>
    <mergeCell ref="L15:L16"/>
    <mergeCell ref="M15:M16"/>
    <mergeCell ref="B10:B13"/>
    <mergeCell ref="C10:V13"/>
    <mergeCell ref="R14:V14"/>
    <mergeCell ref="R15:S15"/>
    <mergeCell ref="T15:U15"/>
    <mergeCell ref="V15:V16"/>
    <mergeCell ref="C19:E19"/>
    <mergeCell ref="F19:H19"/>
    <mergeCell ref="C18:E18"/>
    <mergeCell ref="F18:H18"/>
    <mergeCell ref="K15:K16"/>
    <mergeCell ref="C17:E17"/>
    <mergeCell ref="F17:H17"/>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W730"/>
  <sheetViews>
    <sheetView zoomScale="93" zoomScaleNormal="93" workbookViewId="0">
      <pane ySplit="2" topLeftCell="A310" activePane="bottomLeft" state="frozen"/>
      <selection activeCell="AJ520" sqref="AJ520"/>
      <selection pane="bottomLeft" activeCell="AJ520" sqref="AJ520"/>
    </sheetView>
  </sheetViews>
  <sheetFormatPr baseColWidth="10" defaultColWidth="11.42578125" defaultRowHeight="15" x14ac:dyDescent="0.25"/>
  <cols>
    <col min="1" max="1" width="11.42578125" style="253"/>
    <col min="2" max="2" width="14.140625" style="251" bestFit="1" customWidth="1"/>
    <col min="3" max="4" width="33.85546875" style="252" customWidth="1"/>
    <col min="5" max="5" width="15.85546875" style="253" customWidth="1"/>
    <col min="6" max="7" width="13.5703125" style="253" bestFit="1" customWidth="1"/>
    <col min="8" max="8" width="13.85546875" style="253" bestFit="1" customWidth="1"/>
    <col min="9" max="9" width="9.42578125" style="253" customWidth="1"/>
    <col min="10" max="10" width="13.85546875" style="253" bestFit="1" customWidth="1"/>
    <col min="11" max="11" width="14.42578125" style="253" customWidth="1"/>
    <col min="12" max="12" width="15.140625" style="253" customWidth="1"/>
    <col min="13" max="13" width="17.140625" style="253" customWidth="1"/>
    <col min="14" max="14" width="18.85546875" style="253" customWidth="1"/>
    <col min="15" max="16" width="13.85546875" style="253" bestFit="1" customWidth="1"/>
    <col min="17" max="17" width="12.28515625" style="253" customWidth="1"/>
    <col min="18" max="19" width="13.85546875" style="253" bestFit="1" customWidth="1"/>
    <col min="20" max="20" width="17.140625" style="253" customWidth="1"/>
    <col min="21" max="21" width="18.7109375" style="253" customWidth="1"/>
    <col min="22" max="22" width="32.140625" style="253" customWidth="1"/>
    <col min="23" max="23" width="29.7109375" style="253" customWidth="1"/>
    <col min="24" max="16383" width="11.42578125" style="253"/>
    <col min="16384" max="16384" width="11.42578125" style="253" bestFit="1" customWidth="1"/>
  </cols>
  <sheetData>
    <row r="1" spans="1:23" ht="21" x14ac:dyDescent="0.25">
      <c r="A1" s="644"/>
      <c r="B1" s="645"/>
      <c r="C1" s="646"/>
      <c r="D1" s="646"/>
      <c r="E1" s="644"/>
      <c r="F1" s="644"/>
      <c r="G1" s="254"/>
      <c r="H1" s="677" t="s">
        <v>2975</v>
      </c>
      <c r="I1" s="678"/>
      <c r="J1" s="678"/>
      <c r="K1" s="678"/>
      <c r="L1" s="678"/>
      <c r="M1" s="678"/>
      <c r="N1" s="678"/>
      <c r="O1" s="678"/>
      <c r="P1" s="678"/>
      <c r="Q1" s="678"/>
      <c r="R1" s="678"/>
      <c r="S1" s="678"/>
      <c r="T1" s="678"/>
      <c r="U1" s="678"/>
      <c r="V1" s="678"/>
      <c r="W1" s="678"/>
    </row>
    <row r="2" spans="1:23" ht="38.25" x14ac:dyDescent="0.25">
      <c r="A2" s="644"/>
      <c r="B2" s="138" t="s">
        <v>2976</v>
      </c>
      <c r="C2" s="255" t="s">
        <v>2977</v>
      </c>
      <c r="D2" s="255" t="s">
        <v>2978</v>
      </c>
      <c r="E2" s="255" t="s">
        <v>661</v>
      </c>
      <c r="F2" s="256" t="s">
        <v>100</v>
      </c>
      <c r="G2" s="138" t="s">
        <v>2979</v>
      </c>
      <c r="H2" s="255" t="s">
        <v>2980</v>
      </c>
      <c r="I2" s="256" t="s">
        <v>2981</v>
      </c>
      <c r="J2" s="256" t="s">
        <v>2982</v>
      </c>
      <c r="K2" s="256" t="s">
        <v>2983</v>
      </c>
      <c r="L2" s="256" t="s">
        <v>2984</v>
      </c>
      <c r="M2" s="256" t="s">
        <v>2985</v>
      </c>
      <c r="N2" s="256" t="s">
        <v>2986</v>
      </c>
      <c r="O2" s="139" t="s">
        <v>2987</v>
      </c>
      <c r="P2" s="139" t="s">
        <v>654</v>
      </c>
      <c r="Q2" s="139" t="s">
        <v>2988</v>
      </c>
      <c r="R2" s="139" t="s">
        <v>2989</v>
      </c>
      <c r="S2" s="139" t="s">
        <v>2990</v>
      </c>
      <c r="T2" s="256" t="s">
        <v>2991</v>
      </c>
      <c r="U2" s="257" t="s">
        <v>2992</v>
      </c>
      <c r="V2" s="256" t="s">
        <v>2993</v>
      </c>
      <c r="W2" s="256" t="s">
        <v>0</v>
      </c>
    </row>
    <row r="3" spans="1:23" ht="30" hidden="1" customHeight="1" x14ac:dyDescent="0.25">
      <c r="A3" s="644" t="s">
        <v>2994</v>
      </c>
      <c r="B3" s="258">
        <v>1024492727</v>
      </c>
      <c r="C3" s="259" t="s">
        <v>212</v>
      </c>
      <c r="D3" s="280" t="e">
        <v>#N/A</v>
      </c>
      <c r="E3" s="258" t="s">
        <v>943</v>
      </c>
      <c r="F3" s="260">
        <v>137546</v>
      </c>
      <c r="G3" s="260" t="s">
        <v>2995</v>
      </c>
      <c r="H3" s="291">
        <v>1</v>
      </c>
      <c r="I3" s="256">
        <v>1.1000000000000001</v>
      </c>
      <c r="J3" s="139">
        <v>20666031</v>
      </c>
      <c r="K3" s="140" t="s">
        <v>2996</v>
      </c>
      <c r="L3" s="140" t="s">
        <v>2997</v>
      </c>
      <c r="M3" s="140" t="s">
        <v>2998</v>
      </c>
      <c r="N3" s="260" t="s">
        <v>828</v>
      </c>
      <c r="O3" s="260">
        <v>219</v>
      </c>
      <c r="P3" s="260">
        <v>11</v>
      </c>
      <c r="Q3" s="260"/>
      <c r="R3" s="260" t="s">
        <v>2999</v>
      </c>
      <c r="S3" s="260" t="s">
        <v>3000</v>
      </c>
      <c r="T3" s="140" t="s">
        <v>709</v>
      </c>
      <c r="U3" s="140" t="s">
        <v>3001</v>
      </c>
      <c r="V3" s="259" t="s">
        <v>3002</v>
      </c>
      <c r="W3" s="259" t="s">
        <v>2662</v>
      </c>
    </row>
    <row r="4" spans="1:23" ht="30" hidden="1" customHeight="1" x14ac:dyDescent="0.25">
      <c r="B4" s="258"/>
      <c r="C4" s="259"/>
      <c r="D4" s="280"/>
      <c r="E4" s="258"/>
      <c r="F4" s="260"/>
      <c r="G4" s="260"/>
      <c r="H4" s="291">
        <v>1</v>
      </c>
      <c r="I4" s="256">
        <v>1.2</v>
      </c>
      <c r="J4" s="139"/>
      <c r="K4" s="140" t="s">
        <v>3003</v>
      </c>
      <c r="L4" s="140" t="s">
        <v>3003</v>
      </c>
      <c r="M4" s="140" t="s">
        <v>3003</v>
      </c>
      <c r="N4" s="260" t="s">
        <v>828</v>
      </c>
      <c r="O4" s="260">
        <v>219</v>
      </c>
      <c r="P4" s="260" t="s">
        <v>3004</v>
      </c>
      <c r="Q4" s="260"/>
      <c r="R4" s="260" t="s">
        <v>3005</v>
      </c>
      <c r="S4" s="260" t="s">
        <v>3000</v>
      </c>
      <c r="T4" s="140" t="s">
        <v>3006</v>
      </c>
      <c r="U4" s="261"/>
      <c r="V4" s="259"/>
      <c r="W4" s="259"/>
    </row>
    <row r="5" spans="1:23" ht="30" hidden="1" customHeight="1" x14ac:dyDescent="0.25">
      <c r="A5" s="644" t="s">
        <v>3007</v>
      </c>
      <c r="B5" s="258">
        <v>52291363</v>
      </c>
      <c r="C5" s="259" t="s">
        <v>225</v>
      </c>
      <c r="D5" s="280" t="e">
        <v>#N/A</v>
      </c>
      <c r="E5" s="258" t="s">
        <v>1038</v>
      </c>
      <c r="F5" s="260">
        <v>137555</v>
      </c>
      <c r="G5" s="260" t="s">
        <v>3008</v>
      </c>
      <c r="H5" s="291">
        <v>2</v>
      </c>
      <c r="I5" s="256">
        <v>2.1</v>
      </c>
      <c r="J5" s="146">
        <v>51899574</v>
      </c>
      <c r="K5" s="147" t="s">
        <v>3009</v>
      </c>
      <c r="L5" s="147" t="s">
        <v>3010</v>
      </c>
      <c r="M5" s="147" t="s">
        <v>3011</v>
      </c>
      <c r="N5" s="260" t="s">
        <v>828</v>
      </c>
      <c r="O5" s="260">
        <v>219</v>
      </c>
      <c r="P5" s="260">
        <v>79402</v>
      </c>
      <c r="Q5" s="260" t="s">
        <v>3012</v>
      </c>
      <c r="R5" s="260" t="s">
        <v>3013</v>
      </c>
      <c r="S5" s="260" t="s">
        <v>3000</v>
      </c>
      <c r="T5" s="140" t="s">
        <v>709</v>
      </c>
      <c r="U5" s="140" t="s">
        <v>3001</v>
      </c>
      <c r="V5" s="259" t="s">
        <v>3014</v>
      </c>
      <c r="W5" s="259" t="s">
        <v>3015</v>
      </c>
    </row>
    <row r="6" spans="1:23" ht="30" hidden="1" customHeight="1" x14ac:dyDescent="0.25">
      <c r="B6" s="258"/>
      <c r="C6" s="259"/>
      <c r="D6" s="280" t="e">
        <v>#N/A</v>
      </c>
      <c r="E6" s="258"/>
      <c r="F6" s="260"/>
      <c r="G6" s="260"/>
      <c r="H6" s="291">
        <v>2</v>
      </c>
      <c r="I6" s="256">
        <v>2.2000000000000002</v>
      </c>
      <c r="J6" s="146">
        <v>52228400</v>
      </c>
      <c r="K6" s="148" t="s">
        <v>3016</v>
      </c>
      <c r="L6" s="148" t="s">
        <v>3017</v>
      </c>
      <c r="M6" s="147" t="s">
        <v>3018</v>
      </c>
      <c r="N6" s="260" t="s">
        <v>1209</v>
      </c>
      <c r="O6" s="260">
        <v>407</v>
      </c>
      <c r="P6" s="260">
        <v>27</v>
      </c>
      <c r="Q6" s="260" t="s">
        <v>3012</v>
      </c>
      <c r="R6" s="260" t="s">
        <v>3019</v>
      </c>
      <c r="S6" s="260" t="s">
        <v>3020</v>
      </c>
      <c r="T6" s="140" t="s">
        <v>709</v>
      </c>
      <c r="U6" s="140" t="s">
        <v>3021</v>
      </c>
      <c r="V6" s="259" t="s">
        <v>2685</v>
      </c>
      <c r="W6" s="259" t="s">
        <v>2685</v>
      </c>
    </row>
    <row r="7" spans="1:23" ht="30" hidden="1" customHeight="1" x14ac:dyDescent="0.25">
      <c r="B7" s="258"/>
      <c r="C7" s="259"/>
      <c r="D7" s="280" t="e">
        <v>#N/A</v>
      </c>
      <c r="E7" s="258"/>
      <c r="F7" s="260"/>
      <c r="G7" s="260"/>
      <c r="H7" s="291">
        <v>2</v>
      </c>
      <c r="I7" s="256">
        <v>2.2999999999999998</v>
      </c>
      <c r="J7" s="139">
        <v>51753374</v>
      </c>
      <c r="K7" s="140" t="s">
        <v>3022</v>
      </c>
      <c r="L7" s="140" t="s">
        <v>3023</v>
      </c>
      <c r="M7" s="140" t="s">
        <v>3024</v>
      </c>
      <c r="N7" s="140" t="s">
        <v>1406</v>
      </c>
      <c r="O7" s="260">
        <v>440</v>
      </c>
      <c r="P7" s="260">
        <v>15</v>
      </c>
      <c r="Q7" s="260"/>
      <c r="R7" s="260" t="s">
        <v>3025</v>
      </c>
      <c r="S7" s="260" t="s">
        <v>3020</v>
      </c>
      <c r="T7" s="140" t="s">
        <v>709</v>
      </c>
      <c r="U7" s="140" t="s">
        <v>3021</v>
      </c>
      <c r="V7" s="259" t="s">
        <v>2007</v>
      </c>
      <c r="W7" s="259" t="s">
        <v>2680</v>
      </c>
    </row>
    <row r="8" spans="1:23" ht="30" hidden="1" customHeight="1" x14ac:dyDescent="0.25">
      <c r="B8" s="258"/>
      <c r="C8" s="259"/>
      <c r="D8" s="280" t="e">
        <v>#N/A</v>
      </c>
      <c r="E8" s="258"/>
      <c r="F8" s="256"/>
      <c r="G8" s="260"/>
      <c r="H8" s="291">
        <v>2</v>
      </c>
      <c r="I8" s="256">
        <v>2.4</v>
      </c>
      <c r="J8" s="139">
        <v>1019034682</v>
      </c>
      <c r="K8" s="140" t="s">
        <v>3026</v>
      </c>
      <c r="L8" s="140" t="s">
        <v>3027</v>
      </c>
      <c r="M8" s="140" t="s">
        <v>3028</v>
      </c>
      <c r="N8" s="260" t="s">
        <v>1996</v>
      </c>
      <c r="O8" s="260">
        <v>470</v>
      </c>
      <c r="P8" s="260" t="s">
        <v>3029</v>
      </c>
      <c r="Q8" s="260"/>
      <c r="R8" s="260" t="s">
        <v>3030</v>
      </c>
      <c r="S8" s="260" t="s">
        <v>3020</v>
      </c>
      <c r="T8" s="140" t="s">
        <v>3031</v>
      </c>
      <c r="U8" s="140" t="s">
        <v>3032</v>
      </c>
      <c r="V8" s="259" t="s">
        <v>3033</v>
      </c>
      <c r="W8" s="259" t="s">
        <v>3034</v>
      </c>
    </row>
    <row r="9" spans="1:23" ht="30" hidden="1" customHeight="1" x14ac:dyDescent="0.25">
      <c r="A9" s="647" t="s">
        <v>2994</v>
      </c>
      <c r="B9" s="295">
        <v>51897195</v>
      </c>
      <c r="C9" s="294" t="s">
        <v>176</v>
      </c>
      <c r="D9" s="280" t="e">
        <v>#N/A</v>
      </c>
      <c r="E9" s="258" t="s">
        <v>865</v>
      </c>
      <c r="F9" s="260">
        <v>137536</v>
      </c>
      <c r="G9" s="260" t="s">
        <v>3008</v>
      </c>
      <c r="H9" s="291">
        <v>3</v>
      </c>
      <c r="I9" s="256">
        <v>3.1</v>
      </c>
      <c r="J9" s="139">
        <v>54254478</v>
      </c>
      <c r="K9" s="262" t="s">
        <v>3035</v>
      </c>
      <c r="L9" s="262" t="s">
        <v>3036</v>
      </c>
      <c r="M9" s="140" t="s">
        <v>3037</v>
      </c>
      <c r="N9" s="260" t="s">
        <v>828</v>
      </c>
      <c r="O9" s="260">
        <v>219</v>
      </c>
      <c r="P9" s="260">
        <v>16</v>
      </c>
      <c r="Q9" s="260"/>
      <c r="R9" s="260" t="s">
        <v>3038</v>
      </c>
      <c r="S9" s="260" t="s">
        <v>3000</v>
      </c>
      <c r="T9" s="140" t="s">
        <v>709</v>
      </c>
      <c r="U9" s="140" t="s">
        <v>3001</v>
      </c>
      <c r="V9" s="259" t="s">
        <v>3039</v>
      </c>
      <c r="W9" s="259" t="s">
        <v>2662</v>
      </c>
    </row>
    <row r="10" spans="1:23" ht="30" hidden="1" customHeight="1" x14ac:dyDescent="0.25">
      <c r="B10" s="258"/>
      <c r="C10" s="259"/>
      <c r="D10" s="280" t="e">
        <v>#N/A</v>
      </c>
      <c r="E10" s="258"/>
      <c r="F10" s="260"/>
      <c r="G10" s="260"/>
      <c r="H10" s="291">
        <v>3</v>
      </c>
      <c r="I10" s="256">
        <v>3.2</v>
      </c>
      <c r="J10" s="155">
        <v>51711742</v>
      </c>
      <c r="K10" s="269" t="s">
        <v>3040</v>
      </c>
      <c r="L10" s="269" t="s">
        <v>3041</v>
      </c>
      <c r="M10" s="156" t="s">
        <v>3042</v>
      </c>
      <c r="N10" s="260" t="s">
        <v>828</v>
      </c>
      <c r="O10" s="260">
        <v>219</v>
      </c>
      <c r="P10" s="260">
        <v>15</v>
      </c>
      <c r="Q10" s="260" t="s">
        <v>3043</v>
      </c>
      <c r="R10" s="260" t="s">
        <v>3044</v>
      </c>
      <c r="S10" s="260" t="s">
        <v>3000</v>
      </c>
      <c r="T10" s="140" t="s">
        <v>709</v>
      </c>
      <c r="U10" s="140" t="s">
        <v>3021</v>
      </c>
      <c r="V10" s="259" t="s">
        <v>2685</v>
      </c>
      <c r="W10" s="259" t="s">
        <v>2685</v>
      </c>
    </row>
    <row r="11" spans="1:23" ht="30" hidden="1" customHeight="1" x14ac:dyDescent="0.25">
      <c r="B11" s="258"/>
      <c r="C11" s="259"/>
      <c r="D11" s="280" t="e">
        <v>#N/A</v>
      </c>
      <c r="E11" s="258"/>
      <c r="F11" s="260"/>
      <c r="G11" s="260"/>
      <c r="H11" s="291">
        <v>3</v>
      </c>
      <c r="I11" s="256">
        <v>3.3</v>
      </c>
      <c r="J11" s="142">
        <v>52887079</v>
      </c>
      <c r="K11" s="141" t="s">
        <v>3045</v>
      </c>
      <c r="L11" s="141" t="s">
        <v>3046</v>
      </c>
      <c r="M11" s="141" t="s">
        <v>3047</v>
      </c>
      <c r="N11" s="260" t="s">
        <v>828</v>
      </c>
      <c r="O11" s="260">
        <v>219</v>
      </c>
      <c r="P11" s="260" t="s">
        <v>3004</v>
      </c>
      <c r="Q11" s="260"/>
      <c r="R11" s="260" t="s">
        <v>3048</v>
      </c>
      <c r="S11" s="260" t="s">
        <v>3000</v>
      </c>
      <c r="T11" s="140" t="s">
        <v>709</v>
      </c>
      <c r="U11" s="140" t="s">
        <v>3021</v>
      </c>
      <c r="V11" s="259" t="s">
        <v>3049</v>
      </c>
      <c r="W11" s="259" t="s">
        <v>1744</v>
      </c>
    </row>
    <row r="12" spans="1:23" ht="30" hidden="1" customHeight="1" x14ac:dyDescent="0.25">
      <c r="B12" s="258"/>
      <c r="C12" s="259"/>
      <c r="D12" s="280" t="e">
        <v>#N/A</v>
      </c>
      <c r="E12" s="258"/>
      <c r="F12" s="260"/>
      <c r="G12" s="260"/>
      <c r="H12" s="291">
        <v>3</v>
      </c>
      <c r="I12" s="256">
        <v>3.4</v>
      </c>
      <c r="J12" s="139">
        <v>79403797</v>
      </c>
      <c r="K12" s="140" t="s">
        <v>3050</v>
      </c>
      <c r="L12" s="140" t="s">
        <v>3051</v>
      </c>
      <c r="M12" s="140" t="s">
        <v>3052</v>
      </c>
      <c r="N12" s="260" t="s">
        <v>1996</v>
      </c>
      <c r="O12" s="260">
        <v>470</v>
      </c>
      <c r="P12" s="260" t="s">
        <v>3029</v>
      </c>
      <c r="Q12" s="260"/>
      <c r="R12" s="260" t="s">
        <v>3053</v>
      </c>
      <c r="S12" s="260" t="s">
        <v>3020</v>
      </c>
      <c r="T12" s="140" t="s">
        <v>3031</v>
      </c>
      <c r="U12" s="140" t="s">
        <v>3032</v>
      </c>
      <c r="V12" s="259" t="s">
        <v>3054</v>
      </c>
      <c r="W12" s="259" t="s">
        <v>1744</v>
      </c>
    </row>
    <row r="13" spans="1:23" ht="30" hidden="1" customHeight="1" x14ac:dyDescent="0.25">
      <c r="B13" s="258">
        <v>1020749322</v>
      </c>
      <c r="C13" s="259" t="s">
        <v>186</v>
      </c>
      <c r="D13" s="280" t="e">
        <v>#N/A</v>
      </c>
      <c r="E13" s="258" t="s">
        <v>928</v>
      </c>
      <c r="F13" s="260">
        <v>137544</v>
      </c>
      <c r="G13" s="260" t="s">
        <v>3008</v>
      </c>
      <c r="H13" s="291">
        <v>4</v>
      </c>
      <c r="I13" s="256">
        <v>4.0999999999999996</v>
      </c>
      <c r="J13" s="155">
        <v>51651452</v>
      </c>
      <c r="K13" s="155" t="s">
        <v>3055</v>
      </c>
      <c r="L13" s="155" t="s">
        <v>3056</v>
      </c>
      <c r="M13" s="155" t="s">
        <v>3057</v>
      </c>
      <c r="N13" s="140" t="s">
        <v>828</v>
      </c>
      <c r="O13" s="260">
        <v>219</v>
      </c>
      <c r="P13" s="260">
        <v>15</v>
      </c>
      <c r="Q13" s="260" t="s">
        <v>3058</v>
      </c>
      <c r="R13" s="260" t="s">
        <v>3059</v>
      </c>
      <c r="S13" s="260" t="s">
        <v>3000</v>
      </c>
      <c r="T13" s="140" t="s">
        <v>709</v>
      </c>
      <c r="U13" s="140" t="s">
        <v>3001</v>
      </c>
      <c r="V13" s="259" t="s">
        <v>3002</v>
      </c>
      <c r="W13" s="259" t="s">
        <v>3060</v>
      </c>
    </row>
    <row r="14" spans="1:23" ht="30" hidden="1" customHeight="1" x14ac:dyDescent="0.25">
      <c r="B14" s="258"/>
      <c r="C14" s="259"/>
      <c r="D14" s="280" t="e">
        <v>#N/A</v>
      </c>
      <c r="E14" s="258"/>
      <c r="F14" s="260"/>
      <c r="G14" s="260"/>
      <c r="H14" s="291">
        <v>4</v>
      </c>
      <c r="I14" s="256">
        <v>4.2</v>
      </c>
      <c r="J14" s="139">
        <v>1121200804</v>
      </c>
      <c r="K14" s="140" t="s">
        <v>3061</v>
      </c>
      <c r="L14" s="140" t="s">
        <v>3062</v>
      </c>
      <c r="M14" s="140" t="s">
        <v>3063</v>
      </c>
      <c r="N14" s="260" t="s">
        <v>828</v>
      </c>
      <c r="O14" s="260">
        <v>219</v>
      </c>
      <c r="P14" s="260" t="s">
        <v>3004</v>
      </c>
      <c r="Q14" s="260"/>
      <c r="R14" s="260" t="s">
        <v>3064</v>
      </c>
      <c r="S14" s="260" t="s">
        <v>3000</v>
      </c>
      <c r="T14" s="140" t="s">
        <v>3031</v>
      </c>
      <c r="U14" s="140" t="s">
        <v>3032</v>
      </c>
      <c r="V14" s="259" t="s">
        <v>3065</v>
      </c>
      <c r="W14" s="259" t="s">
        <v>3065</v>
      </c>
    </row>
    <row r="15" spans="1:23" ht="30" hidden="1" customHeight="1" x14ac:dyDescent="0.25">
      <c r="B15" s="258">
        <v>1110471477</v>
      </c>
      <c r="C15" s="259" t="s">
        <v>136</v>
      </c>
      <c r="D15" s="280" t="e">
        <v>#N/A</v>
      </c>
      <c r="E15" s="258" t="s">
        <v>2947</v>
      </c>
      <c r="F15" s="260">
        <v>137619</v>
      </c>
      <c r="G15" s="260" t="s">
        <v>3008</v>
      </c>
      <c r="H15" s="291">
        <v>9</v>
      </c>
      <c r="I15" s="256">
        <v>9.1</v>
      </c>
      <c r="J15" s="139">
        <v>40315379</v>
      </c>
      <c r="K15" s="140" t="s">
        <v>3066</v>
      </c>
      <c r="L15" s="140" t="s">
        <v>3067</v>
      </c>
      <c r="M15" s="140" t="s">
        <v>3068</v>
      </c>
      <c r="N15" s="260" t="s">
        <v>1158</v>
      </c>
      <c r="O15" s="260">
        <v>222</v>
      </c>
      <c r="P15" s="260" t="s">
        <v>3069</v>
      </c>
      <c r="Q15" s="260"/>
      <c r="R15" s="260" t="s">
        <v>3070</v>
      </c>
      <c r="S15" s="260" t="s">
        <v>3000</v>
      </c>
      <c r="T15" s="140" t="s">
        <v>709</v>
      </c>
      <c r="U15" s="140" t="s">
        <v>3001</v>
      </c>
      <c r="V15" s="259" t="s">
        <v>3071</v>
      </c>
      <c r="W15" s="259" t="s">
        <v>3071</v>
      </c>
    </row>
    <row r="16" spans="1:23" ht="30" hidden="1" customHeight="1" x14ac:dyDescent="0.25">
      <c r="B16" s="258"/>
      <c r="C16" s="259"/>
      <c r="D16" s="280" t="e">
        <v>#N/A</v>
      </c>
      <c r="E16" s="258"/>
      <c r="F16" s="260"/>
      <c r="G16" s="260"/>
      <c r="H16" s="291">
        <v>9</v>
      </c>
      <c r="I16" s="256">
        <v>9.1999999999999993</v>
      </c>
      <c r="J16" s="139">
        <v>51849285</v>
      </c>
      <c r="K16" s="260" t="s">
        <v>3072</v>
      </c>
      <c r="L16" s="260" t="s">
        <v>3055</v>
      </c>
      <c r="M16" s="140" t="s">
        <v>3073</v>
      </c>
      <c r="N16" s="260" t="s">
        <v>1158</v>
      </c>
      <c r="O16" s="260">
        <v>222</v>
      </c>
      <c r="P16" s="260">
        <v>21</v>
      </c>
      <c r="Q16" s="260"/>
      <c r="R16" s="260" t="s">
        <v>3074</v>
      </c>
      <c r="S16" s="260" t="s">
        <v>3000</v>
      </c>
      <c r="T16" s="140" t="s">
        <v>709</v>
      </c>
      <c r="U16" s="140" t="s">
        <v>3021</v>
      </c>
      <c r="V16" s="259" t="s">
        <v>3015</v>
      </c>
      <c r="W16" s="259" t="s">
        <v>3015</v>
      </c>
    </row>
    <row r="17" spans="1:23" ht="30" hidden="1" customHeight="1" x14ac:dyDescent="0.25">
      <c r="B17" s="258"/>
      <c r="C17" s="259"/>
      <c r="D17" s="280" t="e">
        <v>#N/A</v>
      </c>
      <c r="E17" s="258"/>
      <c r="F17" s="260"/>
      <c r="G17" s="260"/>
      <c r="H17" s="291">
        <v>9</v>
      </c>
      <c r="I17" s="256">
        <v>9.3000000000000007</v>
      </c>
      <c r="J17" s="146">
        <v>80833533</v>
      </c>
      <c r="K17" s="147" t="s">
        <v>3075</v>
      </c>
      <c r="L17" s="147" t="s">
        <v>3076</v>
      </c>
      <c r="M17" s="147" t="s">
        <v>3077</v>
      </c>
      <c r="N17" s="260" t="s">
        <v>828</v>
      </c>
      <c r="O17" s="260">
        <v>219</v>
      </c>
      <c r="P17" s="260">
        <v>16</v>
      </c>
      <c r="Q17" s="260" t="s">
        <v>3012</v>
      </c>
      <c r="R17" s="260" t="s">
        <v>3078</v>
      </c>
      <c r="S17" s="260" t="s">
        <v>3000</v>
      </c>
      <c r="T17" s="140" t="s">
        <v>709</v>
      </c>
      <c r="U17" s="140" t="s">
        <v>3021</v>
      </c>
      <c r="V17" s="259" t="s">
        <v>2685</v>
      </c>
      <c r="W17" s="259" t="s">
        <v>2685</v>
      </c>
    </row>
    <row r="18" spans="1:23" ht="30" hidden="1" customHeight="1" x14ac:dyDescent="0.25">
      <c r="B18" s="258"/>
      <c r="C18" s="259"/>
      <c r="D18" s="280" t="e">
        <v>#N/A</v>
      </c>
      <c r="E18" s="258"/>
      <c r="F18" s="260"/>
      <c r="G18" s="260"/>
      <c r="H18" s="291">
        <v>9</v>
      </c>
      <c r="I18" s="256">
        <v>9.4</v>
      </c>
      <c r="J18" s="139">
        <v>51975593</v>
      </c>
      <c r="K18" s="262" t="s">
        <v>3079</v>
      </c>
      <c r="L18" s="262" t="s">
        <v>3066</v>
      </c>
      <c r="M18" s="140" t="s">
        <v>3080</v>
      </c>
      <c r="N18" s="140" t="s">
        <v>828</v>
      </c>
      <c r="O18" s="260">
        <v>219</v>
      </c>
      <c r="P18" s="260">
        <v>11</v>
      </c>
      <c r="Q18" s="260"/>
      <c r="R18" s="260" t="s">
        <v>3081</v>
      </c>
      <c r="S18" s="260" t="s">
        <v>3000</v>
      </c>
      <c r="T18" s="140" t="s">
        <v>709</v>
      </c>
      <c r="U18" s="140" t="s">
        <v>3021</v>
      </c>
      <c r="V18" s="259" t="s">
        <v>2685</v>
      </c>
      <c r="W18" s="259" t="s">
        <v>2685</v>
      </c>
    </row>
    <row r="19" spans="1:23" ht="30" hidden="1" customHeight="1" x14ac:dyDescent="0.25">
      <c r="B19" s="258"/>
      <c r="C19" s="259"/>
      <c r="D19" s="280" t="e">
        <v>#N/A</v>
      </c>
      <c r="E19" s="258"/>
      <c r="F19" s="260"/>
      <c r="G19" s="260"/>
      <c r="H19" s="291">
        <v>9</v>
      </c>
      <c r="I19" s="256">
        <v>9.5</v>
      </c>
      <c r="J19" s="139"/>
      <c r="K19" s="140" t="s">
        <v>3003</v>
      </c>
      <c r="L19" s="140" t="s">
        <v>3003</v>
      </c>
      <c r="M19" s="140" t="s">
        <v>3003</v>
      </c>
      <c r="N19" s="140" t="s">
        <v>828</v>
      </c>
      <c r="O19" s="260">
        <v>219</v>
      </c>
      <c r="P19" s="260" t="s">
        <v>3004</v>
      </c>
      <c r="Q19" s="260"/>
      <c r="R19" s="260" t="s">
        <v>3082</v>
      </c>
      <c r="S19" s="260" t="s">
        <v>3000</v>
      </c>
      <c r="T19" s="260" t="s">
        <v>3006</v>
      </c>
      <c r="U19" s="261"/>
      <c r="V19" s="259"/>
      <c r="W19" s="259"/>
    </row>
    <row r="20" spans="1:23" ht="30" hidden="1" customHeight="1" x14ac:dyDescent="0.25">
      <c r="A20" s="647" t="s">
        <v>2994</v>
      </c>
      <c r="B20" s="295">
        <v>52216663</v>
      </c>
      <c r="C20" s="294" t="s">
        <v>143</v>
      </c>
      <c r="D20" s="280" t="e">
        <v>#N/A</v>
      </c>
      <c r="E20" s="258" t="s">
        <v>962</v>
      </c>
      <c r="F20" s="260">
        <v>137547</v>
      </c>
      <c r="G20" s="260" t="s">
        <v>3008</v>
      </c>
      <c r="H20" s="291">
        <v>16</v>
      </c>
      <c r="I20" s="256">
        <v>16.100000000000001</v>
      </c>
      <c r="J20" s="139">
        <v>51996514</v>
      </c>
      <c r="K20" s="140" t="s">
        <v>3083</v>
      </c>
      <c r="L20" s="140" t="s">
        <v>3084</v>
      </c>
      <c r="M20" s="140" t="s">
        <v>3085</v>
      </c>
      <c r="N20" s="260" t="s">
        <v>828</v>
      </c>
      <c r="O20" s="260">
        <v>219</v>
      </c>
      <c r="P20" s="260">
        <v>11</v>
      </c>
      <c r="Q20" s="260"/>
      <c r="R20" s="260" t="s">
        <v>3086</v>
      </c>
      <c r="S20" s="260" t="s">
        <v>3000</v>
      </c>
      <c r="T20" s="140" t="s">
        <v>709</v>
      </c>
      <c r="U20" s="140" t="s">
        <v>3001</v>
      </c>
      <c r="V20" s="259" t="s">
        <v>3002</v>
      </c>
      <c r="W20" s="259" t="s">
        <v>2662</v>
      </c>
    </row>
    <row r="21" spans="1:23" ht="30" hidden="1" customHeight="1" x14ac:dyDescent="0.25">
      <c r="B21" s="258"/>
      <c r="C21" s="259"/>
      <c r="D21" s="280" t="e">
        <v>#N/A</v>
      </c>
      <c r="E21" s="258"/>
      <c r="F21" s="260"/>
      <c r="G21" s="260"/>
      <c r="H21" s="291">
        <v>16</v>
      </c>
      <c r="I21" s="256">
        <v>16.2</v>
      </c>
      <c r="J21" s="146">
        <v>3203450</v>
      </c>
      <c r="K21" s="263" t="s">
        <v>3087</v>
      </c>
      <c r="L21" s="263" t="s">
        <v>3088</v>
      </c>
      <c r="M21" s="147" t="s">
        <v>3089</v>
      </c>
      <c r="N21" s="140" t="s">
        <v>828</v>
      </c>
      <c r="O21" s="260">
        <v>219</v>
      </c>
      <c r="P21" s="260" t="s">
        <v>3004</v>
      </c>
      <c r="Q21" s="260" t="s">
        <v>3012</v>
      </c>
      <c r="R21" s="260" t="s">
        <v>3090</v>
      </c>
      <c r="S21" s="260" t="s">
        <v>3000</v>
      </c>
      <c r="T21" s="260" t="s">
        <v>709</v>
      </c>
      <c r="U21" s="140" t="s">
        <v>3021</v>
      </c>
      <c r="V21" s="259" t="s">
        <v>3091</v>
      </c>
      <c r="W21" s="259" t="s">
        <v>3091</v>
      </c>
    </row>
    <row r="22" spans="1:23" ht="30" hidden="1" customHeight="1" x14ac:dyDescent="0.25">
      <c r="B22" s="258"/>
      <c r="C22" s="259"/>
      <c r="D22" s="280" t="e">
        <v>#N/A</v>
      </c>
      <c r="E22" s="258"/>
      <c r="F22" s="260"/>
      <c r="G22" s="260"/>
      <c r="H22" s="291">
        <v>16</v>
      </c>
      <c r="I22" s="256">
        <v>16.3</v>
      </c>
      <c r="J22" s="139"/>
      <c r="K22" s="260" t="s">
        <v>3092</v>
      </c>
      <c r="L22" s="260" t="s">
        <v>3092</v>
      </c>
      <c r="M22" s="260" t="s">
        <v>3092</v>
      </c>
      <c r="N22" s="260" t="s">
        <v>1406</v>
      </c>
      <c r="O22" s="260">
        <v>440</v>
      </c>
      <c r="P22" s="260">
        <v>15</v>
      </c>
      <c r="Q22" s="260"/>
      <c r="R22" s="260" t="s">
        <v>3093</v>
      </c>
      <c r="S22" s="260" t="s">
        <v>3020</v>
      </c>
      <c r="T22" s="140" t="s">
        <v>3006</v>
      </c>
      <c r="U22" s="261"/>
      <c r="V22" s="259"/>
      <c r="W22" s="259"/>
    </row>
    <row r="23" spans="1:23" ht="30" hidden="1" customHeight="1" x14ac:dyDescent="0.25">
      <c r="A23" s="644" t="s">
        <v>2994</v>
      </c>
      <c r="B23" s="258">
        <v>51903395</v>
      </c>
      <c r="C23" s="259" t="s">
        <v>341</v>
      </c>
      <c r="D23" s="280" t="e">
        <v>#N/A</v>
      </c>
      <c r="E23" s="258" t="s">
        <v>761</v>
      </c>
      <c r="F23" s="260">
        <v>150816</v>
      </c>
      <c r="G23" s="260" t="s">
        <v>2995</v>
      </c>
      <c r="H23" s="291">
        <v>17</v>
      </c>
      <c r="I23" s="256">
        <v>17.100000000000001</v>
      </c>
      <c r="J23" s="139">
        <v>51735765</v>
      </c>
      <c r="K23" s="140" t="s">
        <v>3094</v>
      </c>
      <c r="L23" s="140" t="s">
        <v>3095</v>
      </c>
      <c r="M23" s="140" t="s">
        <v>3096</v>
      </c>
      <c r="N23" s="140" t="s">
        <v>698</v>
      </c>
      <c r="O23" s="260">
        <v>202</v>
      </c>
      <c r="P23" s="260">
        <v>28</v>
      </c>
      <c r="Q23" s="260"/>
      <c r="R23" s="260" t="s">
        <v>3097</v>
      </c>
      <c r="S23" s="260" t="s">
        <v>3000</v>
      </c>
      <c r="T23" s="140" t="s">
        <v>709</v>
      </c>
      <c r="U23" s="140" t="s">
        <v>3001</v>
      </c>
      <c r="V23" s="259" t="s">
        <v>3015</v>
      </c>
      <c r="W23" s="259" t="s">
        <v>3015</v>
      </c>
    </row>
    <row r="24" spans="1:23" ht="30" hidden="1" customHeight="1" x14ac:dyDescent="0.25">
      <c r="B24" s="258"/>
      <c r="C24" s="259"/>
      <c r="D24" s="280" t="e">
        <v>#N/A</v>
      </c>
      <c r="E24" s="258"/>
      <c r="F24" s="260"/>
      <c r="G24" s="260"/>
      <c r="H24" s="291">
        <v>17</v>
      </c>
      <c r="I24" s="256">
        <v>17.2</v>
      </c>
      <c r="J24" s="139">
        <v>52058686</v>
      </c>
      <c r="K24" s="140" t="s">
        <v>3098</v>
      </c>
      <c r="L24" s="140" t="s">
        <v>3099</v>
      </c>
      <c r="M24" s="140" t="s">
        <v>3100</v>
      </c>
      <c r="N24" s="260" t="s">
        <v>828</v>
      </c>
      <c r="O24" s="260">
        <v>219</v>
      </c>
      <c r="P24" s="260">
        <v>16</v>
      </c>
      <c r="Q24" s="260"/>
      <c r="R24" s="260" t="s">
        <v>3101</v>
      </c>
      <c r="S24" s="260" t="s">
        <v>3000</v>
      </c>
      <c r="T24" s="140" t="s">
        <v>709</v>
      </c>
      <c r="U24" s="140" t="s">
        <v>3021</v>
      </c>
      <c r="V24" s="259" t="s">
        <v>3002</v>
      </c>
      <c r="W24" s="259" t="s">
        <v>1423</v>
      </c>
    </row>
    <row r="25" spans="1:23" ht="30" hidden="1" customHeight="1" x14ac:dyDescent="0.25">
      <c r="B25" s="258"/>
      <c r="C25" s="259"/>
      <c r="D25" s="280" t="e">
        <v>#N/A</v>
      </c>
      <c r="E25" s="258"/>
      <c r="F25" s="260"/>
      <c r="G25" s="260"/>
      <c r="H25" s="291">
        <v>17</v>
      </c>
      <c r="I25" s="256">
        <v>17.3</v>
      </c>
      <c r="J25" s="139">
        <v>1023946319</v>
      </c>
      <c r="K25" s="140" t="s">
        <v>3102</v>
      </c>
      <c r="L25" s="140" t="s">
        <v>3103</v>
      </c>
      <c r="M25" s="140" t="s">
        <v>3104</v>
      </c>
      <c r="N25" s="260" t="s">
        <v>1173</v>
      </c>
      <c r="O25" s="260">
        <v>313</v>
      </c>
      <c r="P25" s="260" t="s">
        <v>3105</v>
      </c>
      <c r="Q25" s="260"/>
      <c r="R25" s="260" t="s">
        <v>3106</v>
      </c>
      <c r="S25" s="260" t="s">
        <v>3107</v>
      </c>
      <c r="T25" s="140" t="s">
        <v>3031</v>
      </c>
      <c r="U25" s="140" t="s">
        <v>3032</v>
      </c>
      <c r="V25" s="259" t="s">
        <v>3108</v>
      </c>
      <c r="W25" s="259" t="s">
        <v>3015</v>
      </c>
    </row>
    <row r="26" spans="1:23" ht="30" hidden="1" customHeight="1" x14ac:dyDescent="0.25">
      <c r="A26" s="647" t="s">
        <v>2994</v>
      </c>
      <c r="B26" s="295">
        <v>1010201547</v>
      </c>
      <c r="C26" s="294" t="s">
        <v>115</v>
      </c>
      <c r="D26" s="280" t="e">
        <v>#N/A</v>
      </c>
      <c r="E26" s="258" t="s">
        <v>2966</v>
      </c>
      <c r="F26" s="260">
        <v>137622</v>
      </c>
      <c r="G26" s="260" t="s">
        <v>3008</v>
      </c>
      <c r="H26" s="291">
        <v>24</v>
      </c>
      <c r="I26" s="256">
        <v>24.1</v>
      </c>
      <c r="J26" s="139">
        <v>19343603</v>
      </c>
      <c r="K26" s="140" t="s">
        <v>3109</v>
      </c>
      <c r="L26" s="140" t="s">
        <v>3110</v>
      </c>
      <c r="M26" s="140" t="s">
        <v>3111</v>
      </c>
      <c r="N26" s="260" t="s">
        <v>1158</v>
      </c>
      <c r="O26" s="260">
        <v>222</v>
      </c>
      <c r="P26" s="260">
        <v>21</v>
      </c>
      <c r="Q26" s="260"/>
      <c r="R26" s="260" t="s">
        <v>3112</v>
      </c>
      <c r="S26" s="260" t="s">
        <v>3000</v>
      </c>
      <c r="T26" s="140" t="s">
        <v>709</v>
      </c>
      <c r="U26" s="140" t="s">
        <v>3001</v>
      </c>
      <c r="V26" s="259" t="s">
        <v>1542</v>
      </c>
      <c r="W26" s="259" t="s">
        <v>1542</v>
      </c>
    </row>
    <row r="27" spans="1:23" ht="30" hidden="1" customHeight="1" x14ac:dyDescent="0.25">
      <c r="B27" s="258"/>
      <c r="C27" s="259"/>
      <c r="D27" s="280" t="e">
        <v>#N/A</v>
      </c>
      <c r="E27" s="258"/>
      <c r="F27" s="260"/>
      <c r="G27" s="260"/>
      <c r="H27" s="291">
        <v>24</v>
      </c>
      <c r="I27" s="256">
        <v>24.2</v>
      </c>
      <c r="J27" s="139">
        <v>79671496</v>
      </c>
      <c r="K27" s="140" t="s">
        <v>3113</v>
      </c>
      <c r="L27" s="140" t="s">
        <v>3051</v>
      </c>
      <c r="M27" s="140" t="s">
        <v>3114</v>
      </c>
      <c r="N27" s="140" t="s">
        <v>828</v>
      </c>
      <c r="O27" s="260">
        <v>219</v>
      </c>
      <c r="P27" s="260">
        <v>16</v>
      </c>
      <c r="Q27" s="260"/>
      <c r="R27" s="260" t="s">
        <v>3115</v>
      </c>
      <c r="S27" s="260" t="s">
        <v>3000</v>
      </c>
      <c r="T27" s="140" t="s">
        <v>709</v>
      </c>
      <c r="U27" s="140" t="s">
        <v>3021</v>
      </c>
      <c r="V27" s="259" t="s">
        <v>3002</v>
      </c>
      <c r="W27" s="259" t="s">
        <v>3116</v>
      </c>
    </row>
    <row r="28" spans="1:23" ht="30" hidden="1" customHeight="1" x14ac:dyDescent="0.25">
      <c r="B28" s="258"/>
      <c r="C28" s="259"/>
      <c r="D28" s="280" t="e">
        <v>#N/A</v>
      </c>
      <c r="E28" s="258"/>
      <c r="F28" s="260"/>
      <c r="G28" s="260"/>
      <c r="H28" s="291">
        <v>24</v>
      </c>
      <c r="I28" s="256">
        <v>24.3</v>
      </c>
      <c r="J28" s="139"/>
      <c r="K28" s="140" t="s">
        <v>3117</v>
      </c>
      <c r="L28" s="140" t="s">
        <v>3117</v>
      </c>
      <c r="M28" s="140" t="s">
        <v>3117</v>
      </c>
      <c r="N28" s="260" t="s">
        <v>828</v>
      </c>
      <c r="O28" s="260">
        <v>219</v>
      </c>
      <c r="P28" s="260">
        <v>11</v>
      </c>
      <c r="Q28" s="260"/>
      <c r="R28" s="260" t="s">
        <v>3118</v>
      </c>
      <c r="S28" s="260" t="s">
        <v>3000</v>
      </c>
      <c r="T28" s="140" t="s">
        <v>3006</v>
      </c>
      <c r="U28" s="261"/>
      <c r="V28" s="259"/>
      <c r="W28" s="259"/>
    </row>
    <row r="29" spans="1:23" ht="30" hidden="1" customHeight="1" x14ac:dyDescent="0.25">
      <c r="B29" s="258">
        <v>52145082</v>
      </c>
      <c r="C29" s="259" t="s">
        <v>182</v>
      </c>
      <c r="D29" s="280" t="e">
        <v>#N/A</v>
      </c>
      <c r="E29" s="258" t="s">
        <v>2923</v>
      </c>
      <c r="F29" s="260">
        <v>137615</v>
      </c>
      <c r="G29" s="260" t="s">
        <v>3008</v>
      </c>
      <c r="H29" s="291">
        <v>26</v>
      </c>
      <c r="I29" s="256">
        <v>26.1</v>
      </c>
      <c r="J29" s="139">
        <v>52283288</v>
      </c>
      <c r="K29" s="140" t="s">
        <v>3119</v>
      </c>
      <c r="L29" s="140" t="s">
        <v>3120</v>
      </c>
      <c r="M29" s="140" t="s">
        <v>3121</v>
      </c>
      <c r="N29" s="260" t="s">
        <v>828</v>
      </c>
      <c r="O29" s="260">
        <v>219</v>
      </c>
      <c r="P29" s="260">
        <v>16</v>
      </c>
      <c r="Q29" s="260"/>
      <c r="R29" s="260" t="s">
        <v>3122</v>
      </c>
      <c r="S29" s="260" t="s">
        <v>3000</v>
      </c>
      <c r="T29" s="140" t="s">
        <v>709</v>
      </c>
      <c r="U29" s="140" t="s">
        <v>3001</v>
      </c>
      <c r="V29" s="259" t="s">
        <v>2685</v>
      </c>
      <c r="W29" s="259" t="s">
        <v>2685</v>
      </c>
    </row>
    <row r="30" spans="1:23" ht="30" hidden="1" customHeight="1" x14ac:dyDescent="0.25">
      <c r="B30" s="258"/>
      <c r="C30" s="259"/>
      <c r="D30" s="280" t="e">
        <v>#N/A</v>
      </c>
      <c r="E30" s="258"/>
      <c r="F30" s="260"/>
      <c r="G30" s="260"/>
      <c r="H30" s="291">
        <v>26</v>
      </c>
      <c r="I30" s="256">
        <v>26.2</v>
      </c>
      <c r="J30" s="139">
        <v>52355550</v>
      </c>
      <c r="K30" s="260" t="s">
        <v>3123</v>
      </c>
      <c r="L30" s="140" t="s">
        <v>3124</v>
      </c>
      <c r="M30" s="140" t="s">
        <v>3125</v>
      </c>
      <c r="N30" s="260" t="s">
        <v>828</v>
      </c>
      <c r="O30" s="260">
        <v>219</v>
      </c>
      <c r="P30" s="260">
        <v>15</v>
      </c>
      <c r="Q30" s="260"/>
      <c r="R30" s="260" t="s">
        <v>3126</v>
      </c>
      <c r="S30" s="260" t="s">
        <v>3000</v>
      </c>
      <c r="T30" s="140" t="s">
        <v>709</v>
      </c>
      <c r="U30" s="140" t="s">
        <v>3021</v>
      </c>
      <c r="V30" s="259" t="s">
        <v>3127</v>
      </c>
      <c r="W30" s="259" t="s">
        <v>2685</v>
      </c>
    </row>
    <row r="31" spans="1:23" ht="30" hidden="1" customHeight="1" x14ac:dyDescent="0.25">
      <c r="B31" s="258"/>
      <c r="C31" s="259"/>
      <c r="D31" s="280" t="e">
        <v>#N/A</v>
      </c>
      <c r="E31" s="258"/>
      <c r="F31" s="260"/>
      <c r="G31" s="260"/>
      <c r="H31" s="291">
        <v>26</v>
      </c>
      <c r="I31" s="256">
        <v>26.3</v>
      </c>
      <c r="J31" s="139"/>
      <c r="K31" s="140" t="s">
        <v>3117</v>
      </c>
      <c r="L31" s="140" t="s">
        <v>3117</v>
      </c>
      <c r="M31" s="140" t="s">
        <v>3117</v>
      </c>
      <c r="N31" s="140" t="s">
        <v>828</v>
      </c>
      <c r="O31" s="260">
        <v>219</v>
      </c>
      <c r="P31" s="260">
        <v>11</v>
      </c>
      <c r="Q31" s="260"/>
      <c r="R31" s="260" t="s">
        <v>3128</v>
      </c>
      <c r="S31" s="260" t="s">
        <v>3000</v>
      </c>
      <c r="T31" s="140" t="s">
        <v>3006</v>
      </c>
      <c r="U31" s="261"/>
      <c r="V31" s="259"/>
      <c r="W31" s="259"/>
    </row>
    <row r="32" spans="1:23" ht="30" hidden="1" customHeight="1" x14ac:dyDescent="0.25">
      <c r="B32" s="258">
        <v>52095150</v>
      </c>
      <c r="C32" s="259" t="s">
        <v>202</v>
      </c>
      <c r="D32" s="280" t="e">
        <v>#N/A</v>
      </c>
      <c r="E32" s="258" t="s">
        <v>838</v>
      </c>
      <c r="F32" s="260">
        <v>137534</v>
      </c>
      <c r="G32" s="260" t="s">
        <v>3008</v>
      </c>
      <c r="H32" s="291">
        <v>27</v>
      </c>
      <c r="I32" s="256">
        <v>27.1</v>
      </c>
      <c r="J32" s="139">
        <v>26441572</v>
      </c>
      <c r="K32" s="140" t="s">
        <v>3076</v>
      </c>
      <c r="L32" s="140" t="s">
        <v>3129</v>
      </c>
      <c r="M32" s="140" t="s">
        <v>3130</v>
      </c>
      <c r="N32" s="260" t="s">
        <v>828</v>
      </c>
      <c r="O32" s="260">
        <v>219</v>
      </c>
      <c r="P32" s="260">
        <v>16</v>
      </c>
      <c r="Q32" s="260"/>
      <c r="R32" s="260" t="s">
        <v>3131</v>
      </c>
      <c r="S32" s="260" t="s">
        <v>3000</v>
      </c>
      <c r="T32" s="140" t="s">
        <v>709</v>
      </c>
      <c r="U32" s="140" t="s">
        <v>3001</v>
      </c>
      <c r="V32" s="259" t="s">
        <v>3132</v>
      </c>
      <c r="W32" s="259" t="s">
        <v>3015</v>
      </c>
    </row>
    <row r="33" spans="1:23" ht="30" hidden="1" customHeight="1" x14ac:dyDescent="0.25">
      <c r="B33" s="258"/>
      <c r="C33" s="259"/>
      <c r="D33" s="280" t="e">
        <v>#N/A</v>
      </c>
      <c r="E33" s="258"/>
      <c r="F33" s="260"/>
      <c r="G33" s="260"/>
      <c r="H33" s="291">
        <v>27</v>
      </c>
      <c r="I33" s="256">
        <v>27.2</v>
      </c>
      <c r="J33" s="139">
        <v>1014252867</v>
      </c>
      <c r="K33" s="140" t="s">
        <v>3046</v>
      </c>
      <c r="L33" s="140" t="s">
        <v>3133</v>
      </c>
      <c r="M33" s="140" t="s">
        <v>3134</v>
      </c>
      <c r="N33" s="260" t="s">
        <v>828</v>
      </c>
      <c r="O33" s="260">
        <v>219</v>
      </c>
      <c r="P33" s="260" t="s">
        <v>3004</v>
      </c>
      <c r="Q33" s="260"/>
      <c r="R33" s="260" t="s">
        <v>3135</v>
      </c>
      <c r="S33" s="260" t="s">
        <v>3000</v>
      </c>
      <c r="T33" s="140" t="s">
        <v>3031</v>
      </c>
      <c r="U33" s="140" t="s">
        <v>3032</v>
      </c>
      <c r="V33" s="259" t="s">
        <v>3136</v>
      </c>
      <c r="W33" s="259" t="s">
        <v>3015</v>
      </c>
    </row>
    <row r="34" spans="1:23" ht="30" hidden="1" customHeight="1" x14ac:dyDescent="0.25">
      <c r="A34" s="647" t="s">
        <v>2994</v>
      </c>
      <c r="B34" s="295">
        <v>52034276</v>
      </c>
      <c r="C34" s="294" t="s">
        <v>164</v>
      </c>
      <c r="D34" s="280" t="e">
        <v>#N/A</v>
      </c>
      <c r="E34" s="258" t="s">
        <v>877</v>
      </c>
      <c r="F34" s="260">
        <v>137538</v>
      </c>
      <c r="G34" s="260" t="s">
        <v>3008</v>
      </c>
      <c r="H34" s="291">
        <v>28</v>
      </c>
      <c r="I34" s="256">
        <v>28.1</v>
      </c>
      <c r="J34" s="139">
        <v>7628528</v>
      </c>
      <c r="K34" s="262" t="s">
        <v>3137</v>
      </c>
      <c r="L34" s="262" t="s">
        <v>3138</v>
      </c>
      <c r="M34" s="140" t="s">
        <v>3139</v>
      </c>
      <c r="N34" s="140" t="s">
        <v>828</v>
      </c>
      <c r="O34" s="260">
        <v>219</v>
      </c>
      <c r="P34" s="260">
        <v>16</v>
      </c>
      <c r="Q34" s="260"/>
      <c r="R34" s="260" t="s">
        <v>3140</v>
      </c>
      <c r="S34" s="260" t="s">
        <v>3000</v>
      </c>
      <c r="T34" s="140" t="s">
        <v>709</v>
      </c>
      <c r="U34" s="140" t="s">
        <v>3001</v>
      </c>
      <c r="V34" s="259" t="s">
        <v>3002</v>
      </c>
      <c r="W34" s="259" t="s">
        <v>3141</v>
      </c>
    </row>
    <row r="35" spans="1:23" ht="30" hidden="1" customHeight="1" x14ac:dyDescent="0.25">
      <c r="B35" s="258"/>
      <c r="C35" s="259"/>
      <c r="D35" s="280" t="e">
        <v>#N/A</v>
      </c>
      <c r="E35" s="258"/>
      <c r="F35" s="260"/>
      <c r="G35" s="260"/>
      <c r="H35" s="291">
        <v>28</v>
      </c>
      <c r="I35" s="256">
        <v>28.2</v>
      </c>
      <c r="J35" s="139">
        <v>12239290</v>
      </c>
      <c r="K35" s="140" t="s">
        <v>3142</v>
      </c>
      <c r="L35" s="140" t="s">
        <v>3143</v>
      </c>
      <c r="M35" s="140" t="s">
        <v>3144</v>
      </c>
      <c r="N35" s="260" t="s">
        <v>828</v>
      </c>
      <c r="O35" s="260">
        <v>219</v>
      </c>
      <c r="P35" s="260">
        <v>15</v>
      </c>
      <c r="Q35" s="260"/>
      <c r="R35" s="260" t="s">
        <v>3145</v>
      </c>
      <c r="S35" s="260" t="s">
        <v>3000</v>
      </c>
      <c r="T35" s="140" t="s">
        <v>709</v>
      </c>
      <c r="U35" s="140" t="s">
        <v>3021</v>
      </c>
      <c r="V35" s="259" t="s">
        <v>2020</v>
      </c>
      <c r="W35" s="259" t="s">
        <v>1744</v>
      </c>
    </row>
    <row r="36" spans="1:23" ht="30" hidden="1" customHeight="1" x14ac:dyDescent="0.25">
      <c r="B36" s="258"/>
      <c r="C36" s="259"/>
      <c r="D36" s="280" t="e">
        <v>#N/A</v>
      </c>
      <c r="E36" s="258"/>
      <c r="F36" s="260"/>
      <c r="G36" s="260"/>
      <c r="H36" s="291">
        <v>28</v>
      </c>
      <c r="I36" s="256">
        <v>28.3</v>
      </c>
      <c r="J36" s="139">
        <v>51983397</v>
      </c>
      <c r="K36" s="140" t="s">
        <v>3146</v>
      </c>
      <c r="L36" s="140" t="s">
        <v>3099</v>
      </c>
      <c r="M36" s="140" t="s">
        <v>3147</v>
      </c>
      <c r="N36" s="260" t="s">
        <v>828</v>
      </c>
      <c r="O36" s="260">
        <v>219</v>
      </c>
      <c r="P36" s="260" t="s">
        <v>3004</v>
      </c>
      <c r="Q36" s="260"/>
      <c r="R36" s="260" t="s">
        <v>3148</v>
      </c>
      <c r="S36" s="260" t="s">
        <v>3000</v>
      </c>
      <c r="T36" s="140" t="s">
        <v>709</v>
      </c>
      <c r="U36" s="140" t="s">
        <v>3021</v>
      </c>
      <c r="V36" s="259" t="s">
        <v>2685</v>
      </c>
      <c r="W36" s="259" t="s">
        <v>2685</v>
      </c>
    </row>
    <row r="37" spans="1:23" ht="30" hidden="1" customHeight="1" x14ac:dyDescent="0.25">
      <c r="B37" s="258"/>
      <c r="C37" s="259"/>
      <c r="D37" s="280" t="e">
        <v>#N/A</v>
      </c>
      <c r="E37" s="258"/>
      <c r="F37" s="260"/>
      <c r="G37" s="260"/>
      <c r="H37" s="291">
        <v>28</v>
      </c>
      <c r="I37" s="256">
        <v>28.4</v>
      </c>
      <c r="J37" s="139"/>
      <c r="K37" s="260" t="s">
        <v>3149</v>
      </c>
      <c r="L37" s="260" t="s">
        <v>3149</v>
      </c>
      <c r="M37" s="260" t="s">
        <v>3149</v>
      </c>
      <c r="N37" s="260" t="s">
        <v>1173</v>
      </c>
      <c r="O37" s="260">
        <v>313</v>
      </c>
      <c r="P37" s="260">
        <v>14</v>
      </c>
      <c r="Q37" s="260"/>
      <c r="R37" s="260" t="s">
        <v>3150</v>
      </c>
      <c r="S37" s="260" t="s">
        <v>3107</v>
      </c>
      <c r="T37" s="260" t="s">
        <v>3006</v>
      </c>
      <c r="U37" s="261"/>
      <c r="V37" s="259"/>
      <c r="W37" s="259"/>
    </row>
    <row r="38" spans="1:23" ht="30" hidden="1" customHeight="1" x14ac:dyDescent="0.25">
      <c r="A38" s="647" t="s">
        <v>2994</v>
      </c>
      <c r="B38" s="295">
        <v>52189477</v>
      </c>
      <c r="C38" s="294" t="s">
        <v>125</v>
      </c>
      <c r="D38" s="280" t="e">
        <v>#N/A</v>
      </c>
      <c r="E38" s="258" t="s">
        <v>832</v>
      </c>
      <c r="F38" s="260">
        <v>137534</v>
      </c>
      <c r="G38" s="260" t="s">
        <v>3008</v>
      </c>
      <c r="H38" s="291">
        <v>30</v>
      </c>
      <c r="I38" s="256">
        <v>30.1</v>
      </c>
      <c r="J38" s="155">
        <v>51653135</v>
      </c>
      <c r="K38" s="156" t="s">
        <v>3151</v>
      </c>
      <c r="L38" s="156" t="s">
        <v>3152</v>
      </c>
      <c r="M38" s="156" t="s">
        <v>3153</v>
      </c>
      <c r="N38" s="260" t="s">
        <v>828</v>
      </c>
      <c r="O38" s="260">
        <v>219</v>
      </c>
      <c r="P38" s="260">
        <v>16</v>
      </c>
      <c r="Q38" s="260" t="s">
        <v>3043</v>
      </c>
      <c r="R38" s="260" t="s">
        <v>3154</v>
      </c>
      <c r="S38" s="260" t="s">
        <v>3000</v>
      </c>
      <c r="T38" s="140" t="s">
        <v>709</v>
      </c>
      <c r="U38" s="140" t="s">
        <v>3001</v>
      </c>
      <c r="V38" s="259" t="s">
        <v>848</v>
      </c>
      <c r="W38" s="259" t="s">
        <v>3015</v>
      </c>
    </row>
    <row r="39" spans="1:23" ht="30" hidden="1" customHeight="1" x14ac:dyDescent="0.25">
      <c r="B39" s="258"/>
      <c r="C39" s="259"/>
      <c r="D39" s="280" t="e">
        <v>#N/A</v>
      </c>
      <c r="E39" s="258"/>
      <c r="F39" s="260"/>
      <c r="G39" s="260"/>
      <c r="H39" s="291">
        <v>30</v>
      </c>
      <c r="I39" s="256">
        <v>30.2</v>
      </c>
      <c r="J39" s="146">
        <v>51897195</v>
      </c>
      <c r="K39" s="147" t="s">
        <v>3155</v>
      </c>
      <c r="L39" s="147" t="s">
        <v>3156</v>
      </c>
      <c r="M39" s="147" t="s">
        <v>2994</v>
      </c>
      <c r="N39" s="260" t="s">
        <v>828</v>
      </c>
      <c r="O39" s="260">
        <v>219</v>
      </c>
      <c r="P39" s="260">
        <v>15</v>
      </c>
      <c r="Q39" s="260" t="s">
        <v>3012</v>
      </c>
      <c r="R39" s="260" t="s">
        <v>3157</v>
      </c>
      <c r="S39" s="260" t="s">
        <v>3000</v>
      </c>
      <c r="T39" s="140" t="s">
        <v>709</v>
      </c>
      <c r="U39" s="140" t="s">
        <v>3021</v>
      </c>
      <c r="V39" s="259" t="s">
        <v>3002</v>
      </c>
      <c r="W39" s="259" t="s">
        <v>1833</v>
      </c>
    </row>
    <row r="40" spans="1:23" ht="30" hidden="1" customHeight="1" x14ac:dyDescent="0.25">
      <c r="B40" s="258"/>
      <c r="C40" s="259"/>
      <c r="D40" s="280" t="e">
        <v>#N/A</v>
      </c>
      <c r="E40" s="258"/>
      <c r="F40" s="260"/>
      <c r="G40" s="260"/>
      <c r="H40" s="291">
        <v>30</v>
      </c>
      <c r="I40" s="256">
        <v>30.3</v>
      </c>
      <c r="J40" s="139">
        <v>51577056</v>
      </c>
      <c r="K40" s="262" t="s">
        <v>3120</v>
      </c>
      <c r="L40" s="262" t="s">
        <v>3158</v>
      </c>
      <c r="M40" s="140" t="s">
        <v>3159</v>
      </c>
      <c r="N40" s="260" t="s">
        <v>828</v>
      </c>
      <c r="O40" s="260">
        <v>219</v>
      </c>
      <c r="P40" s="260" t="s">
        <v>3004</v>
      </c>
      <c r="Q40" s="260"/>
      <c r="R40" s="260" t="s">
        <v>3160</v>
      </c>
      <c r="S40" s="260" t="s">
        <v>3000</v>
      </c>
      <c r="T40" s="140" t="s">
        <v>709</v>
      </c>
      <c r="U40" s="140" t="s">
        <v>3021</v>
      </c>
      <c r="V40" s="259" t="s">
        <v>3108</v>
      </c>
      <c r="W40" s="259" t="s">
        <v>3015</v>
      </c>
    </row>
    <row r="41" spans="1:23" ht="30" hidden="1" customHeight="1" x14ac:dyDescent="0.25">
      <c r="B41" s="258"/>
      <c r="C41" s="259"/>
      <c r="D41" s="280" t="e">
        <v>#N/A</v>
      </c>
      <c r="E41" s="258"/>
      <c r="F41" s="260"/>
      <c r="G41" s="260"/>
      <c r="H41" s="291">
        <v>30</v>
      </c>
      <c r="I41" s="256">
        <v>30.4</v>
      </c>
      <c r="J41" s="139">
        <v>53030529</v>
      </c>
      <c r="K41" s="260" t="s">
        <v>3143</v>
      </c>
      <c r="L41" s="260" t="s">
        <v>3161</v>
      </c>
      <c r="M41" s="140" t="s">
        <v>3162</v>
      </c>
      <c r="N41" s="260" t="s">
        <v>1209</v>
      </c>
      <c r="O41" s="260">
        <v>407</v>
      </c>
      <c r="P41" s="260">
        <v>24</v>
      </c>
      <c r="Q41" s="260"/>
      <c r="R41" s="260" t="s">
        <v>3163</v>
      </c>
      <c r="S41" s="260" t="s">
        <v>3020</v>
      </c>
      <c r="T41" s="141" t="s">
        <v>709</v>
      </c>
      <c r="U41" s="140" t="s">
        <v>3021</v>
      </c>
      <c r="V41" s="259" t="s">
        <v>3164</v>
      </c>
      <c r="W41" s="259" t="s">
        <v>3015</v>
      </c>
    </row>
    <row r="42" spans="1:23" ht="30" hidden="1" customHeight="1" x14ac:dyDescent="0.25">
      <c r="B42" s="258"/>
      <c r="C42" s="259"/>
      <c r="D42" s="280" t="e">
        <v>#N/A</v>
      </c>
      <c r="E42" s="258"/>
      <c r="F42" s="260"/>
      <c r="G42" s="260"/>
      <c r="H42" s="291">
        <v>30</v>
      </c>
      <c r="I42" s="256">
        <v>30.5</v>
      </c>
      <c r="J42" s="139">
        <v>51989134</v>
      </c>
      <c r="K42" s="260" t="s">
        <v>3165</v>
      </c>
      <c r="L42" s="260" t="s">
        <v>3120</v>
      </c>
      <c r="M42" s="260" t="s">
        <v>3166</v>
      </c>
      <c r="N42" s="140" t="s">
        <v>1209</v>
      </c>
      <c r="O42" s="260">
        <v>407</v>
      </c>
      <c r="P42" s="260">
        <v>11</v>
      </c>
      <c r="Q42" s="260"/>
      <c r="R42" s="260" t="s">
        <v>3167</v>
      </c>
      <c r="S42" s="260" t="s">
        <v>3020</v>
      </c>
      <c r="T42" s="140" t="s">
        <v>3031</v>
      </c>
      <c r="U42" s="140" t="s">
        <v>3032</v>
      </c>
      <c r="V42" s="259" t="s">
        <v>3002</v>
      </c>
      <c r="W42" s="259" t="s">
        <v>3168</v>
      </c>
    </row>
    <row r="43" spans="1:23" ht="30" hidden="1" customHeight="1" x14ac:dyDescent="0.25">
      <c r="A43" s="647" t="s">
        <v>2994</v>
      </c>
      <c r="B43" s="295">
        <v>1081408263</v>
      </c>
      <c r="C43" s="294" t="s">
        <v>137</v>
      </c>
      <c r="D43" s="280">
        <v>44896</v>
      </c>
      <c r="E43" s="258" t="s">
        <v>1085</v>
      </c>
      <c r="F43" s="260">
        <v>150821</v>
      </c>
      <c r="G43" s="260" t="s">
        <v>2995</v>
      </c>
      <c r="H43" s="291">
        <v>33</v>
      </c>
      <c r="I43" s="256">
        <v>33.1</v>
      </c>
      <c r="J43" s="139">
        <v>2976436</v>
      </c>
      <c r="K43" s="140" t="s">
        <v>3169</v>
      </c>
      <c r="L43" s="140" t="s">
        <v>3170</v>
      </c>
      <c r="M43" s="140" t="s">
        <v>3171</v>
      </c>
      <c r="N43" s="260" t="s">
        <v>828</v>
      </c>
      <c r="O43" s="260">
        <v>219</v>
      </c>
      <c r="P43" s="260" t="s">
        <v>3004</v>
      </c>
      <c r="Q43" s="260"/>
      <c r="R43" s="260" t="s">
        <v>3172</v>
      </c>
      <c r="S43" s="260" t="s">
        <v>3000</v>
      </c>
      <c r="T43" s="140" t="s">
        <v>709</v>
      </c>
      <c r="U43" s="140" t="s">
        <v>3001</v>
      </c>
      <c r="V43" s="259" t="s">
        <v>3002</v>
      </c>
      <c r="W43" s="259" t="s">
        <v>2680</v>
      </c>
    </row>
    <row r="44" spans="1:23" ht="30" hidden="1" customHeight="1" x14ac:dyDescent="0.25">
      <c r="B44" s="258"/>
      <c r="C44" s="259"/>
      <c r="D44" s="280" t="e">
        <v>#N/A</v>
      </c>
      <c r="E44" s="258"/>
      <c r="F44" s="260"/>
      <c r="G44" s="260"/>
      <c r="H44" s="291">
        <v>33</v>
      </c>
      <c r="I44" s="256">
        <v>33.200000000000003</v>
      </c>
      <c r="J44" s="146">
        <v>52291363</v>
      </c>
      <c r="K44" s="264" t="s">
        <v>3173</v>
      </c>
      <c r="L44" s="147" t="s">
        <v>3174</v>
      </c>
      <c r="M44" s="147" t="s">
        <v>3175</v>
      </c>
      <c r="N44" s="260" t="s">
        <v>1209</v>
      </c>
      <c r="O44" s="260">
        <v>407</v>
      </c>
      <c r="P44" s="260">
        <v>24</v>
      </c>
      <c r="Q44" s="260" t="s">
        <v>3012</v>
      </c>
      <c r="R44" s="260" t="s">
        <v>3176</v>
      </c>
      <c r="S44" s="260" t="s">
        <v>3020</v>
      </c>
      <c r="T44" s="140" t="s">
        <v>709</v>
      </c>
      <c r="U44" s="140" t="s">
        <v>3021</v>
      </c>
      <c r="V44" s="259" t="s">
        <v>3177</v>
      </c>
      <c r="W44" s="259" t="s">
        <v>3015</v>
      </c>
    </row>
    <row r="45" spans="1:23" ht="30" hidden="1" customHeight="1" x14ac:dyDescent="0.25">
      <c r="B45" s="258"/>
      <c r="C45" s="259"/>
      <c r="D45" s="280" t="e">
        <v>#N/A</v>
      </c>
      <c r="E45" s="258"/>
      <c r="F45" s="260"/>
      <c r="G45" s="260"/>
      <c r="H45" s="291">
        <v>33</v>
      </c>
      <c r="I45" s="256">
        <v>33.299999999999997</v>
      </c>
      <c r="J45" s="139">
        <v>79462594</v>
      </c>
      <c r="K45" s="140" t="s">
        <v>3178</v>
      </c>
      <c r="L45" s="140" t="s">
        <v>3179</v>
      </c>
      <c r="M45" s="140" t="s">
        <v>3180</v>
      </c>
      <c r="N45" s="140" t="s">
        <v>1209</v>
      </c>
      <c r="O45" s="260">
        <v>407</v>
      </c>
      <c r="P45" s="260" t="s">
        <v>3029</v>
      </c>
      <c r="Q45" s="260"/>
      <c r="R45" s="260" t="s">
        <v>3181</v>
      </c>
      <c r="S45" s="260" t="s">
        <v>3020</v>
      </c>
      <c r="T45" s="140" t="s">
        <v>3031</v>
      </c>
      <c r="U45" s="140" t="s">
        <v>3032</v>
      </c>
      <c r="V45" s="259" t="s">
        <v>2685</v>
      </c>
      <c r="W45" s="259" t="s">
        <v>2685</v>
      </c>
    </row>
    <row r="46" spans="1:23" ht="30" hidden="1" customHeight="1" x14ac:dyDescent="0.25">
      <c r="A46" s="644" t="s">
        <v>3182</v>
      </c>
      <c r="B46" s="258">
        <v>1061703496</v>
      </c>
      <c r="C46" s="259" t="s">
        <v>160</v>
      </c>
      <c r="D46" s="280" t="e">
        <v>#N/A</v>
      </c>
      <c r="E46" s="258" t="s">
        <v>993</v>
      </c>
      <c r="F46" s="260">
        <v>150818</v>
      </c>
      <c r="G46" s="260" t="s">
        <v>3008</v>
      </c>
      <c r="H46" s="291">
        <v>34</v>
      </c>
      <c r="I46" s="256">
        <v>34.1</v>
      </c>
      <c r="J46" s="139">
        <v>79538818</v>
      </c>
      <c r="K46" s="260" t="s">
        <v>3088</v>
      </c>
      <c r="L46" s="140" t="s">
        <v>3088</v>
      </c>
      <c r="M46" s="140" t="s">
        <v>3183</v>
      </c>
      <c r="N46" s="260" t="s">
        <v>828</v>
      </c>
      <c r="O46" s="260">
        <v>219</v>
      </c>
      <c r="P46" s="260" t="s">
        <v>3004</v>
      </c>
      <c r="Q46" s="260"/>
      <c r="R46" s="260" t="s">
        <v>3184</v>
      </c>
      <c r="S46" s="260" t="s">
        <v>3000</v>
      </c>
      <c r="T46" s="140" t="s">
        <v>709</v>
      </c>
      <c r="U46" s="140" t="s">
        <v>3001</v>
      </c>
      <c r="V46" s="259" t="s">
        <v>2685</v>
      </c>
      <c r="W46" s="259" t="s">
        <v>2685</v>
      </c>
    </row>
    <row r="47" spans="1:23" ht="30" hidden="1" customHeight="1" x14ac:dyDescent="0.25">
      <c r="B47" s="258"/>
      <c r="C47" s="259"/>
      <c r="D47" s="280" t="e">
        <v>#N/A</v>
      </c>
      <c r="E47" s="258"/>
      <c r="F47" s="260"/>
      <c r="G47" s="260"/>
      <c r="H47" s="291">
        <v>34</v>
      </c>
      <c r="I47" s="256">
        <v>34.200000000000003</v>
      </c>
      <c r="J47" s="139">
        <v>79256471</v>
      </c>
      <c r="K47" s="262" t="s">
        <v>3079</v>
      </c>
      <c r="L47" s="262" t="s">
        <v>3185</v>
      </c>
      <c r="M47" s="140" t="s">
        <v>3186</v>
      </c>
      <c r="N47" s="140" t="s">
        <v>1166</v>
      </c>
      <c r="O47" s="260">
        <v>314</v>
      </c>
      <c r="P47" s="260">
        <v>14</v>
      </c>
      <c r="Q47" s="260"/>
      <c r="R47" s="260" t="s">
        <v>3187</v>
      </c>
      <c r="S47" s="260" t="s">
        <v>3107</v>
      </c>
      <c r="T47" s="140" t="s">
        <v>709</v>
      </c>
      <c r="U47" s="140" t="s">
        <v>3021</v>
      </c>
      <c r="V47" s="259" t="s">
        <v>3002</v>
      </c>
      <c r="W47" s="259" t="s">
        <v>2689</v>
      </c>
    </row>
    <row r="48" spans="1:23" ht="30" hidden="1" customHeight="1" x14ac:dyDescent="0.25">
      <c r="B48" s="258"/>
      <c r="C48" s="259"/>
      <c r="D48" s="280" t="e">
        <v>#N/A</v>
      </c>
      <c r="E48" s="258"/>
      <c r="F48" s="260"/>
      <c r="G48" s="260"/>
      <c r="H48" s="291">
        <v>34</v>
      </c>
      <c r="I48" s="256">
        <v>34.299999999999997</v>
      </c>
      <c r="J48" s="149">
        <v>39656560</v>
      </c>
      <c r="K48" s="148" t="s">
        <v>3109</v>
      </c>
      <c r="L48" s="264" t="s">
        <v>3188</v>
      </c>
      <c r="M48" s="264" t="s">
        <v>3189</v>
      </c>
      <c r="N48" s="260" t="s">
        <v>1209</v>
      </c>
      <c r="O48" s="260">
        <v>407</v>
      </c>
      <c r="P48" s="260" t="s">
        <v>3190</v>
      </c>
      <c r="Q48" s="260" t="s">
        <v>3012</v>
      </c>
      <c r="R48" s="260" t="s">
        <v>3191</v>
      </c>
      <c r="S48" s="260" t="s">
        <v>3020</v>
      </c>
      <c r="T48" s="140" t="s">
        <v>709</v>
      </c>
      <c r="U48" s="140" t="s">
        <v>3021</v>
      </c>
      <c r="V48" s="259" t="s">
        <v>3014</v>
      </c>
      <c r="W48" s="259" t="s">
        <v>3015</v>
      </c>
    </row>
    <row r="49" spans="1:23" ht="30" hidden="1" customHeight="1" x14ac:dyDescent="0.25">
      <c r="B49" s="258"/>
      <c r="C49" s="259"/>
      <c r="D49" s="280" t="e">
        <v>#N/A</v>
      </c>
      <c r="E49" s="258"/>
      <c r="F49" s="260"/>
      <c r="G49" s="260"/>
      <c r="H49" s="291">
        <v>34</v>
      </c>
      <c r="I49" s="256">
        <v>34.4</v>
      </c>
      <c r="J49" s="139">
        <v>1013604289</v>
      </c>
      <c r="K49" s="143" t="s">
        <v>3192</v>
      </c>
      <c r="L49" s="143" t="s">
        <v>3193</v>
      </c>
      <c r="M49" s="140" t="s">
        <v>3194</v>
      </c>
      <c r="N49" s="260" t="s">
        <v>1996</v>
      </c>
      <c r="O49" s="260">
        <v>470</v>
      </c>
      <c r="P49" s="260" t="s">
        <v>3029</v>
      </c>
      <c r="Q49" s="260"/>
      <c r="R49" s="260" t="s">
        <v>3195</v>
      </c>
      <c r="S49" s="260" t="s">
        <v>3020</v>
      </c>
      <c r="T49" s="140" t="s">
        <v>3031</v>
      </c>
      <c r="U49" s="140" t="s">
        <v>3032</v>
      </c>
      <c r="V49" s="259" t="s">
        <v>3196</v>
      </c>
      <c r="W49" s="259" t="s">
        <v>2680</v>
      </c>
    </row>
    <row r="50" spans="1:23" ht="30" hidden="1" customHeight="1" x14ac:dyDescent="0.25">
      <c r="A50" s="644" t="s">
        <v>3182</v>
      </c>
      <c r="B50" s="258">
        <v>79995332</v>
      </c>
      <c r="C50" s="259" t="s">
        <v>151</v>
      </c>
      <c r="D50" s="280" t="e">
        <v>#N/A</v>
      </c>
      <c r="E50" s="258" t="s">
        <v>889</v>
      </c>
      <c r="F50" s="260">
        <v>137540</v>
      </c>
      <c r="G50" s="260" t="s">
        <v>3008</v>
      </c>
      <c r="H50" s="291">
        <v>36</v>
      </c>
      <c r="I50" s="256">
        <v>36.1</v>
      </c>
      <c r="J50" s="155">
        <v>41582265</v>
      </c>
      <c r="K50" s="156" t="s">
        <v>3120</v>
      </c>
      <c r="L50" s="156" t="s">
        <v>3174</v>
      </c>
      <c r="M50" s="156" t="s">
        <v>3197</v>
      </c>
      <c r="N50" s="260" t="s">
        <v>828</v>
      </c>
      <c r="O50" s="260">
        <v>219</v>
      </c>
      <c r="P50" s="260">
        <v>15</v>
      </c>
      <c r="Q50" s="260" t="s">
        <v>3043</v>
      </c>
      <c r="R50" s="260" t="s">
        <v>3198</v>
      </c>
      <c r="S50" s="260" t="s">
        <v>3000</v>
      </c>
      <c r="T50" s="140" t="s">
        <v>709</v>
      </c>
      <c r="U50" s="140" t="s">
        <v>3001</v>
      </c>
      <c r="V50" s="259" t="s">
        <v>3199</v>
      </c>
      <c r="W50" s="259" t="s">
        <v>2685</v>
      </c>
    </row>
    <row r="51" spans="1:23" ht="30" hidden="1" customHeight="1" x14ac:dyDescent="0.25">
      <c r="B51" s="258"/>
      <c r="C51" s="259"/>
      <c r="D51" s="280" t="e">
        <v>#N/A</v>
      </c>
      <c r="E51" s="258"/>
      <c r="F51" s="260"/>
      <c r="G51" s="260"/>
      <c r="H51" s="291">
        <v>36</v>
      </c>
      <c r="I51" s="256">
        <v>36.200000000000003</v>
      </c>
      <c r="J51" s="139">
        <v>79840409</v>
      </c>
      <c r="K51" s="140" t="s">
        <v>3146</v>
      </c>
      <c r="L51" s="140" t="s">
        <v>3016</v>
      </c>
      <c r="M51" s="140" t="s">
        <v>3200</v>
      </c>
      <c r="N51" s="260" t="s">
        <v>828</v>
      </c>
      <c r="O51" s="260">
        <v>219</v>
      </c>
      <c r="P51" s="260" t="s">
        <v>3004</v>
      </c>
      <c r="Q51" s="260"/>
      <c r="R51" s="260" t="s">
        <v>3201</v>
      </c>
      <c r="S51" s="260" t="s">
        <v>3000</v>
      </c>
      <c r="T51" s="140" t="s">
        <v>3031</v>
      </c>
      <c r="U51" s="140" t="s">
        <v>3032</v>
      </c>
      <c r="V51" s="259" t="s">
        <v>2685</v>
      </c>
      <c r="W51" s="259" t="s">
        <v>2685</v>
      </c>
    </row>
    <row r="52" spans="1:23" ht="30" hidden="1" customHeight="1" x14ac:dyDescent="0.25">
      <c r="A52" s="644" t="s">
        <v>3182</v>
      </c>
      <c r="B52" s="258">
        <v>59832307</v>
      </c>
      <c r="C52" s="259" t="s">
        <v>152</v>
      </c>
      <c r="D52" s="280" t="e">
        <v>#N/A</v>
      </c>
      <c r="E52" s="258" t="s">
        <v>1161</v>
      </c>
      <c r="F52" s="260">
        <v>137564</v>
      </c>
      <c r="G52" s="260" t="s">
        <v>3008</v>
      </c>
      <c r="H52" s="291">
        <v>37</v>
      </c>
      <c r="I52" s="256">
        <v>37.1</v>
      </c>
      <c r="J52" s="139">
        <v>32759320</v>
      </c>
      <c r="K52" s="140" t="s">
        <v>3202</v>
      </c>
      <c r="L52" s="140" t="s">
        <v>3075</v>
      </c>
      <c r="M52" s="140" t="s">
        <v>3203</v>
      </c>
      <c r="N52" s="260" t="s">
        <v>1158</v>
      </c>
      <c r="O52" s="260">
        <v>222</v>
      </c>
      <c r="P52" s="260">
        <v>21</v>
      </c>
      <c r="Q52" s="260"/>
      <c r="R52" s="260" t="s">
        <v>3204</v>
      </c>
      <c r="S52" s="260" t="s">
        <v>3000</v>
      </c>
      <c r="T52" s="140" t="s">
        <v>709</v>
      </c>
      <c r="U52" s="140" t="s">
        <v>3001</v>
      </c>
      <c r="V52" s="259" t="s">
        <v>2685</v>
      </c>
      <c r="W52" s="259" t="s">
        <v>2685</v>
      </c>
    </row>
    <row r="53" spans="1:23" ht="30" hidden="1" customHeight="1" x14ac:dyDescent="0.25">
      <c r="B53" s="258"/>
      <c r="C53" s="259"/>
      <c r="D53" s="280" t="e">
        <v>#N/A</v>
      </c>
      <c r="E53" s="258"/>
      <c r="F53" s="260"/>
      <c r="G53" s="260"/>
      <c r="H53" s="291">
        <v>37</v>
      </c>
      <c r="I53" s="256">
        <v>37.200000000000003</v>
      </c>
      <c r="J53" s="139"/>
      <c r="K53" s="140" t="s">
        <v>3205</v>
      </c>
      <c r="L53" s="140" t="s">
        <v>3205</v>
      </c>
      <c r="M53" s="140" t="s">
        <v>3205</v>
      </c>
      <c r="N53" s="260" t="s">
        <v>828</v>
      </c>
      <c r="O53" s="260">
        <v>219</v>
      </c>
      <c r="P53" s="260">
        <v>16</v>
      </c>
      <c r="Q53" s="260"/>
      <c r="R53" s="260" t="s">
        <v>3206</v>
      </c>
      <c r="S53" s="260" t="s">
        <v>3000</v>
      </c>
      <c r="T53" s="140" t="s">
        <v>3006</v>
      </c>
      <c r="U53" s="261"/>
      <c r="V53" s="259"/>
      <c r="W53" s="259"/>
    </row>
    <row r="54" spans="1:23" ht="30" hidden="1" customHeight="1" x14ac:dyDescent="0.25">
      <c r="A54" s="644" t="s">
        <v>3182</v>
      </c>
      <c r="B54" s="265">
        <v>52832755</v>
      </c>
      <c r="C54" s="266" t="s">
        <v>362</v>
      </c>
      <c r="D54" s="280" t="e">
        <v>#N/A</v>
      </c>
      <c r="E54" s="265" t="s">
        <v>1132</v>
      </c>
      <c r="F54" s="267">
        <v>137560</v>
      </c>
      <c r="G54" s="267" t="s">
        <v>3008</v>
      </c>
      <c r="H54" s="291">
        <v>38</v>
      </c>
      <c r="I54" s="256">
        <v>38.1</v>
      </c>
      <c r="J54" s="139">
        <v>65743928</v>
      </c>
      <c r="K54" s="140" t="s">
        <v>3192</v>
      </c>
      <c r="L54" s="140" t="s">
        <v>3207</v>
      </c>
      <c r="M54" s="140" t="s">
        <v>3208</v>
      </c>
      <c r="N54" s="260" t="s">
        <v>828</v>
      </c>
      <c r="O54" s="260">
        <v>219</v>
      </c>
      <c r="P54" s="260" t="s">
        <v>3004</v>
      </c>
      <c r="Q54" s="260"/>
      <c r="R54" s="260" t="s">
        <v>3209</v>
      </c>
      <c r="S54" s="260" t="s">
        <v>3000</v>
      </c>
      <c r="T54" s="260" t="s">
        <v>709</v>
      </c>
      <c r="U54" s="140" t="s">
        <v>3001</v>
      </c>
      <c r="V54" s="259" t="s">
        <v>3002</v>
      </c>
      <c r="W54" s="259" t="s">
        <v>3116</v>
      </c>
    </row>
    <row r="55" spans="1:23" ht="30" hidden="1" customHeight="1" x14ac:dyDescent="0.25">
      <c r="B55" s="258"/>
      <c r="C55" s="259"/>
      <c r="D55" s="280" t="e">
        <v>#N/A</v>
      </c>
      <c r="E55" s="258"/>
      <c r="F55" s="260"/>
      <c r="G55" s="260"/>
      <c r="H55" s="291">
        <v>38</v>
      </c>
      <c r="I55" s="256">
        <v>38.200000000000003</v>
      </c>
      <c r="J55" s="139">
        <v>52170467</v>
      </c>
      <c r="K55" s="140" t="s">
        <v>3210</v>
      </c>
      <c r="L55" s="140" t="s">
        <v>3211</v>
      </c>
      <c r="M55" s="140" t="s">
        <v>3212</v>
      </c>
      <c r="N55" s="260" t="s">
        <v>1173</v>
      </c>
      <c r="O55" s="260">
        <v>313</v>
      </c>
      <c r="P55" s="260" t="s">
        <v>3105</v>
      </c>
      <c r="Q55" s="260"/>
      <c r="R55" s="260" t="s">
        <v>3213</v>
      </c>
      <c r="S55" s="260" t="s">
        <v>3107</v>
      </c>
      <c r="T55" s="140" t="s">
        <v>3031</v>
      </c>
      <c r="U55" s="140" t="s">
        <v>3032</v>
      </c>
      <c r="V55" s="259" t="s">
        <v>1014</v>
      </c>
      <c r="W55" s="259" t="s">
        <v>3015</v>
      </c>
    </row>
    <row r="56" spans="1:23" ht="30" hidden="1" customHeight="1" x14ac:dyDescent="0.25">
      <c r="A56" s="644" t="s">
        <v>3182</v>
      </c>
      <c r="B56" s="265">
        <v>11808465</v>
      </c>
      <c r="C56" s="266" t="s">
        <v>411</v>
      </c>
      <c r="D56" s="280" t="e">
        <v>#N/A</v>
      </c>
      <c r="E56" s="265" t="s">
        <v>781</v>
      </c>
      <c r="F56" s="267">
        <v>150816</v>
      </c>
      <c r="G56" s="267" t="s">
        <v>2995</v>
      </c>
      <c r="H56" s="291">
        <v>39</v>
      </c>
      <c r="I56" s="256">
        <v>39.1</v>
      </c>
      <c r="J56" s="146">
        <v>23561013</v>
      </c>
      <c r="K56" s="264" t="s">
        <v>3214</v>
      </c>
      <c r="L56" s="264" t="s">
        <v>3174</v>
      </c>
      <c r="M56" s="147" t="s">
        <v>3215</v>
      </c>
      <c r="N56" s="260" t="s">
        <v>698</v>
      </c>
      <c r="O56" s="260">
        <v>202</v>
      </c>
      <c r="P56" s="260">
        <v>28</v>
      </c>
      <c r="Q56" s="260" t="s">
        <v>3012</v>
      </c>
      <c r="R56" s="260" t="s">
        <v>3216</v>
      </c>
      <c r="S56" s="260" t="s">
        <v>3000</v>
      </c>
      <c r="T56" s="140" t="s">
        <v>709</v>
      </c>
      <c r="U56" s="140" t="s">
        <v>3001</v>
      </c>
      <c r="V56" s="259" t="s">
        <v>3217</v>
      </c>
      <c r="W56" s="259" t="s">
        <v>3015</v>
      </c>
    </row>
    <row r="57" spans="1:23" ht="30" hidden="1" customHeight="1" x14ac:dyDescent="0.25">
      <c r="B57" s="265"/>
      <c r="C57" s="266"/>
      <c r="D57" s="280" t="e">
        <v>#N/A</v>
      </c>
      <c r="E57" s="265"/>
      <c r="F57" s="267"/>
      <c r="G57" s="267"/>
      <c r="H57" s="291">
        <v>39</v>
      </c>
      <c r="I57" s="256">
        <v>39.200000000000003</v>
      </c>
      <c r="J57" s="139">
        <v>52327912</v>
      </c>
      <c r="K57" s="260" t="s">
        <v>3218</v>
      </c>
      <c r="L57" s="140" t="s">
        <v>3219</v>
      </c>
      <c r="M57" s="140" t="s">
        <v>3220</v>
      </c>
      <c r="N57" s="260" t="s">
        <v>828</v>
      </c>
      <c r="O57" s="260">
        <v>219</v>
      </c>
      <c r="P57" s="260">
        <v>11</v>
      </c>
      <c r="Q57" s="260"/>
      <c r="R57" s="260" t="s">
        <v>3221</v>
      </c>
      <c r="S57" s="260" t="s">
        <v>3000</v>
      </c>
      <c r="T57" s="140" t="s">
        <v>709</v>
      </c>
      <c r="U57" s="140" t="s">
        <v>3021</v>
      </c>
      <c r="V57" s="259" t="s">
        <v>3002</v>
      </c>
      <c r="W57" s="259" t="s">
        <v>3168</v>
      </c>
    </row>
    <row r="58" spans="1:23" ht="30" hidden="1" customHeight="1" x14ac:dyDescent="0.25">
      <c r="B58" s="265"/>
      <c r="C58" s="266"/>
      <c r="D58" s="280" t="e">
        <v>#N/A</v>
      </c>
      <c r="E58" s="265"/>
      <c r="F58" s="267"/>
      <c r="G58" s="267"/>
      <c r="H58" s="291">
        <v>39</v>
      </c>
      <c r="I58" s="256">
        <v>39.299999999999997</v>
      </c>
      <c r="J58" s="146">
        <v>1069715291</v>
      </c>
      <c r="K58" s="147" t="s">
        <v>3222</v>
      </c>
      <c r="L58" s="147" t="s">
        <v>3223</v>
      </c>
      <c r="M58" s="147" t="s">
        <v>3224</v>
      </c>
      <c r="N58" s="260" t="s">
        <v>828</v>
      </c>
      <c r="O58" s="260">
        <v>219</v>
      </c>
      <c r="P58" s="260" t="s">
        <v>3004</v>
      </c>
      <c r="Q58" s="260" t="s">
        <v>3012</v>
      </c>
      <c r="R58" s="260" t="s">
        <v>3225</v>
      </c>
      <c r="S58" s="260" t="s">
        <v>3000</v>
      </c>
      <c r="T58" s="260" t="s">
        <v>709</v>
      </c>
      <c r="U58" s="140" t="s">
        <v>3021</v>
      </c>
      <c r="V58" s="259" t="s">
        <v>3108</v>
      </c>
      <c r="W58" s="259" t="s">
        <v>3015</v>
      </c>
    </row>
    <row r="59" spans="1:23" ht="30" hidden="1" customHeight="1" x14ac:dyDescent="0.25">
      <c r="B59" s="265"/>
      <c r="C59" s="266"/>
      <c r="D59" s="280" t="e">
        <v>#N/A</v>
      </c>
      <c r="E59" s="265"/>
      <c r="F59" s="267"/>
      <c r="G59" s="267"/>
      <c r="H59" s="291">
        <v>39</v>
      </c>
      <c r="I59" s="256">
        <v>39.4</v>
      </c>
      <c r="J59" s="139">
        <v>79355655</v>
      </c>
      <c r="K59" s="140" t="s">
        <v>3226</v>
      </c>
      <c r="L59" s="140" t="s">
        <v>3227</v>
      </c>
      <c r="M59" s="140" t="s">
        <v>3228</v>
      </c>
      <c r="N59" s="140" t="s">
        <v>1209</v>
      </c>
      <c r="O59" s="260">
        <v>407</v>
      </c>
      <c r="P59" s="260">
        <v>24</v>
      </c>
      <c r="Q59" s="260"/>
      <c r="R59" s="260" t="s">
        <v>3229</v>
      </c>
      <c r="S59" s="260" t="s">
        <v>3020</v>
      </c>
      <c r="T59" s="140" t="s">
        <v>709</v>
      </c>
      <c r="U59" s="140" t="s">
        <v>3021</v>
      </c>
      <c r="V59" s="259" t="s">
        <v>3002</v>
      </c>
      <c r="W59" s="259" t="s">
        <v>3060</v>
      </c>
    </row>
    <row r="60" spans="1:23" ht="30" hidden="1" customHeight="1" x14ac:dyDescent="0.25">
      <c r="B60" s="265"/>
      <c r="C60" s="266"/>
      <c r="D60" s="280" t="e">
        <v>#N/A</v>
      </c>
      <c r="E60" s="265"/>
      <c r="F60" s="267"/>
      <c r="G60" s="267"/>
      <c r="H60" s="291">
        <v>39</v>
      </c>
      <c r="I60" s="256">
        <v>39.5</v>
      </c>
      <c r="J60" s="139">
        <v>51723865</v>
      </c>
      <c r="K60" s="140" t="s">
        <v>3230</v>
      </c>
      <c r="L60" s="140" t="s">
        <v>3192</v>
      </c>
      <c r="M60" s="140" t="s">
        <v>3231</v>
      </c>
      <c r="N60" s="260" t="s">
        <v>1996</v>
      </c>
      <c r="O60" s="260">
        <v>470</v>
      </c>
      <c r="P60" s="260" t="s">
        <v>3029</v>
      </c>
      <c r="Q60" s="260"/>
      <c r="R60" s="260" t="s">
        <v>3232</v>
      </c>
      <c r="S60" s="260" t="s">
        <v>3020</v>
      </c>
      <c r="T60" s="140" t="s">
        <v>3031</v>
      </c>
      <c r="U60" s="140" t="s">
        <v>3032</v>
      </c>
      <c r="V60" s="259" t="s">
        <v>3233</v>
      </c>
      <c r="W60" s="259" t="s">
        <v>3015</v>
      </c>
    </row>
    <row r="61" spans="1:23" ht="30" hidden="1" customHeight="1" x14ac:dyDescent="0.25">
      <c r="A61" s="644" t="s">
        <v>3182</v>
      </c>
      <c r="B61" s="258">
        <v>5829207</v>
      </c>
      <c r="C61" s="259" t="s">
        <v>222</v>
      </c>
      <c r="D61" s="280" t="e">
        <v>#N/A</v>
      </c>
      <c r="E61" s="258" t="s">
        <v>1145</v>
      </c>
      <c r="F61" s="260">
        <v>137561</v>
      </c>
      <c r="G61" s="260" t="s">
        <v>3008</v>
      </c>
      <c r="H61" s="291">
        <v>40</v>
      </c>
      <c r="I61" s="256">
        <v>40.1</v>
      </c>
      <c r="J61" s="139">
        <v>51896540</v>
      </c>
      <c r="K61" s="260" t="s">
        <v>3234</v>
      </c>
      <c r="L61" s="140" t="s">
        <v>3192</v>
      </c>
      <c r="M61" s="140" t="s">
        <v>3235</v>
      </c>
      <c r="N61" s="260" t="s">
        <v>828</v>
      </c>
      <c r="O61" s="260">
        <v>219</v>
      </c>
      <c r="P61" s="260" t="s">
        <v>3004</v>
      </c>
      <c r="Q61" s="260"/>
      <c r="R61" s="260" t="s">
        <v>3236</v>
      </c>
      <c r="S61" s="260" t="s">
        <v>3000</v>
      </c>
      <c r="T61" s="140" t="s">
        <v>709</v>
      </c>
      <c r="U61" s="140" t="s">
        <v>3001</v>
      </c>
      <c r="V61" s="259" t="s">
        <v>3002</v>
      </c>
      <c r="W61" s="259" t="s">
        <v>3237</v>
      </c>
    </row>
    <row r="62" spans="1:23" ht="30" hidden="1" customHeight="1" x14ac:dyDescent="0.25">
      <c r="B62" s="258"/>
      <c r="C62" s="259"/>
      <c r="D62" s="280" t="e">
        <v>#N/A</v>
      </c>
      <c r="E62" s="258"/>
      <c r="F62" s="260"/>
      <c r="G62" s="260"/>
      <c r="H62" s="291">
        <v>40</v>
      </c>
      <c r="I62" s="256">
        <v>40.200000000000003</v>
      </c>
      <c r="J62" s="139">
        <v>39696482</v>
      </c>
      <c r="K62" s="260" t="s">
        <v>3143</v>
      </c>
      <c r="L62" s="140" t="s">
        <v>3226</v>
      </c>
      <c r="M62" s="140" t="s">
        <v>3238</v>
      </c>
      <c r="N62" s="260" t="s">
        <v>1166</v>
      </c>
      <c r="O62" s="260">
        <v>314</v>
      </c>
      <c r="P62" s="260">
        <v>14</v>
      </c>
      <c r="Q62" s="260"/>
      <c r="R62" s="260" t="s">
        <v>3239</v>
      </c>
      <c r="S62" s="260" t="s">
        <v>3107</v>
      </c>
      <c r="T62" s="140" t="s">
        <v>709</v>
      </c>
      <c r="U62" s="140" t="s">
        <v>3021</v>
      </c>
      <c r="V62" s="259" t="s">
        <v>3002</v>
      </c>
      <c r="W62" s="259" t="s">
        <v>1833</v>
      </c>
    </row>
    <row r="63" spans="1:23" ht="30" hidden="1" customHeight="1" x14ac:dyDescent="0.25">
      <c r="B63" s="258"/>
      <c r="C63" s="259"/>
      <c r="D63" s="280" t="e">
        <v>#N/A</v>
      </c>
      <c r="E63" s="258"/>
      <c r="F63" s="260"/>
      <c r="G63" s="260"/>
      <c r="H63" s="291">
        <v>40</v>
      </c>
      <c r="I63" s="256">
        <v>40.299999999999997</v>
      </c>
      <c r="J63" s="139">
        <v>51980219</v>
      </c>
      <c r="K63" s="140" t="s">
        <v>3240</v>
      </c>
      <c r="L63" s="140" t="s">
        <v>3241</v>
      </c>
      <c r="M63" s="140" t="s">
        <v>3242</v>
      </c>
      <c r="N63" s="260" t="s">
        <v>1173</v>
      </c>
      <c r="O63" s="260">
        <v>313</v>
      </c>
      <c r="P63" s="260" t="s">
        <v>3105</v>
      </c>
      <c r="Q63" s="260"/>
      <c r="R63" s="260" t="s">
        <v>3243</v>
      </c>
      <c r="S63" s="260" t="s">
        <v>3107</v>
      </c>
      <c r="T63" s="140" t="s">
        <v>709</v>
      </c>
      <c r="U63" s="140" t="s">
        <v>3021</v>
      </c>
      <c r="V63" s="259" t="s">
        <v>3002</v>
      </c>
      <c r="W63" s="259" t="s">
        <v>1423</v>
      </c>
    </row>
    <row r="64" spans="1:23" ht="30" hidden="1" customHeight="1" x14ac:dyDescent="0.25">
      <c r="B64" s="258"/>
      <c r="C64" s="259"/>
      <c r="D64" s="280" t="e">
        <v>#N/A</v>
      </c>
      <c r="E64" s="258"/>
      <c r="F64" s="260"/>
      <c r="G64" s="260"/>
      <c r="H64" s="291">
        <v>40</v>
      </c>
      <c r="I64" s="256">
        <v>40.4</v>
      </c>
      <c r="J64" s="139"/>
      <c r="K64" s="140" t="s">
        <v>3244</v>
      </c>
      <c r="L64" s="140" t="s">
        <v>3244</v>
      </c>
      <c r="M64" s="140" t="s">
        <v>3244</v>
      </c>
      <c r="N64" s="260" t="s">
        <v>1209</v>
      </c>
      <c r="O64" s="260">
        <v>407</v>
      </c>
      <c r="P64" s="260">
        <v>10</v>
      </c>
      <c r="Q64" s="260"/>
      <c r="R64" s="260" t="s">
        <v>3245</v>
      </c>
      <c r="S64" s="260" t="s">
        <v>3020</v>
      </c>
      <c r="T64" s="140" t="s">
        <v>3006</v>
      </c>
      <c r="U64" s="261"/>
      <c r="V64" s="259"/>
      <c r="W64" s="259"/>
    </row>
    <row r="65" spans="1:23" ht="30" hidden="1" customHeight="1" x14ac:dyDescent="0.25">
      <c r="B65" s="258" t="s">
        <v>123</v>
      </c>
      <c r="C65" s="259" t="s">
        <v>123</v>
      </c>
      <c r="D65" s="280" t="e">
        <v>#N/A</v>
      </c>
      <c r="E65" s="258" t="s">
        <v>722</v>
      </c>
      <c r="F65" s="260">
        <v>137563</v>
      </c>
      <c r="G65" s="260" t="s">
        <v>3008</v>
      </c>
      <c r="H65" s="291">
        <v>41</v>
      </c>
      <c r="I65" s="256">
        <v>41.1</v>
      </c>
      <c r="J65" s="155">
        <v>51620825</v>
      </c>
      <c r="K65" s="156" t="s">
        <v>3246</v>
      </c>
      <c r="L65" s="156" t="s">
        <v>3174</v>
      </c>
      <c r="M65" s="156" t="s">
        <v>3247</v>
      </c>
      <c r="N65" s="260" t="s">
        <v>828</v>
      </c>
      <c r="O65" s="260">
        <v>219</v>
      </c>
      <c r="P65" s="260" t="s">
        <v>3004</v>
      </c>
      <c r="Q65" s="260" t="s">
        <v>3043</v>
      </c>
      <c r="R65" s="260" t="s">
        <v>3248</v>
      </c>
      <c r="S65" s="260" t="s">
        <v>3000</v>
      </c>
      <c r="T65" s="260" t="s">
        <v>709</v>
      </c>
      <c r="U65" s="140" t="s">
        <v>3001</v>
      </c>
      <c r="V65" s="259" t="s">
        <v>58</v>
      </c>
      <c r="W65" s="259" t="s">
        <v>58</v>
      </c>
    </row>
    <row r="66" spans="1:23" ht="30" hidden="1" customHeight="1" x14ac:dyDescent="0.25">
      <c r="B66" s="258"/>
      <c r="C66" s="259"/>
      <c r="D66" s="280" t="e">
        <v>#N/A</v>
      </c>
      <c r="E66" s="258"/>
      <c r="F66" s="260"/>
      <c r="G66" s="260"/>
      <c r="H66" s="291">
        <v>41</v>
      </c>
      <c r="I66" s="256">
        <v>41.2</v>
      </c>
      <c r="J66" s="139">
        <v>51866740</v>
      </c>
      <c r="K66" s="260" t="s">
        <v>3249</v>
      </c>
      <c r="L66" s="140" t="s">
        <v>3192</v>
      </c>
      <c r="M66" s="140" t="s">
        <v>3250</v>
      </c>
      <c r="N66" s="260" t="s">
        <v>1173</v>
      </c>
      <c r="O66" s="260">
        <v>313</v>
      </c>
      <c r="P66" s="260">
        <v>14</v>
      </c>
      <c r="Q66" s="260"/>
      <c r="R66" s="260" t="s">
        <v>3251</v>
      </c>
      <c r="S66" s="260" t="s">
        <v>3107</v>
      </c>
      <c r="T66" s="140" t="s">
        <v>709</v>
      </c>
      <c r="U66" s="140" t="s">
        <v>3021</v>
      </c>
      <c r="V66" s="259" t="s">
        <v>3002</v>
      </c>
      <c r="W66" s="259" t="s">
        <v>3034</v>
      </c>
    </row>
    <row r="67" spans="1:23" ht="30" hidden="1" customHeight="1" x14ac:dyDescent="0.25">
      <c r="B67" s="258"/>
      <c r="C67" s="259"/>
      <c r="D67" s="280" t="e">
        <v>#N/A</v>
      </c>
      <c r="E67" s="258"/>
      <c r="F67" s="260"/>
      <c r="G67" s="260"/>
      <c r="H67" s="291">
        <v>41</v>
      </c>
      <c r="I67" s="256">
        <v>41.3</v>
      </c>
      <c r="J67" s="139">
        <v>28788778</v>
      </c>
      <c r="K67" s="260" t="s">
        <v>3120</v>
      </c>
      <c r="L67" s="260" t="s">
        <v>3240</v>
      </c>
      <c r="M67" s="140" t="s">
        <v>3252</v>
      </c>
      <c r="N67" s="260" t="s">
        <v>1173</v>
      </c>
      <c r="O67" s="260">
        <v>313</v>
      </c>
      <c r="P67" s="260">
        <v>11</v>
      </c>
      <c r="Q67" s="260"/>
      <c r="R67" s="260" t="s">
        <v>3253</v>
      </c>
      <c r="S67" s="260" t="s">
        <v>3107</v>
      </c>
      <c r="T67" s="260" t="s">
        <v>3031</v>
      </c>
      <c r="U67" s="140" t="s">
        <v>3032</v>
      </c>
      <c r="V67" s="259" t="s">
        <v>3108</v>
      </c>
      <c r="W67" s="259" t="s">
        <v>3015</v>
      </c>
    </row>
    <row r="68" spans="1:23" ht="30" hidden="1" customHeight="1" x14ac:dyDescent="0.25">
      <c r="B68" s="258">
        <v>74302625</v>
      </c>
      <c r="C68" s="259" t="s">
        <v>154</v>
      </c>
      <c r="D68" s="280" t="e">
        <v>#N/A</v>
      </c>
      <c r="E68" s="258" t="s">
        <v>1313</v>
      </c>
      <c r="F68" s="260">
        <v>137580</v>
      </c>
      <c r="G68" s="260" t="s">
        <v>2995</v>
      </c>
      <c r="H68" s="291">
        <v>42</v>
      </c>
      <c r="I68" s="256">
        <v>42.1</v>
      </c>
      <c r="J68" s="139">
        <v>39745321</v>
      </c>
      <c r="K68" s="140" t="s">
        <v>3254</v>
      </c>
      <c r="L68" s="140" t="s">
        <v>3255</v>
      </c>
      <c r="M68" s="140" t="s">
        <v>3256</v>
      </c>
      <c r="N68" s="260" t="s">
        <v>1209</v>
      </c>
      <c r="O68" s="260">
        <v>407</v>
      </c>
      <c r="P68" s="260">
        <v>24</v>
      </c>
      <c r="Q68" s="260"/>
      <c r="R68" s="260" t="s">
        <v>3257</v>
      </c>
      <c r="S68" s="260" t="s">
        <v>3020</v>
      </c>
      <c r="T68" s="140" t="s">
        <v>709</v>
      </c>
      <c r="U68" s="140" t="s">
        <v>3001</v>
      </c>
      <c r="V68" s="259" t="s">
        <v>3014</v>
      </c>
      <c r="W68" s="259" t="s">
        <v>3015</v>
      </c>
    </row>
    <row r="69" spans="1:23" ht="30" hidden="1" customHeight="1" x14ac:dyDescent="0.25">
      <c r="B69" s="258"/>
      <c r="C69" s="259"/>
      <c r="D69" s="280" t="e">
        <v>#N/A</v>
      </c>
      <c r="E69" s="258"/>
      <c r="F69" s="260"/>
      <c r="G69" s="260"/>
      <c r="H69" s="291">
        <v>42</v>
      </c>
      <c r="I69" s="256">
        <v>42.2</v>
      </c>
      <c r="J69" s="139">
        <v>1001181935</v>
      </c>
      <c r="K69" s="260" t="s">
        <v>3258</v>
      </c>
      <c r="L69" s="260" t="s">
        <v>3259</v>
      </c>
      <c r="M69" s="140" t="s">
        <v>3260</v>
      </c>
      <c r="N69" s="140" t="s">
        <v>1406</v>
      </c>
      <c r="O69" s="260">
        <v>440</v>
      </c>
      <c r="P69" s="260">
        <v>15</v>
      </c>
      <c r="Q69" s="260"/>
      <c r="R69" s="260" t="s">
        <v>3261</v>
      </c>
      <c r="S69" s="260" t="s">
        <v>3020</v>
      </c>
      <c r="T69" s="140" t="s">
        <v>3031</v>
      </c>
      <c r="U69" s="140" t="s">
        <v>3032</v>
      </c>
      <c r="V69" s="259" t="s">
        <v>3002</v>
      </c>
      <c r="W69" s="259" t="s">
        <v>1659</v>
      </c>
    </row>
    <row r="70" spans="1:23" ht="30" hidden="1" customHeight="1" x14ac:dyDescent="0.25">
      <c r="B70" s="258" t="s">
        <v>123</v>
      </c>
      <c r="C70" s="259" t="s">
        <v>123</v>
      </c>
      <c r="D70" s="280" t="e">
        <v>#N/A</v>
      </c>
      <c r="E70" s="258" t="s">
        <v>3262</v>
      </c>
      <c r="F70" s="260">
        <v>137548</v>
      </c>
      <c r="G70" s="260" t="s">
        <v>3008</v>
      </c>
      <c r="H70" s="291">
        <v>50</v>
      </c>
      <c r="I70" s="256">
        <v>50.1</v>
      </c>
      <c r="J70" s="139">
        <v>52914689</v>
      </c>
      <c r="K70" s="140" t="s">
        <v>3249</v>
      </c>
      <c r="L70" s="140" t="s">
        <v>3249</v>
      </c>
      <c r="M70" s="140" t="s">
        <v>3263</v>
      </c>
      <c r="N70" s="260" t="s">
        <v>828</v>
      </c>
      <c r="O70" s="260">
        <v>219</v>
      </c>
      <c r="P70" s="260" t="s">
        <v>3004</v>
      </c>
      <c r="Q70" s="260"/>
      <c r="R70" s="260" t="s">
        <v>3264</v>
      </c>
      <c r="S70" s="260" t="s">
        <v>3000</v>
      </c>
      <c r="T70" s="140" t="s">
        <v>709</v>
      </c>
      <c r="U70" s="140" t="s">
        <v>3001</v>
      </c>
      <c r="V70" s="259" t="s">
        <v>3265</v>
      </c>
      <c r="W70" s="259" t="s">
        <v>1725</v>
      </c>
    </row>
    <row r="71" spans="1:23" ht="30" hidden="1" customHeight="1" x14ac:dyDescent="0.25">
      <c r="B71" s="258"/>
      <c r="C71" s="259"/>
      <c r="D71" s="280" t="e">
        <v>#N/A</v>
      </c>
      <c r="E71" s="258"/>
      <c r="F71" s="260"/>
      <c r="G71" s="260"/>
      <c r="H71" s="291">
        <v>50</v>
      </c>
      <c r="I71" s="256">
        <v>50.2</v>
      </c>
      <c r="J71" s="139">
        <v>19418685</v>
      </c>
      <c r="K71" s="141" t="s">
        <v>3266</v>
      </c>
      <c r="L71" s="141" t="s">
        <v>3267</v>
      </c>
      <c r="M71" s="140" t="s">
        <v>3268</v>
      </c>
      <c r="N71" s="140" t="s">
        <v>1209</v>
      </c>
      <c r="O71" s="260">
        <v>407</v>
      </c>
      <c r="P71" s="260" t="s">
        <v>3190</v>
      </c>
      <c r="Q71" s="260"/>
      <c r="R71" s="260" t="s">
        <v>3269</v>
      </c>
      <c r="S71" s="260" t="s">
        <v>3020</v>
      </c>
      <c r="T71" s="141" t="s">
        <v>709</v>
      </c>
      <c r="U71" s="140" t="s">
        <v>3021</v>
      </c>
      <c r="V71" s="259" t="s">
        <v>3039</v>
      </c>
      <c r="W71" s="259" t="s">
        <v>2662</v>
      </c>
    </row>
    <row r="72" spans="1:23" ht="30" hidden="1" customHeight="1" x14ac:dyDescent="0.25">
      <c r="B72" s="258"/>
      <c r="C72" s="259"/>
      <c r="D72" s="280" t="e">
        <v>#N/A</v>
      </c>
      <c r="E72" s="258"/>
      <c r="F72" s="260"/>
      <c r="G72" s="260"/>
      <c r="H72" s="291">
        <v>50</v>
      </c>
      <c r="I72" s="256">
        <v>50.3</v>
      </c>
      <c r="J72" s="139">
        <v>1094946966</v>
      </c>
      <c r="K72" s="140" t="s">
        <v>3046</v>
      </c>
      <c r="L72" s="140" t="s">
        <v>3270</v>
      </c>
      <c r="M72" s="140" t="s">
        <v>3271</v>
      </c>
      <c r="N72" s="260" t="s">
        <v>2712</v>
      </c>
      <c r="O72" s="260">
        <v>487</v>
      </c>
      <c r="P72" s="260">
        <v>13</v>
      </c>
      <c r="Q72" s="260"/>
      <c r="R72" s="260" t="s">
        <v>3272</v>
      </c>
      <c r="S72" s="260" t="s">
        <v>3020</v>
      </c>
      <c r="T72" s="140" t="s">
        <v>3031</v>
      </c>
      <c r="U72" s="140" t="s">
        <v>3032</v>
      </c>
      <c r="V72" s="259" t="s">
        <v>3002</v>
      </c>
      <c r="W72" s="259" t="s">
        <v>1423</v>
      </c>
    </row>
    <row r="73" spans="1:23" ht="30" hidden="1" customHeight="1" x14ac:dyDescent="0.25">
      <c r="A73" s="644" t="s">
        <v>3182</v>
      </c>
      <c r="B73" s="258">
        <v>1052402696</v>
      </c>
      <c r="C73" s="259" t="s">
        <v>316</v>
      </c>
      <c r="D73" s="280" t="e">
        <v>#N/A</v>
      </c>
      <c r="E73" s="258" t="s">
        <v>2795</v>
      </c>
      <c r="F73" s="260">
        <v>137612</v>
      </c>
      <c r="G73" s="260" t="s">
        <v>2995</v>
      </c>
      <c r="H73" s="291">
        <v>56</v>
      </c>
      <c r="I73" s="256">
        <v>56.1</v>
      </c>
      <c r="J73" s="139">
        <v>79880126</v>
      </c>
      <c r="K73" s="140" t="s">
        <v>3273</v>
      </c>
      <c r="L73" s="140" t="s">
        <v>3274</v>
      </c>
      <c r="M73" s="140" t="s">
        <v>3275</v>
      </c>
      <c r="N73" s="260" t="s">
        <v>1406</v>
      </c>
      <c r="O73" s="260">
        <v>440</v>
      </c>
      <c r="P73" s="260">
        <v>13</v>
      </c>
      <c r="Q73" s="260"/>
      <c r="R73" s="260" t="s">
        <v>3276</v>
      </c>
      <c r="S73" s="260" t="s">
        <v>3020</v>
      </c>
      <c r="T73" s="140" t="s">
        <v>709</v>
      </c>
      <c r="U73" s="140" t="s">
        <v>3001</v>
      </c>
      <c r="V73" s="259" t="s">
        <v>1561</v>
      </c>
      <c r="W73" s="259" t="s">
        <v>1561</v>
      </c>
    </row>
    <row r="74" spans="1:23" ht="30" hidden="1" customHeight="1" x14ac:dyDescent="0.25">
      <c r="B74" s="258"/>
      <c r="C74" s="259"/>
      <c r="D74" s="280" t="e">
        <v>#N/A</v>
      </c>
      <c r="E74" s="258"/>
      <c r="F74" s="260"/>
      <c r="G74" s="260"/>
      <c r="H74" s="291">
        <v>56</v>
      </c>
      <c r="I74" s="256">
        <v>56.2</v>
      </c>
      <c r="J74" s="139"/>
      <c r="K74" s="140" t="s">
        <v>3277</v>
      </c>
      <c r="L74" s="140" t="s">
        <v>3277</v>
      </c>
      <c r="M74" s="140" t="s">
        <v>3277</v>
      </c>
      <c r="N74" s="140" t="s">
        <v>1209</v>
      </c>
      <c r="O74" s="260">
        <v>407</v>
      </c>
      <c r="P74" s="260" t="s">
        <v>3029</v>
      </c>
      <c r="Q74" s="260"/>
      <c r="R74" s="260" t="s">
        <v>3278</v>
      </c>
      <c r="S74" s="260" t="s">
        <v>3020</v>
      </c>
      <c r="T74" s="140" t="s">
        <v>3006</v>
      </c>
      <c r="U74" s="261"/>
      <c r="V74" s="259"/>
      <c r="W74" s="259"/>
    </row>
    <row r="75" spans="1:23" ht="30" hidden="1" customHeight="1" x14ac:dyDescent="0.25">
      <c r="A75" s="644" t="s">
        <v>3182</v>
      </c>
      <c r="B75" s="258">
        <v>1032415978</v>
      </c>
      <c r="C75" s="259" t="s">
        <v>162</v>
      </c>
      <c r="D75" s="280" t="e">
        <v>#N/A</v>
      </c>
      <c r="E75" s="258" t="s">
        <v>2928</v>
      </c>
      <c r="F75" s="260">
        <v>137616</v>
      </c>
      <c r="G75" s="260" t="s">
        <v>3008</v>
      </c>
      <c r="H75" s="291">
        <v>57</v>
      </c>
      <c r="I75" s="256">
        <v>57.1</v>
      </c>
      <c r="J75" s="139">
        <v>52908859</v>
      </c>
      <c r="K75" s="260" t="s">
        <v>3279</v>
      </c>
      <c r="L75" s="260" t="s">
        <v>3026</v>
      </c>
      <c r="M75" s="140" t="s">
        <v>3280</v>
      </c>
      <c r="N75" s="260" t="s">
        <v>1158</v>
      </c>
      <c r="O75" s="260">
        <v>222</v>
      </c>
      <c r="P75" s="260">
        <v>21</v>
      </c>
      <c r="Q75" s="260"/>
      <c r="R75" s="260" t="s">
        <v>3281</v>
      </c>
      <c r="S75" s="260" t="s">
        <v>3000</v>
      </c>
      <c r="T75" s="260" t="s">
        <v>709</v>
      </c>
      <c r="U75" s="140" t="s">
        <v>3001</v>
      </c>
      <c r="V75" s="259" t="s">
        <v>57</v>
      </c>
      <c r="W75" s="259" t="s">
        <v>57</v>
      </c>
    </row>
    <row r="76" spans="1:23" ht="30" hidden="1" customHeight="1" x14ac:dyDescent="0.25">
      <c r="B76" s="258"/>
      <c r="C76" s="259"/>
      <c r="D76" s="280" t="e">
        <v>#N/A</v>
      </c>
      <c r="E76" s="258"/>
      <c r="F76" s="260"/>
      <c r="G76" s="260"/>
      <c r="H76" s="291">
        <v>57</v>
      </c>
      <c r="I76" s="256">
        <v>57.2</v>
      </c>
      <c r="J76" s="139">
        <v>51718051</v>
      </c>
      <c r="K76" s="262" t="s">
        <v>3282</v>
      </c>
      <c r="L76" s="262" t="s">
        <v>3283</v>
      </c>
      <c r="M76" s="140" t="s">
        <v>3284</v>
      </c>
      <c r="N76" s="260" t="s">
        <v>828</v>
      </c>
      <c r="O76" s="260">
        <v>219</v>
      </c>
      <c r="P76" s="260">
        <v>15</v>
      </c>
      <c r="Q76" s="260"/>
      <c r="R76" s="260" t="s">
        <v>3285</v>
      </c>
      <c r="S76" s="260" t="s">
        <v>3000</v>
      </c>
      <c r="T76" s="140" t="s">
        <v>709</v>
      </c>
      <c r="U76" s="140" t="s">
        <v>3021</v>
      </c>
      <c r="V76" s="259" t="s">
        <v>1486</v>
      </c>
      <c r="W76" s="259" t="s">
        <v>3015</v>
      </c>
    </row>
    <row r="77" spans="1:23" ht="30" hidden="1" customHeight="1" x14ac:dyDescent="0.25">
      <c r="B77" s="258"/>
      <c r="C77" s="259"/>
      <c r="D77" s="280" t="e">
        <v>#N/A</v>
      </c>
      <c r="E77" s="258"/>
      <c r="F77" s="260"/>
      <c r="G77" s="260"/>
      <c r="H77" s="291">
        <v>57</v>
      </c>
      <c r="I77" s="256">
        <v>57.3</v>
      </c>
      <c r="J77" s="139">
        <v>52382965</v>
      </c>
      <c r="K77" s="140" t="s">
        <v>3158</v>
      </c>
      <c r="L77" s="140" t="s">
        <v>3286</v>
      </c>
      <c r="M77" s="140" t="s">
        <v>3287</v>
      </c>
      <c r="N77" s="140" t="s">
        <v>828</v>
      </c>
      <c r="O77" s="260">
        <v>219</v>
      </c>
      <c r="P77" s="260">
        <v>11</v>
      </c>
      <c r="Q77" s="260"/>
      <c r="R77" s="260" t="s">
        <v>3288</v>
      </c>
      <c r="S77" s="260" t="s">
        <v>3000</v>
      </c>
      <c r="T77" s="140" t="s">
        <v>709</v>
      </c>
      <c r="U77" s="140" t="s">
        <v>3021</v>
      </c>
      <c r="V77" s="259" t="s">
        <v>3002</v>
      </c>
      <c r="W77" s="259" t="s">
        <v>3116</v>
      </c>
    </row>
    <row r="78" spans="1:23" ht="30" hidden="1" customHeight="1" x14ac:dyDescent="0.25">
      <c r="B78" s="258"/>
      <c r="C78" s="259"/>
      <c r="D78" s="280" t="e">
        <v>#N/A</v>
      </c>
      <c r="E78" s="258"/>
      <c r="F78" s="260"/>
      <c r="G78" s="260"/>
      <c r="H78" s="291">
        <v>57</v>
      </c>
      <c r="I78" s="256">
        <v>57.4</v>
      </c>
      <c r="J78" s="139">
        <v>52071917</v>
      </c>
      <c r="K78" s="140" t="s">
        <v>3289</v>
      </c>
      <c r="L78" s="140" t="s">
        <v>3290</v>
      </c>
      <c r="M78" s="140" t="s">
        <v>3291</v>
      </c>
      <c r="N78" s="260" t="s">
        <v>828</v>
      </c>
      <c r="O78" s="260">
        <v>219</v>
      </c>
      <c r="P78" s="260" t="s">
        <v>3004</v>
      </c>
      <c r="Q78" s="260"/>
      <c r="R78" s="260" t="s">
        <v>3292</v>
      </c>
      <c r="S78" s="260" t="s">
        <v>3000</v>
      </c>
      <c r="T78" s="260" t="s">
        <v>709</v>
      </c>
      <c r="U78" s="140" t="s">
        <v>3021</v>
      </c>
      <c r="V78" s="259" t="s">
        <v>1740</v>
      </c>
      <c r="W78" s="259" t="s">
        <v>1740</v>
      </c>
    </row>
    <row r="79" spans="1:23" ht="30" hidden="1" customHeight="1" x14ac:dyDescent="0.25">
      <c r="B79" s="258"/>
      <c r="C79" s="259"/>
      <c r="D79" s="280" t="e">
        <v>#N/A</v>
      </c>
      <c r="E79" s="258"/>
      <c r="F79" s="260"/>
      <c r="G79" s="260"/>
      <c r="H79" s="291">
        <v>57</v>
      </c>
      <c r="I79" s="256">
        <v>57.5</v>
      </c>
      <c r="J79" s="139"/>
      <c r="K79" s="140" t="s">
        <v>3293</v>
      </c>
      <c r="L79" s="140" t="s">
        <v>3293</v>
      </c>
      <c r="M79" s="140" t="s">
        <v>3293</v>
      </c>
      <c r="N79" s="260" t="s">
        <v>1209</v>
      </c>
      <c r="O79" s="260">
        <v>407</v>
      </c>
      <c r="P79" s="260">
        <v>24</v>
      </c>
      <c r="Q79" s="260"/>
      <c r="R79" s="260" t="s">
        <v>3294</v>
      </c>
      <c r="S79" s="260" t="s">
        <v>3020</v>
      </c>
      <c r="T79" s="140" t="s">
        <v>3006</v>
      </c>
      <c r="U79" s="261"/>
      <c r="V79" s="259"/>
      <c r="W79" s="259"/>
    </row>
    <row r="80" spans="1:23" ht="30" hidden="1" customHeight="1" x14ac:dyDescent="0.25">
      <c r="A80" s="644" t="s">
        <v>3182</v>
      </c>
      <c r="B80" s="258">
        <v>52382818</v>
      </c>
      <c r="C80" s="259" t="s">
        <v>368</v>
      </c>
      <c r="D80" s="280" t="e">
        <v>#N/A</v>
      </c>
      <c r="E80" s="258" t="s">
        <v>767</v>
      </c>
      <c r="F80" s="260">
        <v>150816</v>
      </c>
      <c r="G80" s="260" t="s">
        <v>2995</v>
      </c>
      <c r="H80" s="291">
        <v>60</v>
      </c>
      <c r="I80" s="256">
        <v>60.1</v>
      </c>
      <c r="J80" s="155">
        <v>20758813</v>
      </c>
      <c r="K80" s="268" t="s">
        <v>3102</v>
      </c>
      <c r="L80" s="156" t="s">
        <v>3295</v>
      </c>
      <c r="M80" s="156" t="s">
        <v>3296</v>
      </c>
      <c r="N80" s="260" t="s">
        <v>698</v>
      </c>
      <c r="O80" s="260">
        <v>202</v>
      </c>
      <c r="P80" s="260">
        <v>28</v>
      </c>
      <c r="Q80" s="260" t="s">
        <v>3043</v>
      </c>
      <c r="R80" s="260" t="s">
        <v>3297</v>
      </c>
      <c r="S80" s="260" t="s">
        <v>3000</v>
      </c>
      <c r="T80" s="140" t="s">
        <v>709</v>
      </c>
      <c r="U80" s="140" t="s">
        <v>3001</v>
      </c>
      <c r="V80" s="259" t="s">
        <v>3015</v>
      </c>
      <c r="W80" s="259" t="s">
        <v>3015</v>
      </c>
    </row>
    <row r="81" spans="1:23" ht="30" hidden="1" customHeight="1" x14ac:dyDescent="0.25">
      <c r="B81" s="258"/>
      <c r="C81" s="259"/>
      <c r="D81" s="280" t="e">
        <v>#N/A</v>
      </c>
      <c r="E81" s="258"/>
      <c r="F81" s="260"/>
      <c r="G81" s="260"/>
      <c r="H81" s="291">
        <v>60</v>
      </c>
      <c r="I81" s="256">
        <v>60.2</v>
      </c>
      <c r="J81" s="139">
        <v>17346749</v>
      </c>
      <c r="K81" s="140" t="s">
        <v>3298</v>
      </c>
      <c r="L81" s="140" t="s">
        <v>3299</v>
      </c>
      <c r="M81" s="140" t="s">
        <v>3300</v>
      </c>
      <c r="N81" s="260" t="s">
        <v>1166</v>
      </c>
      <c r="O81" s="260">
        <v>314</v>
      </c>
      <c r="P81" s="260">
        <v>11</v>
      </c>
      <c r="Q81" s="260"/>
      <c r="R81" s="260" t="s">
        <v>3301</v>
      </c>
      <c r="S81" s="260" t="s">
        <v>3107</v>
      </c>
      <c r="T81" s="140" t="s">
        <v>709</v>
      </c>
      <c r="U81" s="140" t="s">
        <v>3021</v>
      </c>
      <c r="V81" s="259" t="s">
        <v>3002</v>
      </c>
      <c r="W81" s="259" t="s">
        <v>1423</v>
      </c>
    </row>
    <row r="82" spans="1:23" ht="30" hidden="1" customHeight="1" x14ac:dyDescent="0.25">
      <c r="B82" s="258"/>
      <c r="C82" s="259"/>
      <c r="D82" s="280" t="e">
        <v>#N/A</v>
      </c>
      <c r="E82" s="258"/>
      <c r="F82" s="260"/>
      <c r="G82" s="260"/>
      <c r="H82" s="291">
        <v>60</v>
      </c>
      <c r="I82" s="256">
        <v>60.3</v>
      </c>
      <c r="J82" s="139"/>
      <c r="K82" s="140" t="s">
        <v>3302</v>
      </c>
      <c r="L82" s="140" t="s">
        <v>3302</v>
      </c>
      <c r="M82" s="140" t="s">
        <v>3302</v>
      </c>
      <c r="N82" s="260" t="s">
        <v>1173</v>
      </c>
      <c r="O82" s="260">
        <v>313</v>
      </c>
      <c r="P82" s="260" t="s">
        <v>3105</v>
      </c>
      <c r="Q82" s="260"/>
      <c r="R82" s="260" t="s">
        <v>3303</v>
      </c>
      <c r="S82" s="260" t="s">
        <v>3107</v>
      </c>
      <c r="T82" s="140" t="s">
        <v>3006</v>
      </c>
      <c r="U82" s="261"/>
      <c r="V82" s="259"/>
      <c r="W82" s="259"/>
    </row>
    <row r="83" spans="1:23" ht="30" hidden="1" customHeight="1" x14ac:dyDescent="0.25">
      <c r="B83" s="258" t="s">
        <v>123</v>
      </c>
      <c r="C83" s="259" t="s">
        <v>123</v>
      </c>
      <c r="D83" s="280" t="e">
        <v>#N/A</v>
      </c>
      <c r="E83" s="258" t="s">
        <v>3304</v>
      </c>
      <c r="F83" s="260">
        <v>137579</v>
      </c>
      <c r="G83" s="260" t="s">
        <v>3008</v>
      </c>
      <c r="H83" s="291">
        <v>61</v>
      </c>
      <c r="I83" s="256">
        <v>61.1</v>
      </c>
      <c r="J83" s="139">
        <v>39757993</v>
      </c>
      <c r="K83" s="260" t="s">
        <v>3234</v>
      </c>
      <c r="L83" s="140" t="s">
        <v>3099</v>
      </c>
      <c r="M83" s="140" t="s">
        <v>3305</v>
      </c>
      <c r="N83" s="260" t="s">
        <v>1209</v>
      </c>
      <c r="O83" s="260">
        <v>407</v>
      </c>
      <c r="P83" s="260">
        <v>27</v>
      </c>
      <c r="Q83" s="260"/>
      <c r="R83" s="260" t="s">
        <v>3306</v>
      </c>
      <c r="S83" s="260" t="s">
        <v>3020</v>
      </c>
      <c r="T83" s="140" t="s">
        <v>709</v>
      </c>
      <c r="U83" s="140" t="s">
        <v>3001</v>
      </c>
      <c r="V83" s="259" t="s">
        <v>3049</v>
      </c>
      <c r="W83" s="259" t="s">
        <v>1744</v>
      </c>
    </row>
    <row r="84" spans="1:23" ht="30" hidden="1" customHeight="1" x14ac:dyDescent="0.25">
      <c r="B84" s="258"/>
      <c r="C84" s="259"/>
      <c r="D84" s="280" t="e">
        <v>#N/A</v>
      </c>
      <c r="E84" s="258"/>
      <c r="F84" s="260"/>
      <c r="G84" s="260"/>
      <c r="H84" s="291">
        <v>61</v>
      </c>
      <c r="I84" s="256">
        <v>61.2</v>
      </c>
      <c r="J84" s="155">
        <v>51690523</v>
      </c>
      <c r="K84" s="156" t="s">
        <v>3258</v>
      </c>
      <c r="L84" s="156" t="s">
        <v>3307</v>
      </c>
      <c r="M84" s="156" t="s">
        <v>3308</v>
      </c>
      <c r="N84" s="140" t="s">
        <v>1209</v>
      </c>
      <c r="O84" s="260">
        <v>407</v>
      </c>
      <c r="P84" s="260">
        <v>13</v>
      </c>
      <c r="Q84" s="260" t="s">
        <v>3043</v>
      </c>
      <c r="R84" s="260" t="s">
        <v>3309</v>
      </c>
      <c r="S84" s="260" t="s">
        <v>3020</v>
      </c>
      <c r="T84" s="140" t="s">
        <v>709</v>
      </c>
      <c r="U84" s="140" t="s">
        <v>3021</v>
      </c>
      <c r="V84" s="259" t="s">
        <v>3049</v>
      </c>
      <c r="W84" s="259" t="s">
        <v>1744</v>
      </c>
    </row>
    <row r="85" spans="1:23" ht="30" hidden="1" customHeight="1" x14ac:dyDescent="0.25">
      <c r="B85" s="258"/>
      <c r="C85" s="259"/>
      <c r="D85" s="280" t="e">
        <v>#N/A</v>
      </c>
      <c r="E85" s="258"/>
      <c r="F85" s="260"/>
      <c r="G85" s="260"/>
      <c r="H85" s="291">
        <v>61</v>
      </c>
      <c r="I85" s="256">
        <v>61.3</v>
      </c>
      <c r="J85" s="139">
        <v>39722511</v>
      </c>
      <c r="K85" s="140" t="s">
        <v>3310</v>
      </c>
      <c r="L85" s="140" t="s">
        <v>3311</v>
      </c>
      <c r="M85" s="140" t="s">
        <v>3312</v>
      </c>
      <c r="N85" s="260" t="s">
        <v>1996</v>
      </c>
      <c r="O85" s="260">
        <v>470</v>
      </c>
      <c r="P85" s="260" t="s">
        <v>3029</v>
      </c>
      <c r="Q85" s="260"/>
      <c r="R85" s="260" t="s">
        <v>3313</v>
      </c>
      <c r="S85" s="260" t="s">
        <v>3020</v>
      </c>
      <c r="T85" s="140" t="s">
        <v>3031</v>
      </c>
      <c r="U85" s="140" t="s">
        <v>3032</v>
      </c>
      <c r="V85" s="259" t="s">
        <v>2672</v>
      </c>
      <c r="W85" s="259" t="s">
        <v>2672</v>
      </c>
    </row>
    <row r="86" spans="1:23" ht="30" hidden="1" customHeight="1" x14ac:dyDescent="0.25">
      <c r="B86" s="258">
        <v>79577525</v>
      </c>
      <c r="C86" s="259" t="s">
        <v>183</v>
      </c>
      <c r="D86" s="280" t="e">
        <v>#N/A</v>
      </c>
      <c r="E86" s="258" t="s">
        <v>2941</v>
      </c>
      <c r="F86" s="260">
        <v>137618</v>
      </c>
      <c r="G86" s="260" t="s">
        <v>3008</v>
      </c>
      <c r="H86" s="291">
        <v>62</v>
      </c>
      <c r="I86" s="256">
        <v>62.1</v>
      </c>
      <c r="J86" s="139">
        <v>39796026</v>
      </c>
      <c r="K86" s="140" t="s">
        <v>3314</v>
      </c>
      <c r="L86" s="140" t="s">
        <v>3099</v>
      </c>
      <c r="M86" s="140" t="s">
        <v>3315</v>
      </c>
      <c r="N86" s="260" t="s">
        <v>1158</v>
      </c>
      <c r="O86" s="260">
        <v>222</v>
      </c>
      <c r="P86" s="260" t="s">
        <v>3069</v>
      </c>
      <c r="Q86" s="260"/>
      <c r="R86" s="260" t="s">
        <v>3316</v>
      </c>
      <c r="S86" s="260" t="s">
        <v>3000</v>
      </c>
      <c r="T86" s="140" t="s">
        <v>709</v>
      </c>
      <c r="U86" s="140" t="s">
        <v>3001</v>
      </c>
      <c r="V86" s="259" t="s">
        <v>3317</v>
      </c>
      <c r="W86" s="259" t="s">
        <v>3317</v>
      </c>
    </row>
    <row r="87" spans="1:23" ht="30" hidden="1" customHeight="1" x14ac:dyDescent="0.25">
      <c r="B87" s="258"/>
      <c r="C87" s="259"/>
      <c r="D87" s="280" t="e">
        <v>#N/A</v>
      </c>
      <c r="E87" s="258"/>
      <c r="F87" s="260"/>
      <c r="G87" s="260"/>
      <c r="H87" s="291">
        <v>62</v>
      </c>
      <c r="I87" s="256">
        <v>62.2</v>
      </c>
      <c r="J87" s="139">
        <v>52346090</v>
      </c>
      <c r="K87" s="140" t="s">
        <v>3318</v>
      </c>
      <c r="L87" s="260" t="s">
        <v>3282</v>
      </c>
      <c r="M87" s="140" t="s">
        <v>3319</v>
      </c>
      <c r="N87" s="260" t="s">
        <v>828</v>
      </c>
      <c r="O87" s="260">
        <v>219</v>
      </c>
      <c r="P87" s="260">
        <v>16</v>
      </c>
      <c r="Q87" s="260"/>
      <c r="R87" s="260" t="s">
        <v>3320</v>
      </c>
      <c r="S87" s="260" t="s">
        <v>3000</v>
      </c>
      <c r="T87" s="140" t="s">
        <v>709</v>
      </c>
      <c r="U87" s="140" t="s">
        <v>3021</v>
      </c>
      <c r="V87" s="259" t="s">
        <v>2746</v>
      </c>
      <c r="W87" s="259" t="s">
        <v>1423</v>
      </c>
    </row>
    <row r="88" spans="1:23" ht="30" hidden="1" customHeight="1" x14ac:dyDescent="0.25">
      <c r="B88" s="258"/>
      <c r="C88" s="259"/>
      <c r="D88" s="280" t="e">
        <v>#N/A</v>
      </c>
      <c r="E88" s="258"/>
      <c r="F88" s="260"/>
      <c r="G88" s="260"/>
      <c r="H88" s="291">
        <v>62</v>
      </c>
      <c r="I88" s="256">
        <v>62.3</v>
      </c>
      <c r="J88" s="139">
        <v>80829194</v>
      </c>
      <c r="K88" s="259" t="s">
        <v>3202</v>
      </c>
      <c r="L88" s="259" t="s">
        <v>3321</v>
      </c>
      <c r="M88" s="259" t="s">
        <v>3322</v>
      </c>
      <c r="N88" s="260" t="s">
        <v>828</v>
      </c>
      <c r="O88" s="260">
        <v>219</v>
      </c>
      <c r="P88" s="260">
        <v>15</v>
      </c>
      <c r="Q88" s="260"/>
      <c r="R88" s="260" t="s">
        <v>3323</v>
      </c>
      <c r="S88" s="260" t="s">
        <v>3000</v>
      </c>
      <c r="T88" s="140" t="s">
        <v>709</v>
      </c>
      <c r="U88" s="140" t="s">
        <v>3021</v>
      </c>
      <c r="V88" s="259" t="s">
        <v>2672</v>
      </c>
      <c r="W88" s="259" t="s">
        <v>2672</v>
      </c>
    </row>
    <row r="89" spans="1:23" ht="30" hidden="1" customHeight="1" x14ac:dyDescent="0.25">
      <c r="B89" s="258"/>
      <c r="C89" s="259"/>
      <c r="D89" s="280" t="e">
        <v>#N/A</v>
      </c>
      <c r="E89" s="258"/>
      <c r="F89" s="260"/>
      <c r="G89" s="260"/>
      <c r="H89" s="291">
        <v>62</v>
      </c>
      <c r="I89" s="256">
        <v>62.4</v>
      </c>
      <c r="J89" s="139"/>
      <c r="K89" s="140" t="s">
        <v>3117</v>
      </c>
      <c r="L89" s="140" t="s">
        <v>3117</v>
      </c>
      <c r="M89" s="140" t="s">
        <v>3117</v>
      </c>
      <c r="N89" s="140" t="s">
        <v>828</v>
      </c>
      <c r="O89" s="260">
        <v>219</v>
      </c>
      <c r="P89" s="260">
        <v>11</v>
      </c>
      <c r="Q89" s="260"/>
      <c r="R89" s="260" t="s">
        <v>3324</v>
      </c>
      <c r="S89" s="260" t="s">
        <v>3000</v>
      </c>
      <c r="T89" s="140" t="s">
        <v>3006</v>
      </c>
      <c r="U89" s="261"/>
      <c r="V89" s="259"/>
      <c r="W89" s="259"/>
    </row>
    <row r="90" spans="1:23" ht="30" hidden="1" customHeight="1" x14ac:dyDescent="0.25">
      <c r="A90" s="644" t="s">
        <v>1521</v>
      </c>
      <c r="B90" s="258">
        <v>52107262</v>
      </c>
      <c r="C90" s="259" t="s">
        <v>293</v>
      </c>
      <c r="D90" s="280" t="e">
        <v>#N/A</v>
      </c>
      <c r="E90" s="258" t="s">
        <v>849</v>
      </c>
      <c r="F90" s="260">
        <v>137534</v>
      </c>
      <c r="G90" s="260" t="s">
        <v>3008</v>
      </c>
      <c r="H90" s="291">
        <v>63</v>
      </c>
      <c r="I90" s="256">
        <v>63.1</v>
      </c>
      <c r="J90" s="146">
        <v>52107262</v>
      </c>
      <c r="K90" s="264" t="s">
        <v>3050</v>
      </c>
      <c r="L90" s="147" t="s">
        <v>3283</v>
      </c>
      <c r="M90" s="147" t="s">
        <v>3325</v>
      </c>
      <c r="N90" s="260" t="s">
        <v>828</v>
      </c>
      <c r="O90" s="260">
        <v>219</v>
      </c>
      <c r="P90" s="260">
        <v>16</v>
      </c>
      <c r="Q90" s="260" t="s">
        <v>3012</v>
      </c>
      <c r="R90" s="260" t="s">
        <v>3326</v>
      </c>
      <c r="S90" s="260" t="s">
        <v>3000</v>
      </c>
      <c r="T90" s="140" t="s">
        <v>709</v>
      </c>
      <c r="U90" s="140" t="s">
        <v>3001</v>
      </c>
      <c r="V90" s="259" t="s">
        <v>3327</v>
      </c>
      <c r="W90" s="259" t="s">
        <v>3015</v>
      </c>
    </row>
    <row r="91" spans="1:23" ht="30" hidden="1" customHeight="1" x14ac:dyDescent="0.25">
      <c r="B91" s="258"/>
      <c r="C91" s="259"/>
      <c r="D91" s="280" t="e">
        <v>#N/A</v>
      </c>
      <c r="E91" s="258"/>
      <c r="F91" s="260"/>
      <c r="G91" s="260"/>
      <c r="H91" s="291">
        <v>63</v>
      </c>
      <c r="I91" s="256">
        <v>63.2</v>
      </c>
      <c r="J91" s="155">
        <v>24059385</v>
      </c>
      <c r="K91" s="156" t="s">
        <v>3328</v>
      </c>
      <c r="L91" s="156" t="s">
        <v>3329</v>
      </c>
      <c r="M91" s="156" t="s">
        <v>3330</v>
      </c>
      <c r="N91" s="260" t="s">
        <v>1406</v>
      </c>
      <c r="O91" s="260">
        <v>440</v>
      </c>
      <c r="P91" s="260" t="s">
        <v>3069</v>
      </c>
      <c r="Q91" s="260" t="s">
        <v>3043</v>
      </c>
      <c r="R91" s="260" t="s">
        <v>3331</v>
      </c>
      <c r="S91" s="260" t="s">
        <v>3020</v>
      </c>
      <c r="T91" s="140" t="s">
        <v>709</v>
      </c>
      <c r="U91" s="140" t="s">
        <v>3021</v>
      </c>
      <c r="V91" s="259" t="s">
        <v>3002</v>
      </c>
      <c r="W91" s="259" t="s">
        <v>2680</v>
      </c>
    </row>
    <row r="92" spans="1:23" ht="30" hidden="1" customHeight="1" x14ac:dyDescent="0.25">
      <c r="B92" s="258"/>
      <c r="C92" s="259"/>
      <c r="D92" s="280" t="e">
        <v>#N/A</v>
      </c>
      <c r="E92" s="258"/>
      <c r="F92" s="260"/>
      <c r="G92" s="260"/>
      <c r="H92" s="291">
        <v>63</v>
      </c>
      <c r="I92" s="256">
        <v>63.3</v>
      </c>
      <c r="J92" s="139">
        <v>79732095</v>
      </c>
      <c r="K92" s="260" t="s">
        <v>3109</v>
      </c>
      <c r="L92" s="260" t="s">
        <v>3332</v>
      </c>
      <c r="M92" s="260" t="s">
        <v>3333</v>
      </c>
      <c r="N92" s="260" t="s">
        <v>1406</v>
      </c>
      <c r="O92" s="260">
        <v>440</v>
      </c>
      <c r="P92" s="260">
        <v>15</v>
      </c>
      <c r="Q92" s="260"/>
      <c r="R92" s="260" t="s">
        <v>3334</v>
      </c>
      <c r="S92" s="260" t="s">
        <v>3020</v>
      </c>
      <c r="T92" s="140" t="s">
        <v>3031</v>
      </c>
      <c r="U92" s="140" t="s">
        <v>3032</v>
      </c>
      <c r="V92" s="259" t="s">
        <v>3002</v>
      </c>
      <c r="W92" s="259" t="s">
        <v>2662</v>
      </c>
    </row>
    <row r="93" spans="1:23" ht="30" hidden="1" customHeight="1" x14ac:dyDescent="0.25">
      <c r="A93" s="644" t="s">
        <v>1521</v>
      </c>
      <c r="B93" s="258">
        <v>52958606</v>
      </c>
      <c r="C93" s="259" t="s">
        <v>285</v>
      </c>
      <c r="D93" s="280" t="e">
        <v>#N/A</v>
      </c>
      <c r="E93" s="258" t="s">
        <v>952</v>
      </c>
      <c r="F93" s="260">
        <v>137546</v>
      </c>
      <c r="G93" s="260" t="s">
        <v>2995</v>
      </c>
      <c r="H93" s="291">
        <v>65</v>
      </c>
      <c r="I93" s="256">
        <v>65.099999999999994</v>
      </c>
      <c r="J93" s="139">
        <v>52223023</v>
      </c>
      <c r="K93" s="140" t="s">
        <v>3335</v>
      </c>
      <c r="L93" s="140" t="s">
        <v>3336</v>
      </c>
      <c r="M93" s="140" t="s">
        <v>3337</v>
      </c>
      <c r="N93" s="260" t="s">
        <v>828</v>
      </c>
      <c r="O93" s="260">
        <v>219</v>
      </c>
      <c r="P93" s="260">
        <v>11</v>
      </c>
      <c r="Q93" s="260"/>
      <c r="R93" s="260" t="s">
        <v>3338</v>
      </c>
      <c r="S93" s="260" t="s">
        <v>3000</v>
      </c>
      <c r="T93" s="140" t="s">
        <v>709</v>
      </c>
      <c r="U93" s="140" t="s">
        <v>3001</v>
      </c>
      <c r="V93" s="259" t="s">
        <v>3339</v>
      </c>
      <c r="W93" s="259" t="s">
        <v>1833</v>
      </c>
    </row>
    <row r="94" spans="1:23" ht="30" hidden="1" customHeight="1" x14ac:dyDescent="0.25">
      <c r="B94" s="258"/>
      <c r="C94" s="259"/>
      <c r="D94" s="280" t="e">
        <v>#N/A</v>
      </c>
      <c r="E94" s="258"/>
      <c r="F94" s="260"/>
      <c r="G94" s="260"/>
      <c r="H94" s="291">
        <v>65</v>
      </c>
      <c r="I94" s="256">
        <v>65.2</v>
      </c>
      <c r="J94" s="146">
        <v>40014969</v>
      </c>
      <c r="K94" s="263" t="s">
        <v>3340</v>
      </c>
      <c r="L94" s="263" t="s">
        <v>3087</v>
      </c>
      <c r="M94" s="147" t="s">
        <v>3341</v>
      </c>
      <c r="N94" s="260" t="s">
        <v>828</v>
      </c>
      <c r="O94" s="260">
        <v>219</v>
      </c>
      <c r="P94" s="260" t="s">
        <v>3004</v>
      </c>
      <c r="Q94" s="260" t="s">
        <v>3012</v>
      </c>
      <c r="R94" s="260" t="s">
        <v>3342</v>
      </c>
      <c r="S94" s="260" t="s">
        <v>3000</v>
      </c>
      <c r="T94" s="140" t="s">
        <v>709</v>
      </c>
      <c r="U94" s="140" t="s">
        <v>3021</v>
      </c>
      <c r="V94" s="259" t="s">
        <v>3343</v>
      </c>
      <c r="W94" s="259" t="s">
        <v>1744</v>
      </c>
    </row>
    <row r="95" spans="1:23" ht="30" hidden="1" customHeight="1" x14ac:dyDescent="0.25">
      <c r="B95" s="258"/>
      <c r="C95" s="259"/>
      <c r="D95" s="280" t="e">
        <v>#N/A</v>
      </c>
      <c r="E95" s="258"/>
      <c r="F95" s="260"/>
      <c r="G95" s="260"/>
      <c r="H95" s="291">
        <v>65</v>
      </c>
      <c r="I95" s="256">
        <v>65.3</v>
      </c>
      <c r="J95" s="139">
        <v>1014279805</v>
      </c>
      <c r="K95" s="140" t="s">
        <v>3344</v>
      </c>
      <c r="L95" s="140" t="s">
        <v>3124</v>
      </c>
      <c r="M95" s="140" t="s">
        <v>3345</v>
      </c>
      <c r="N95" s="260" t="s">
        <v>1996</v>
      </c>
      <c r="O95" s="260">
        <v>470</v>
      </c>
      <c r="P95" s="260" t="s">
        <v>3029</v>
      </c>
      <c r="Q95" s="260"/>
      <c r="R95" s="260" t="s">
        <v>3346</v>
      </c>
      <c r="S95" s="260" t="s">
        <v>3020</v>
      </c>
      <c r="T95" s="140" t="s">
        <v>3031</v>
      </c>
      <c r="U95" s="140" t="s">
        <v>3032</v>
      </c>
      <c r="V95" s="259" t="s">
        <v>848</v>
      </c>
      <c r="W95" s="259" t="s">
        <v>3015</v>
      </c>
    </row>
    <row r="96" spans="1:23" ht="30" hidden="1" customHeight="1" x14ac:dyDescent="0.25">
      <c r="A96" s="644" t="s">
        <v>1521</v>
      </c>
      <c r="B96" s="258">
        <v>52226016</v>
      </c>
      <c r="C96" s="259" t="s">
        <v>170</v>
      </c>
      <c r="D96" s="280" t="e">
        <v>#N/A</v>
      </c>
      <c r="E96" s="258" t="s">
        <v>1000</v>
      </c>
      <c r="F96" s="260">
        <v>137552</v>
      </c>
      <c r="G96" s="260" t="s">
        <v>3008</v>
      </c>
      <c r="H96" s="291">
        <v>67</v>
      </c>
      <c r="I96" s="256">
        <v>67.099999999999994</v>
      </c>
      <c r="J96" s="155">
        <v>51720341</v>
      </c>
      <c r="K96" s="269" t="s">
        <v>3347</v>
      </c>
      <c r="L96" s="269" t="s">
        <v>3075</v>
      </c>
      <c r="M96" s="156" t="s">
        <v>3238</v>
      </c>
      <c r="N96" s="260" t="s">
        <v>828</v>
      </c>
      <c r="O96" s="260">
        <v>219</v>
      </c>
      <c r="P96" s="260" t="s">
        <v>3004</v>
      </c>
      <c r="Q96" s="260" t="s">
        <v>3043</v>
      </c>
      <c r="R96" s="260" t="s">
        <v>3348</v>
      </c>
      <c r="S96" s="260" t="s">
        <v>3000</v>
      </c>
      <c r="T96" s="140" t="s">
        <v>709</v>
      </c>
      <c r="U96" s="140" t="s">
        <v>3001</v>
      </c>
      <c r="V96" s="259" t="s">
        <v>3349</v>
      </c>
      <c r="W96" s="259" t="s">
        <v>2662</v>
      </c>
    </row>
    <row r="97" spans="1:23" ht="30" hidden="1" customHeight="1" x14ac:dyDescent="0.25">
      <c r="B97" s="258"/>
      <c r="C97" s="259"/>
      <c r="D97" s="280" t="e">
        <v>#N/A</v>
      </c>
      <c r="E97" s="258"/>
      <c r="F97" s="260"/>
      <c r="G97" s="260"/>
      <c r="H97" s="291">
        <v>67</v>
      </c>
      <c r="I97" s="256">
        <v>67.2</v>
      </c>
      <c r="J97" s="155">
        <v>52213309</v>
      </c>
      <c r="K97" s="156" t="s">
        <v>3350</v>
      </c>
      <c r="L97" s="156" t="s">
        <v>3351</v>
      </c>
      <c r="M97" s="156" t="s">
        <v>3352</v>
      </c>
      <c r="N97" s="260" t="s">
        <v>1173</v>
      </c>
      <c r="O97" s="260">
        <v>313</v>
      </c>
      <c r="P97" s="260">
        <v>14</v>
      </c>
      <c r="Q97" s="260" t="s">
        <v>3043</v>
      </c>
      <c r="R97" s="260" t="s">
        <v>3353</v>
      </c>
      <c r="S97" s="260" t="s">
        <v>3107</v>
      </c>
      <c r="T97" s="140" t="s">
        <v>3031</v>
      </c>
      <c r="U97" s="140" t="s">
        <v>3032</v>
      </c>
      <c r="V97" s="259" t="s">
        <v>3354</v>
      </c>
      <c r="W97" s="259" t="s">
        <v>1423</v>
      </c>
    </row>
    <row r="98" spans="1:23" ht="30" hidden="1" customHeight="1" x14ac:dyDescent="0.25">
      <c r="B98" s="258" t="s">
        <v>123</v>
      </c>
      <c r="C98" s="259" t="s">
        <v>123</v>
      </c>
      <c r="D98" s="280" t="e">
        <v>#N/A</v>
      </c>
      <c r="E98" s="258" t="s">
        <v>3355</v>
      </c>
      <c r="F98" s="260">
        <v>137535</v>
      </c>
      <c r="G98" s="260" t="s">
        <v>3008</v>
      </c>
      <c r="H98" s="291">
        <v>68</v>
      </c>
      <c r="I98" s="256">
        <v>68.099999999999994</v>
      </c>
      <c r="J98" s="146">
        <v>1032415978</v>
      </c>
      <c r="K98" s="147" t="s">
        <v>3356</v>
      </c>
      <c r="L98" s="147" t="s">
        <v>3156</v>
      </c>
      <c r="M98" s="147" t="s">
        <v>3357</v>
      </c>
      <c r="N98" s="260" t="s">
        <v>828</v>
      </c>
      <c r="O98" s="260">
        <v>219</v>
      </c>
      <c r="P98" s="260">
        <v>16</v>
      </c>
      <c r="Q98" s="260" t="s">
        <v>3012</v>
      </c>
      <c r="R98" s="260" t="s">
        <v>3358</v>
      </c>
      <c r="S98" s="260" t="s">
        <v>3000</v>
      </c>
      <c r="T98" s="140" t="s">
        <v>709</v>
      </c>
      <c r="U98" s="140" t="s">
        <v>3001</v>
      </c>
      <c r="V98" s="259" t="s">
        <v>57</v>
      </c>
      <c r="W98" s="259" t="s">
        <v>57</v>
      </c>
    </row>
    <row r="99" spans="1:23" ht="30" hidden="1" customHeight="1" x14ac:dyDescent="0.25">
      <c r="B99" s="258"/>
      <c r="C99" s="259"/>
      <c r="D99" s="280" t="e">
        <v>#N/A</v>
      </c>
      <c r="E99" s="258"/>
      <c r="F99" s="260"/>
      <c r="G99" s="260"/>
      <c r="H99" s="291">
        <v>68</v>
      </c>
      <c r="I99" s="256">
        <v>68.2</v>
      </c>
      <c r="J99" s="139"/>
      <c r="K99" s="140" t="s">
        <v>3359</v>
      </c>
      <c r="L99" s="140" t="s">
        <v>3359</v>
      </c>
      <c r="M99" s="140" t="s">
        <v>3359</v>
      </c>
      <c r="N99" s="260" t="s">
        <v>828</v>
      </c>
      <c r="O99" s="260">
        <v>219</v>
      </c>
      <c r="P99" s="260" t="s">
        <v>3360</v>
      </c>
      <c r="Q99" s="260"/>
      <c r="R99" s="260" t="s">
        <v>3361</v>
      </c>
      <c r="S99" s="260" t="s">
        <v>3000</v>
      </c>
      <c r="T99" s="140" t="s">
        <v>3006</v>
      </c>
      <c r="U99" s="261"/>
      <c r="V99" s="259"/>
      <c r="W99" s="259"/>
    </row>
    <row r="100" spans="1:23" ht="30" hidden="1" customHeight="1" x14ac:dyDescent="0.25">
      <c r="B100" s="258" t="s">
        <v>123</v>
      </c>
      <c r="C100" s="259" t="s">
        <v>123</v>
      </c>
      <c r="D100" s="280" t="e">
        <v>#N/A</v>
      </c>
      <c r="E100" s="258" t="s">
        <v>3362</v>
      </c>
      <c r="F100" s="260">
        <v>137535</v>
      </c>
      <c r="G100" s="260" t="s">
        <v>3008</v>
      </c>
      <c r="H100" s="291">
        <v>70</v>
      </c>
      <c r="I100" s="256">
        <v>70.099999999999994</v>
      </c>
      <c r="J100" s="270">
        <v>51583632</v>
      </c>
      <c r="K100" s="262" t="s">
        <v>3363</v>
      </c>
      <c r="L100" s="262" t="s">
        <v>3364</v>
      </c>
      <c r="M100" s="262" t="s">
        <v>3365</v>
      </c>
      <c r="N100" s="260" t="s">
        <v>828</v>
      </c>
      <c r="O100" s="260">
        <v>219</v>
      </c>
      <c r="P100" s="260">
        <v>16</v>
      </c>
      <c r="Q100" s="260"/>
      <c r="R100" s="260" t="s">
        <v>3366</v>
      </c>
      <c r="S100" s="260" t="s">
        <v>3000</v>
      </c>
      <c r="T100" s="140" t="s">
        <v>709</v>
      </c>
      <c r="U100" s="140" t="s">
        <v>3001</v>
      </c>
      <c r="V100" s="259" t="s">
        <v>3367</v>
      </c>
      <c r="W100" s="259" t="s">
        <v>3015</v>
      </c>
    </row>
    <row r="101" spans="1:23" ht="30" hidden="1" customHeight="1" x14ac:dyDescent="0.25">
      <c r="B101" s="258"/>
      <c r="C101" s="259"/>
      <c r="D101" s="280" t="e">
        <v>#N/A</v>
      </c>
      <c r="E101" s="258"/>
      <c r="F101" s="260"/>
      <c r="G101" s="260"/>
      <c r="H101" s="291">
        <v>70</v>
      </c>
      <c r="I101" s="256">
        <v>70.2</v>
      </c>
      <c r="J101" s="139">
        <v>79468348</v>
      </c>
      <c r="K101" s="140" t="s">
        <v>2997</v>
      </c>
      <c r="L101" s="140" t="s">
        <v>3368</v>
      </c>
      <c r="M101" s="140" t="s">
        <v>3369</v>
      </c>
      <c r="N101" s="260" t="s">
        <v>828</v>
      </c>
      <c r="O101" s="260">
        <v>219</v>
      </c>
      <c r="P101" s="260" t="s">
        <v>3004</v>
      </c>
      <c r="Q101" s="260"/>
      <c r="R101" s="260" t="s">
        <v>3370</v>
      </c>
      <c r="S101" s="260" t="s">
        <v>3000</v>
      </c>
      <c r="T101" s="140" t="s">
        <v>709</v>
      </c>
      <c r="U101" s="140" t="s">
        <v>3021</v>
      </c>
      <c r="V101" s="259" t="s">
        <v>3371</v>
      </c>
      <c r="W101" s="259" t="s">
        <v>1838</v>
      </c>
    </row>
    <row r="102" spans="1:23" ht="30" hidden="1" customHeight="1" x14ac:dyDescent="0.25">
      <c r="B102" s="258"/>
      <c r="C102" s="259"/>
      <c r="D102" s="280" t="e">
        <v>#N/A</v>
      </c>
      <c r="E102" s="258"/>
      <c r="F102" s="260"/>
      <c r="G102" s="260"/>
      <c r="H102" s="291">
        <v>70</v>
      </c>
      <c r="I102" s="256">
        <v>70.3</v>
      </c>
      <c r="J102" s="139"/>
      <c r="K102" s="260" t="s">
        <v>3149</v>
      </c>
      <c r="L102" s="260" t="s">
        <v>3149</v>
      </c>
      <c r="M102" s="260" t="s">
        <v>3149</v>
      </c>
      <c r="N102" s="260" t="s">
        <v>1173</v>
      </c>
      <c r="O102" s="260">
        <v>313</v>
      </c>
      <c r="P102" s="260">
        <v>14</v>
      </c>
      <c r="Q102" s="260"/>
      <c r="R102" s="260" t="s">
        <v>3372</v>
      </c>
      <c r="S102" s="260" t="s">
        <v>3107</v>
      </c>
      <c r="T102" s="260" t="s">
        <v>3006</v>
      </c>
      <c r="U102" s="261"/>
      <c r="V102" s="259"/>
      <c r="W102" s="259"/>
    </row>
    <row r="103" spans="1:23" ht="30" hidden="1" customHeight="1" x14ac:dyDescent="0.25">
      <c r="B103" s="258">
        <v>51974230</v>
      </c>
      <c r="C103" s="259" t="s">
        <v>111</v>
      </c>
      <c r="D103" s="280" t="e">
        <v>#N/A</v>
      </c>
      <c r="E103" s="258" t="s">
        <v>900</v>
      </c>
      <c r="F103" s="260">
        <v>137541</v>
      </c>
      <c r="G103" s="260" t="s">
        <v>3008</v>
      </c>
      <c r="H103" s="291">
        <v>71</v>
      </c>
      <c r="I103" s="256">
        <v>71.099999999999994</v>
      </c>
      <c r="J103" s="139">
        <v>39616916</v>
      </c>
      <c r="K103" s="140" t="s">
        <v>3120</v>
      </c>
      <c r="L103" s="140" t="s">
        <v>3373</v>
      </c>
      <c r="M103" s="140" t="s">
        <v>3374</v>
      </c>
      <c r="N103" s="260" t="s">
        <v>828</v>
      </c>
      <c r="O103" s="260">
        <v>219</v>
      </c>
      <c r="P103" s="260">
        <v>15</v>
      </c>
      <c r="Q103" s="260"/>
      <c r="R103" s="260" t="s">
        <v>3375</v>
      </c>
      <c r="S103" s="260" t="s">
        <v>3000</v>
      </c>
      <c r="T103" s="140" t="s">
        <v>709</v>
      </c>
      <c r="U103" s="140" t="s">
        <v>3001</v>
      </c>
      <c r="V103" s="259" t="s">
        <v>3002</v>
      </c>
      <c r="W103" s="259" t="s">
        <v>2680</v>
      </c>
    </row>
    <row r="104" spans="1:23" ht="30" hidden="1" customHeight="1" x14ac:dyDescent="0.25">
      <c r="B104" s="258"/>
      <c r="C104" s="259"/>
      <c r="D104" s="280" t="e">
        <v>#N/A</v>
      </c>
      <c r="E104" s="258"/>
      <c r="F104" s="260"/>
      <c r="G104" s="260"/>
      <c r="H104" s="291">
        <v>71</v>
      </c>
      <c r="I104" s="256">
        <v>71.2</v>
      </c>
      <c r="J104" s="139"/>
      <c r="K104" s="140" t="s">
        <v>3117</v>
      </c>
      <c r="L104" s="140" t="s">
        <v>3117</v>
      </c>
      <c r="M104" s="140" t="s">
        <v>3117</v>
      </c>
      <c r="N104" s="260" t="s">
        <v>828</v>
      </c>
      <c r="O104" s="260">
        <v>219</v>
      </c>
      <c r="P104" s="260">
        <v>11</v>
      </c>
      <c r="Q104" s="260"/>
      <c r="R104" s="260" t="s">
        <v>3376</v>
      </c>
      <c r="S104" s="260" t="s">
        <v>3000</v>
      </c>
      <c r="T104" s="140" t="s">
        <v>3006</v>
      </c>
      <c r="U104" s="261"/>
      <c r="V104" s="259"/>
      <c r="W104" s="259"/>
    </row>
    <row r="105" spans="1:23" ht="30" hidden="1" customHeight="1" x14ac:dyDescent="0.25">
      <c r="B105" s="258" t="s">
        <v>123</v>
      </c>
      <c r="C105" s="259" t="s">
        <v>123</v>
      </c>
      <c r="D105" s="280" t="e">
        <v>#N/A</v>
      </c>
      <c r="E105" s="258" t="s">
        <v>3377</v>
      </c>
      <c r="F105" s="260">
        <v>137555</v>
      </c>
      <c r="G105" s="260" t="s">
        <v>3008</v>
      </c>
      <c r="H105" s="291">
        <v>72</v>
      </c>
      <c r="I105" s="256">
        <v>72.099999999999994</v>
      </c>
      <c r="J105" s="139">
        <v>23554664</v>
      </c>
      <c r="K105" s="262" t="s">
        <v>3378</v>
      </c>
      <c r="L105" s="262" t="s">
        <v>3379</v>
      </c>
      <c r="M105" s="140" t="s">
        <v>3380</v>
      </c>
      <c r="N105" s="260" t="s">
        <v>828</v>
      </c>
      <c r="O105" s="260">
        <v>219</v>
      </c>
      <c r="P105" s="260" t="s">
        <v>3004</v>
      </c>
      <c r="Q105" s="260"/>
      <c r="R105" s="260" t="s">
        <v>3381</v>
      </c>
      <c r="S105" s="260" t="s">
        <v>3000</v>
      </c>
      <c r="T105" s="140" t="s">
        <v>709</v>
      </c>
      <c r="U105" s="140" t="s">
        <v>3001</v>
      </c>
      <c r="V105" s="259" t="s">
        <v>3002</v>
      </c>
      <c r="W105" s="259" t="s">
        <v>2662</v>
      </c>
    </row>
    <row r="106" spans="1:23" ht="30" hidden="1" customHeight="1" x14ac:dyDescent="0.25">
      <c r="B106" s="258"/>
      <c r="C106" s="259"/>
      <c r="D106" s="280" t="e">
        <v>#N/A</v>
      </c>
      <c r="E106" s="258"/>
      <c r="F106" s="260"/>
      <c r="G106" s="260"/>
      <c r="H106" s="291">
        <v>72</v>
      </c>
      <c r="I106" s="256">
        <v>72.2</v>
      </c>
      <c r="J106" s="139">
        <v>51956791</v>
      </c>
      <c r="K106" s="140" t="s">
        <v>3095</v>
      </c>
      <c r="L106" s="140" t="s">
        <v>3009</v>
      </c>
      <c r="M106" s="140" t="s">
        <v>3382</v>
      </c>
      <c r="N106" s="260" t="s">
        <v>1173</v>
      </c>
      <c r="O106" s="260">
        <v>313</v>
      </c>
      <c r="P106" s="260" t="s">
        <v>3105</v>
      </c>
      <c r="Q106" s="260"/>
      <c r="R106" s="260" t="s">
        <v>3383</v>
      </c>
      <c r="S106" s="260" t="s">
        <v>3107</v>
      </c>
      <c r="T106" s="140" t="s">
        <v>3031</v>
      </c>
      <c r="U106" s="140" t="s">
        <v>3032</v>
      </c>
      <c r="V106" s="259" t="s">
        <v>1014</v>
      </c>
      <c r="W106" s="259" t="s">
        <v>3015</v>
      </c>
    </row>
    <row r="107" spans="1:23" ht="30" hidden="1" customHeight="1" x14ac:dyDescent="0.25">
      <c r="B107" s="258">
        <v>51945160</v>
      </c>
      <c r="C107" s="259" t="s">
        <v>228</v>
      </c>
      <c r="D107" s="280" t="e">
        <v>#N/A</v>
      </c>
      <c r="E107" s="258" t="s">
        <v>1107</v>
      </c>
      <c r="F107" s="260">
        <v>137560</v>
      </c>
      <c r="G107" s="260" t="s">
        <v>3008</v>
      </c>
      <c r="H107" s="291">
        <v>74</v>
      </c>
      <c r="I107" s="256">
        <v>74.099999999999994</v>
      </c>
      <c r="J107" s="271">
        <v>79241195</v>
      </c>
      <c r="K107" s="262" t="s">
        <v>3045</v>
      </c>
      <c r="L107" s="262" t="s">
        <v>3234</v>
      </c>
      <c r="M107" s="262" t="s">
        <v>3384</v>
      </c>
      <c r="N107" s="260" t="s">
        <v>828</v>
      </c>
      <c r="O107" s="260">
        <v>219</v>
      </c>
      <c r="P107" s="260" t="s">
        <v>3004</v>
      </c>
      <c r="Q107" s="260"/>
      <c r="R107" s="260" t="s">
        <v>3385</v>
      </c>
      <c r="S107" s="260" t="s">
        <v>3000</v>
      </c>
      <c r="T107" s="140" t="s">
        <v>709</v>
      </c>
      <c r="U107" s="140" t="s">
        <v>3001</v>
      </c>
      <c r="V107" s="259" t="s">
        <v>3002</v>
      </c>
      <c r="W107" s="259" t="s">
        <v>3141</v>
      </c>
    </row>
    <row r="108" spans="1:23" ht="30" hidden="1" customHeight="1" x14ac:dyDescent="0.25">
      <c r="B108" s="258"/>
      <c r="C108" s="259"/>
      <c r="D108" s="280" t="e">
        <v>#N/A</v>
      </c>
      <c r="E108" s="258"/>
      <c r="F108" s="260"/>
      <c r="G108" s="260"/>
      <c r="H108" s="291">
        <v>74</v>
      </c>
      <c r="I108" s="256">
        <v>74.2</v>
      </c>
      <c r="J108" s="155">
        <v>39705033</v>
      </c>
      <c r="K108" s="157" t="s">
        <v>3386</v>
      </c>
      <c r="L108" s="157" t="s">
        <v>3387</v>
      </c>
      <c r="M108" s="156" t="s">
        <v>3388</v>
      </c>
      <c r="N108" s="260" t="s">
        <v>1166</v>
      </c>
      <c r="O108" s="260">
        <v>314</v>
      </c>
      <c r="P108" s="260">
        <v>11</v>
      </c>
      <c r="Q108" s="260" t="s">
        <v>3043</v>
      </c>
      <c r="R108" s="260" t="s">
        <v>3389</v>
      </c>
      <c r="S108" s="260" t="s">
        <v>3107</v>
      </c>
      <c r="T108" s="140" t="s">
        <v>709</v>
      </c>
      <c r="U108" s="140" t="s">
        <v>3021</v>
      </c>
      <c r="V108" s="259" t="s">
        <v>57</v>
      </c>
      <c r="W108" s="259" t="s">
        <v>57</v>
      </c>
    </row>
    <row r="109" spans="1:23" ht="30" hidden="1" customHeight="1" x14ac:dyDescent="0.25">
      <c r="B109" s="258"/>
      <c r="C109" s="259"/>
      <c r="D109" s="280" t="e">
        <v>#N/A</v>
      </c>
      <c r="E109" s="258"/>
      <c r="F109" s="260"/>
      <c r="G109" s="260"/>
      <c r="H109" s="291">
        <v>74</v>
      </c>
      <c r="I109" s="256">
        <v>74.3</v>
      </c>
      <c r="J109" s="139">
        <v>1022386820</v>
      </c>
      <c r="K109" s="260" t="s">
        <v>3390</v>
      </c>
      <c r="L109" s="260" t="s">
        <v>3391</v>
      </c>
      <c r="M109" s="260" t="s">
        <v>3392</v>
      </c>
      <c r="N109" s="260" t="s">
        <v>1406</v>
      </c>
      <c r="O109" s="260">
        <v>440</v>
      </c>
      <c r="P109" s="260">
        <v>13</v>
      </c>
      <c r="Q109" s="260"/>
      <c r="R109" s="260" t="s">
        <v>3393</v>
      </c>
      <c r="S109" s="260" t="s">
        <v>3020</v>
      </c>
      <c r="T109" s="140" t="s">
        <v>3031</v>
      </c>
      <c r="U109" s="140" t="s">
        <v>3032</v>
      </c>
      <c r="V109" s="259" t="s">
        <v>3002</v>
      </c>
      <c r="W109" s="259" t="s">
        <v>3168</v>
      </c>
    </row>
    <row r="110" spans="1:23" ht="30" hidden="1" customHeight="1" x14ac:dyDescent="0.25">
      <c r="A110" s="644" t="s">
        <v>1521</v>
      </c>
      <c r="B110" s="258">
        <v>51899574</v>
      </c>
      <c r="C110" s="259" t="s">
        <v>295</v>
      </c>
      <c r="D110" s="280" t="e">
        <v>#N/A</v>
      </c>
      <c r="E110" s="258" t="s">
        <v>1117</v>
      </c>
      <c r="F110" s="260">
        <v>137560</v>
      </c>
      <c r="G110" s="260" t="s">
        <v>3008</v>
      </c>
      <c r="H110" s="291">
        <v>75</v>
      </c>
      <c r="I110" s="256">
        <v>75.099999999999994</v>
      </c>
      <c r="J110" s="139">
        <v>52735828</v>
      </c>
      <c r="K110" s="140" t="s">
        <v>3394</v>
      </c>
      <c r="L110" s="140" t="s">
        <v>3395</v>
      </c>
      <c r="M110" s="140" t="s">
        <v>3396</v>
      </c>
      <c r="N110" s="260" t="s">
        <v>828</v>
      </c>
      <c r="O110" s="260">
        <v>219</v>
      </c>
      <c r="P110" s="260" t="s">
        <v>3004</v>
      </c>
      <c r="Q110" s="260"/>
      <c r="R110" s="260" t="s">
        <v>3397</v>
      </c>
      <c r="S110" s="260" t="s">
        <v>3000</v>
      </c>
      <c r="T110" s="140" t="s">
        <v>709</v>
      </c>
      <c r="U110" s="140" t="s">
        <v>3001</v>
      </c>
      <c r="V110" s="259" t="s">
        <v>3002</v>
      </c>
      <c r="W110" s="259" t="s">
        <v>2662</v>
      </c>
    </row>
    <row r="111" spans="1:23" ht="30" hidden="1" customHeight="1" x14ac:dyDescent="0.25">
      <c r="B111" s="258"/>
      <c r="C111" s="259"/>
      <c r="D111" s="280" t="e">
        <v>#N/A</v>
      </c>
      <c r="E111" s="258"/>
      <c r="F111" s="260"/>
      <c r="G111" s="260"/>
      <c r="H111" s="291">
        <v>75</v>
      </c>
      <c r="I111" s="256">
        <v>75.2</v>
      </c>
      <c r="J111" s="155">
        <v>1022376470</v>
      </c>
      <c r="K111" s="156" t="s">
        <v>3398</v>
      </c>
      <c r="L111" s="156" t="s">
        <v>3026</v>
      </c>
      <c r="M111" s="156" t="s">
        <v>3399</v>
      </c>
      <c r="N111" s="260" t="s">
        <v>1173</v>
      </c>
      <c r="O111" s="260">
        <v>313</v>
      </c>
      <c r="P111" s="260" t="s">
        <v>3105</v>
      </c>
      <c r="Q111" s="260" t="s">
        <v>3043</v>
      </c>
      <c r="R111" s="260" t="s">
        <v>3400</v>
      </c>
      <c r="S111" s="260" t="s">
        <v>3107</v>
      </c>
      <c r="T111" s="140" t="s">
        <v>3031</v>
      </c>
      <c r="U111" s="140" t="s">
        <v>3032</v>
      </c>
      <c r="V111" s="259" t="s">
        <v>57</v>
      </c>
      <c r="W111" s="259" t="s">
        <v>57</v>
      </c>
    </row>
    <row r="112" spans="1:23" ht="30" hidden="1" customHeight="1" x14ac:dyDescent="0.25">
      <c r="A112" s="644" t="s">
        <v>1521</v>
      </c>
      <c r="B112" s="258">
        <v>3203450</v>
      </c>
      <c r="C112" s="259" t="s">
        <v>167</v>
      </c>
      <c r="D112" s="280" t="e">
        <v>#N/A</v>
      </c>
      <c r="E112" s="258" t="s">
        <v>2954</v>
      </c>
      <c r="F112" s="260">
        <v>137620</v>
      </c>
      <c r="G112" s="260" t="s">
        <v>3008</v>
      </c>
      <c r="H112" s="291">
        <v>78</v>
      </c>
      <c r="I112" s="256">
        <v>78.099999999999994</v>
      </c>
      <c r="J112" s="139">
        <v>52051599</v>
      </c>
      <c r="K112" s="260" t="s">
        <v>3401</v>
      </c>
      <c r="L112" s="260" t="s">
        <v>3402</v>
      </c>
      <c r="M112" s="140" t="s">
        <v>3403</v>
      </c>
      <c r="N112" s="140" t="s">
        <v>828</v>
      </c>
      <c r="O112" s="260">
        <v>219</v>
      </c>
      <c r="P112" s="260">
        <v>16</v>
      </c>
      <c r="Q112" s="260"/>
      <c r="R112" s="260" t="s">
        <v>3404</v>
      </c>
      <c r="S112" s="260" t="s">
        <v>3000</v>
      </c>
      <c r="T112" s="140" t="s">
        <v>709</v>
      </c>
      <c r="U112" s="140" t="s">
        <v>3001</v>
      </c>
      <c r="V112" s="259" t="s">
        <v>59</v>
      </c>
      <c r="W112" s="259" t="s">
        <v>59</v>
      </c>
    </row>
    <row r="113" spans="1:23" ht="30" hidden="1" customHeight="1" x14ac:dyDescent="0.25">
      <c r="B113" s="258"/>
      <c r="C113" s="259"/>
      <c r="D113" s="280" t="e">
        <v>#N/A</v>
      </c>
      <c r="E113" s="258"/>
      <c r="F113" s="260"/>
      <c r="G113" s="260"/>
      <c r="H113" s="291">
        <v>78</v>
      </c>
      <c r="I113" s="256">
        <v>78.2</v>
      </c>
      <c r="J113" s="139">
        <v>52428193</v>
      </c>
      <c r="K113" s="140" t="s">
        <v>3120</v>
      </c>
      <c r="L113" s="260" t="s">
        <v>3405</v>
      </c>
      <c r="M113" s="140" t="s">
        <v>3406</v>
      </c>
      <c r="N113" s="260" t="s">
        <v>828</v>
      </c>
      <c r="O113" s="260">
        <v>219</v>
      </c>
      <c r="P113" s="260">
        <v>15</v>
      </c>
      <c r="Q113" s="260"/>
      <c r="R113" s="260" t="s">
        <v>3407</v>
      </c>
      <c r="S113" s="260" t="s">
        <v>3000</v>
      </c>
      <c r="T113" s="140" t="s">
        <v>709</v>
      </c>
      <c r="U113" s="140" t="s">
        <v>3021</v>
      </c>
      <c r="V113" s="259" t="s">
        <v>1659</v>
      </c>
      <c r="W113" s="259" t="s">
        <v>2685</v>
      </c>
    </row>
    <row r="114" spans="1:23" ht="30" hidden="1" customHeight="1" x14ac:dyDescent="0.25">
      <c r="B114" s="258"/>
      <c r="C114" s="259"/>
      <c r="D114" s="280" t="e">
        <v>#N/A</v>
      </c>
      <c r="E114" s="258"/>
      <c r="F114" s="260"/>
      <c r="G114" s="260"/>
      <c r="H114" s="291">
        <v>78</v>
      </c>
      <c r="I114" s="256">
        <v>78.3</v>
      </c>
      <c r="J114" s="139"/>
      <c r="K114" s="140" t="s">
        <v>3117</v>
      </c>
      <c r="L114" s="140" t="s">
        <v>3117</v>
      </c>
      <c r="M114" s="140" t="s">
        <v>3117</v>
      </c>
      <c r="N114" s="140" t="s">
        <v>828</v>
      </c>
      <c r="O114" s="140">
        <v>219</v>
      </c>
      <c r="P114" s="260">
        <v>11</v>
      </c>
      <c r="Q114" s="260"/>
      <c r="R114" s="260" t="s">
        <v>3408</v>
      </c>
      <c r="S114" s="260" t="s">
        <v>3000</v>
      </c>
      <c r="T114" s="140" t="s">
        <v>3006</v>
      </c>
      <c r="U114" s="261"/>
      <c r="V114" s="259"/>
      <c r="W114" s="259"/>
    </row>
    <row r="115" spans="1:23" ht="30" hidden="1" customHeight="1" x14ac:dyDescent="0.25">
      <c r="B115" s="258">
        <v>52468246</v>
      </c>
      <c r="C115" s="259" t="s">
        <v>146</v>
      </c>
      <c r="D115" s="280" t="e">
        <v>#N/A</v>
      </c>
      <c r="E115" s="258" t="s">
        <v>938</v>
      </c>
      <c r="F115" s="260">
        <v>137546</v>
      </c>
      <c r="G115" s="260" t="s">
        <v>2995</v>
      </c>
      <c r="H115" s="291">
        <v>79</v>
      </c>
      <c r="I115" s="256">
        <v>79.099999999999994</v>
      </c>
      <c r="J115" s="139">
        <v>1013580370</v>
      </c>
      <c r="K115" s="140" t="s">
        <v>3409</v>
      </c>
      <c r="L115" s="140" t="s">
        <v>3410</v>
      </c>
      <c r="M115" s="140" t="s">
        <v>3411</v>
      </c>
      <c r="N115" s="260" t="s">
        <v>828</v>
      </c>
      <c r="O115" s="260">
        <v>219</v>
      </c>
      <c r="P115" s="260">
        <v>11</v>
      </c>
      <c r="Q115" s="260"/>
      <c r="R115" s="260" t="s">
        <v>3412</v>
      </c>
      <c r="S115" s="260" t="s">
        <v>3000</v>
      </c>
      <c r="T115" s="140" t="s">
        <v>709</v>
      </c>
      <c r="U115" s="140" t="s">
        <v>3001</v>
      </c>
      <c r="V115" s="259" t="s">
        <v>3002</v>
      </c>
      <c r="W115" s="259" t="s">
        <v>3413</v>
      </c>
    </row>
    <row r="116" spans="1:23" ht="30" hidden="1" customHeight="1" x14ac:dyDescent="0.25">
      <c r="B116" s="258"/>
      <c r="C116" s="259"/>
      <c r="D116" s="280" t="e">
        <v>#N/A</v>
      </c>
      <c r="E116" s="258"/>
      <c r="F116" s="260"/>
      <c r="G116" s="260"/>
      <c r="H116" s="291">
        <v>79</v>
      </c>
      <c r="I116" s="256">
        <v>79.2</v>
      </c>
      <c r="J116" s="139"/>
      <c r="K116" s="140" t="s">
        <v>3003</v>
      </c>
      <c r="L116" s="140" t="s">
        <v>3003</v>
      </c>
      <c r="M116" s="140" t="s">
        <v>3003</v>
      </c>
      <c r="N116" s="260" t="s">
        <v>828</v>
      </c>
      <c r="O116" s="260">
        <v>219</v>
      </c>
      <c r="P116" s="260" t="s">
        <v>3004</v>
      </c>
      <c r="Q116" s="260"/>
      <c r="R116" s="260" t="s">
        <v>3414</v>
      </c>
      <c r="S116" s="260" t="s">
        <v>3000</v>
      </c>
      <c r="T116" s="260" t="s">
        <v>3006</v>
      </c>
      <c r="U116" s="261"/>
      <c r="V116" s="259"/>
      <c r="W116" s="259"/>
    </row>
    <row r="117" spans="1:23" ht="30" hidden="1" customHeight="1" x14ac:dyDescent="0.25">
      <c r="B117" s="258" t="s">
        <v>123</v>
      </c>
      <c r="C117" s="259" t="s">
        <v>123</v>
      </c>
      <c r="D117" s="280" t="e">
        <v>#N/A</v>
      </c>
      <c r="E117" s="258" t="s">
        <v>3415</v>
      </c>
      <c r="F117" s="260">
        <v>137558</v>
      </c>
      <c r="G117" s="260" t="s">
        <v>3008</v>
      </c>
      <c r="H117" s="291">
        <v>82</v>
      </c>
      <c r="I117" s="256">
        <v>82.1</v>
      </c>
      <c r="J117" s="139">
        <v>52120253</v>
      </c>
      <c r="K117" s="140" t="s">
        <v>3416</v>
      </c>
      <c r="L117" s="140" t="s">
        <v>3075</v>
      </c>
      <c r="M117" s="140" t="s">
        <v>3417</v>
      </c>
      <c r="N117" s="260" t="s">
        <v>828</v>
      </c>
      <c r="O117" s="260">
        <v>219</v>
      </c>
      <c r="P117" s="260" t="s">
        <v>3004</v>
      </c>
      <c r="Q117" s="260"/>
      <c r="R117" s="260" t="s">
        <v>3418</v>
      </c>
      <c r="S117" s="260" t="s">
        <v>3000</v>
      </c>
      <c r="T117" s="140" t="s">
        <v>709</v>
      </c>
      <c r="U117" s="140" t="s">
        <v>3001</v>
      </c>
      <c r="V117" s="259" t="s">
        <v>3049</v>
      </c>
      <c r="W117" s="259" t="s">
        <v>1744</v>
      </c>
    </row>
    <row r="118" spans="1:23" ht="30" hidden="1" customHeight="1" x14ac:dyDescent="0.25">
      <c r="B118" s="258"/>
      <c r="C118" s="259"/>
      <c r="D118" s="280" t="e">
        <v>#N/A</v>
      </c>
      <c r="E118" s="258"/>
      <c r="F118" s="260"/>
      <c r="G118" s="260"/>
      <c r="H118" s="291">
        <v>82</v>
      </c>
      <c r="I118" s="256">
        <v>82.2</v>
      </c>
      <c r="J118" s="139">
        <v>11254791</v>
      </c>
      <c r="K118" s="141" t="s">
        <v>3410</v>
      </c>
      <c r="L118" s="141" t="s">
        <v>3419</v>
      </c>
      <c r="M118" s="140" t="s">
        <v>3420</v>
      </c>
      <c r="N118" s="260" t="s">
        <v>1209</v>
      </c>
      <c r="O118" s="260">
        <v>407</v>
      </c>
      <c r="P118" s="260" t="s">
        <v>3190</v>
      </c>
      <c r="Q118" s="260"/>
      <c r="R118" s="260" t="s">
        <v>3421</v>
      </c>
      <c r="S118" s="260" t="s">
        <v>3020</v>
      </c>
      <c r="T118" s="141" t="s">
        <v>709</v>
      </c>
      <c r="U118" s="140" t="s">
        <v>3021</v>
      </c>
      <c r="V118" s="259" t="s">
        <v>3002</v>
      </c>
      <c r="W118" s="259" t="s">
        <v>3116</v>
      </c>
    </row>
    <row r="119" spans="1:23" ht="30" hidden="1" customHeight="1" x14ac:dyDescent="0.25">
      <c r="B119" s="258"/>
      <c r="C119" s="259"/>
      <c r="D119" s="280" t="e">
        <v>#N/A</v>
      </c>
      <c r="E119" s="258"/>
      <c r="F119" s="260"/>
      <c r="G119" s="260"/>
      <c r="H119" s="291">
        <v>82</v>
      </c>
      <c r="I119" s="256">
        <v>82.3</v>
      </c>
      <c r="J119" s="139">
        <v>79825619</v>
      </c>
      <c r="K119" s="140" t="s">
        <v>3230</v>
      </c>
      <c r="L119" s="140" t="s">
        <v>3170</v>
      </c>
      <c r="M119" s="140" t="s">
        <v>3422</v>
      </c>
      <c r="N119" s="260" t="s">
        <v>2712</v>
      </c>
      <c r="O119" s="260">
        <v>487</v>
      </c>
      <c r="P119" s="260">
        <v>13</v>
      </c>
      <c r="Q119" s="260"/>
      <c r="R119" s="260" t="s">
        <v>3423</v>
      </c>
      <c r="S119" s="260" t="s">
        <v>3020</v>
      </c>
      <c r="T119" s="140" t="s">
        <v>3031</v>
      </c>
      <c r="U119" s="140" t="s">
        <v>3032</v>
      </c>
      <c r="V119" s="259" t="s">
        <v>3049</v>
      </c>
      <c r="W119" s="259" t="s">
        <v>1744</v>
      </c>
    </row>
    <row r="120" spans="1:23" ht="30" hidden="1" customHeight="1" x14ac:dyDescent="0.25">
      <c r="B120" s="258">
        <v>52230446</v>
      </c>
      <c r="C120" s="259" t="s">
        <v>184</v>
      </c>
      <c r="D120" s="280" t="e">
        <v>#N/A</v>
      </c>
      <c r="E120" s="258" t="s">
        <v>1031</v>
      </c>
      <c r="F120" s="260">
        <v>137555</v>
      </c>
      <c r="G120" s="260" t="s">
        <v>3008</v>
      </c>
      <c r="H120" s="291">
        <v>87</v>
      </c>
      <c r="I120" s="256">
        <v>87.1</v>
      </c>
      <c r="J120" s="139">
        <v>52187827</v>
      </c>
      <c r="K120" s="140" t="s">
        <v>3424</v>
      </c>
      <c r="L120" s="140" t="s">
        <v>3425</v>
      </c>
      <c r="M120" s="140" t="s">
        <v>3426</v>
      </c>
      <c r="N120" s="260" t="s">
        <v>828</v>
      </c>
      <c r="O120" s="260">
        <v>219</v>
      </c>
      <c r="P120" s="260" t="s">
        <v>3004</v>
      </c>
      <c r="Q120" s="260"/>
      <c r="R120" s="260" t="s">
        <v>3427</v>
      </c>
      <c r="S120" s="260" t="s">
        <v>3000</v>
      </c>
      <c r="T120" s="140" t="s">
        <v>709</v>
      </c>
      <c r="U120" s="140" t="s">
        <v>3001</v>
      </c>
      <c r="V120" s="259" t="s">
        <v>3428</v>
      </c>
      <c r="W120" s="259" t="s">
        <v>3034</v>
      </c>
    </row>
    <row r="121" spans="1:23" ht="30" hidden="1" customHeight="1" x14ac:dyDescent="0.25">
      <c r="B121" s="258"/>
      <c r="C121" s="259"/>
      <c r="D121" s="280" t="e">
        <v>#N/A</v>
      </c>
      <c r="E121" s="258"/>
      <c r="F121" s="260"/>
      <c r="G121" s="260"/>
      <c r="H121" s="291">
        <v>87</v>
      </c>
      <c r="I121" s="256">
        <v>87.2</v>
      </c>
      <c r="J121" s="139">
        <v>51808277</v>
      </c>
      <c r="K121" s="140" t="s">
        <v>3429</v>
      </c>
      <c r="L121" s="140" t="s">
        <v>3430</v>
      </c>
      <c r="M121" s="140" t="s">
        <v>3431</v>
      </c>
      <c r="N121" s="260" t="s">
        <v>1173</v>
      </c>
      <c r="O121" s="260">
        <v>313</v>
      </c>
      <c r="P121" s="260">
        <v>14</v>
      </c>
      <c r="Q121" s="260"/>
      <c r="R121" s="260" t="s">
        <v>3432</v>
      </c>
      <c r="S121" s="260" t="s">
        <v>3107</v>
      </c>
      <c r="T121" s="140" t="s">
        <v>3031</v>
      </c>
      <c r="U121" s="140" t="s">
        <v>3032</v>
      </c>
      <c r="V121" s="259" t="s">
        <v>3002</v>
      </c>
      <c r="W121" s="259" t="s">
        <v>3168</v>
      </c>
    </row>
    <row r="122" spans="1:23" ht="30" hidden="1" customHeight="1" x14ac:dyDescent="0.25">
      <c r="A122" s="644" t="s">
        <v>1521</v>
      </c>
      <c r="B122" s="258">
        <v>1022340249</v>
      </c>
      <c r="C122" s="259" t="s">
        <v>141</v>
      </c>
      <c r="D122" s="280" t="e">
        <v>#N/A</v>
      </c>
      <c r="E122" s="258" t="s">
        <v>1212</v>
      </c>
      <c r="F122" s="260">
        <v>137578</v>
      </c>
      <c r="G122" s="260" t="s">
        <v>2995</v>
      </c>
      <c r="H122" s="291">
        <v>91</v>
      </c>
      <c r="I122" s="256">
        <v>91.1</v>
      </c>
      <c r="J122" s="139">
        <v>52746265</v>
      </c>
      <c r="K122" s="141" t="s">
        <v>3433</v>
      </c>
      <c r="L122" s="141" t="s">
        <v>3046</v>
      </c>
      <c r="M122" s="140" t="s">
        <v>3434</v>
      </c>
      <c r="N122" s="260" t="s">
        <v>1209</v>
      </c>
      <c r="O122" s="260">
        <v>407</v>
      </c>
      <c r="P122" s="260">
        <v>27</v>
      </c>
      <c r="Q122" s="260"/>
      <c r="R122" s="260" t="s">
        <v>3435</v>
      </c>
      <c r="S122" s="260" t="s">
        <v>3020</v>
      </c>
      <c r="T122" s="141" t="s">
        <v>709</v>
      </c>
      <c r="U122" s="140" t="s">
        <v>3001</v>
      </c>
      <c r="V122" s="259" t="s">
        <v>3436</v>
      </c>
      <c r="W122" s="259" t="s">
        <v>3015</v>
      </c>
    </row>
    <row r="123" spans="1:23" ht="30" hidden="1" customHeight="1" x14ac:dyDescent="0.25">
      <c r="B123" s="258"/>
      <c r="C123" s="259"/>
      <c r="D123" s="280" t="e">
        <v>#N/A</v>
      </c>
      <c r="E123" s="258"/>
      <c r="F123" s="260"/>
      <c r="G123" s="260"/>
      <c r="H123" s="291">
        <v>91</v>
      </c>
      <c r="I123" s="256">
        <v>91.2</v>
      </c>
      <c r="J123" s="139">
        <v>52975407</v>
      </c>
      <c r="K123" s="143" t="s">
        <v>3437</v>
      </c>
      <c r="L123" s="143" t="s">
        <v>3438</v>
      </c>
      <c r="M123" s="140" t="s">
        <v>3439</v>
      </c>
      <c r="N123" s="140" t="s">
        <v>1209</v>
      </c>
      <c r="O123" s="260">
        <v>407</v>
      </c>
      <c r="P123" s="260" t="s">
        <v>3029</v>
      </c>
      <c r="Q123" s="260"/>
      <c r="R123" s="260" t="s">
        <v>3440</v>
      </c>
      <c r="S123" s="260" t="s">
        <v>3020</v>
      </c>
      <c r="T123" s="140" t="s">
        <v>3031</v>
      </c>
      <c r="U123" s="140" t="s">
        <v>3032</v>
      </c>
      <c r="V123" s="259" t="s">
        <v>3441</v>
      </c>
      <c r="W123" s="259" t="s">
        <v>3015</v>
      </c>
    </row>
    <row r="124" spans="1:23" ht="30" hidden="1" customHeight="1" x14ac:dyDescent="0.25">
      <c r="A124" s="279" t="s">
        <v>2994</v>
      </c>
      <c r="B124" s="295">
        <v>53067743</v>
      </c>
      <c r="C124" s="294" t="s">
        <v>149</v>
      </c>
      <c r="D124" s="280">
        <v>44866</v>
      </c>
      <c r="E124" s="258" t="s">
        <v>1050</v>
      </c>
      <c r="F124" s="260">
        <v>150820</v>
      </c>
      <c r="G124" s="260" t="s">
        <v>2995</v>
      </c>
      <c r="H124" s="256" t="s">
        <v>3442</v>
      </c>
      <c r="I124" s="256">
        <v>1</v>
      </c>
      <c r="J124" s="139">
        <v>1018414100</v>
      </c>
      <c r="K124" s="140" t="s">
        <v>3443</v>
      </c>
      <c r="L124" s="140" t="s">
        <v>3230</v>
      </c>
      <c r="M124" s="140" t="s">
        <v>3444</v>
      </c>
      <c r="N124" s="260" t="s">
        <v>828</v>
      </c>
      <c r="O124" s="260">
        <v>219</v>
      </c>
      <c r="P124" s="260" t="s">
        <v>3004</v>
      </c>
      <c r="Q124" s="260"/>
      <c r="R124" s="260" t="s">
        <v>3445</v>
      </c>
      <c r="S124" s="260" t="s">
        <v>3000</v>
      </c>
      <c r="T124" s="140" t="s">
        <v>3031</v>
      </c>
      <c r="U124" s="140" t="s">
        <v>3446</v>
      </c>
      <c r="V124" s="259" t="s">
        <v>3002</v>
      </c>
      <c r="W124" s="259" t="s">
        <v>3060</v>
      </c>
    </row>
    <row r="125" spans="1:23" ht="30" hidden="1" customHeight="1" x14ac:dyDescent="0.25">
      <c r="B125" s="258">
        <v>79522899</v>
      </c>
      <c r="C125" s="259" t="s">
        <v>342</v>
      </c>
      <c r="D125" s="280" t="e">
        <v>#N/A</v>
      </c>
      <c r="E125" s="258" t="s">
        <v>1127</v>
      </c>
      <c r="F125" s="260">
        <v>137560</v>
      </c>
      <c r="G125" s="260" t="s">
        <v>3008</v>
      </c>
      <c r="H125" s="291">
        <v>93</v>
      </c>
      <c r="I125" s="256">
        <v>93.1</v>
      </c>
      <c r="J125" s="139">
        <v>51947411</v>
      </c>
      <c r="K125" s="140" t="s">
        <v>3079</v>
      </c>
      <c r="L125" s="140" t="s">
        <v>3425</v>
      </c>
      <c r="M125" s="140" t="s">
        <v>3447</v>
      </c>
      <c r="N125" s="260" t="s">
        <v>828</v>
      </c>
      <c r="O125" s="260">
        <v>219</v>
      </c>
      <c r="P125" s="260" t="s">
        <v>3004</v>
      </c>
      <c r="Q125" s="260"/>
      <c r="R125" s="260" t="s">
        <v>3448</v>
      </c>
      <c r="S125" s="260" t="s">
        <v>3000</v>
      </c>
      <c r="T125" s="140" t="s">
        <v>709</v>
      </c>
      <c r="U125" s="140" t="s">
        <v>3001</v>
      </c>
      <c r="V125" s="259" t="s">
        <v>3002</v>
      </c>
      <c r="W125" s="259" t="s">
        <v>2680</v>
      </c>
    </row>
    <row r="126" spans="1:23" ht="30" hidden="1" customHeight="1" x14ac:dyDescent="0.25">
      <c r="B126" s="258"/>
      <c r="C126" s="259"/>
      <c r="D126" s="280" t="e">
        <v>#N/A</v>
      </c>
      <c r="E126" s="258"/>
      <c r="F126" s="260"/>
      <c r="G126" s="260"/>
      <c r="H126" s="291">
        <v>93</v>
      </c>
      <c r="I126" s="256">
        <v>93.2</v>
      </c>
      <c r="J126" s="139">
        <v>1077435882</v>
      </c>
      <c r="K126" s="140" t="s">
        <v>3449</v>
      </c>
      <c r="L126" s="140" t="s">
        <v>3062</v>
      </c>
      <c r="M126" s="140" t="s">
        <v>3450</v>
      </c>
      <c r="N126" s="260" t="s">
        <v>1173</v>
      </c>
      <c r="O126" s="260">
        <v>313</v>
      </c>
      <c r="P126" s="260" t="s">
        <v>3105</v>
      </c>
      <c r="Q126" s="260"/>
      <c r="R126" s="260" t="s">
        <v>3451</v>
      </c>
      <c r="S126" s="260" t="s">
        <v>3107</v>
      </c>
      <c r="T126" s="140" t="s">
        <v>3031</v>
      </c>
      <c r="U126" s="140" t="s">
        <v>3032</v>
      </c>
      <c r="V126" s="259" t="s">
        <v>3002</v>
      </c>
      <c r="W126" s="259" t="s">
        <v>1423</v>
      </c>
    </row>
    <row r="127" spans="1:23" ht="30" hidden="1" customHeight="1" x14ac:dyDescent="0.25">
      <c r="A127" s="644" t="s">
        <v>1521</v>
      </c>
      <c r="B127" s="258">
        <v>14295090</v>
      </c>
      <c r="C127" s="259" t="s">
        <v>216</v>
      </c>
      <c r="D127" s="280" t="e">
        <v>#N/A</v>
      </c>
      <c r="E127" s="258" t="s">
        <v>1055</v>
      </c>
      <c r="F127" s="260">
        <v>150820</v>
      </c>
      <c r="G127" s="260" t="s">
        <v>2995</v>
      </c>
      <c r="H127" s="291">
        <v>97</v>
      </c>
      <c r="I127" s="256">
        <v>97.1</v>
      </c>
      <c r="J127" s="155">
        <v>51680790</v>
      </c>
      <c r="K127" s="156" t="s">
        <v>3452</v>
      </c>
      <c r="L127" s="156" t="s">
        <v>3453</v>
      </c>
      <c r="M127" s="156" t="s">
        <v>3454</v>
      </c>
      <c r="N127" s="260" t="s">
        <v>828</v>
      </c>
      <c r="O127" s="260">
        <v>219</v>
      </c>
      <c r="P127" s="260" t="s">
        <v>3004</v>
      </c>
      <c r="Q127" s="260" t="s">
        <v>3043</v>
      </c>
      <c r="R127" s="260" t="s">
        <v>3455</v>
      </c>
      <c r="S127" s="260" t="s">
        <v>3000</v>
      </c>
      <c r="T127" s="140" t="s">
        <v>709</v>
      </c>
      <c r="U127" s="140" t="s">
        <v>3001</v>
      </c>
      <c r="V127" s="259" t="s">
        <v>3002</v>
      </c>
      <c r="W127" s="259" t="s">
        <v>3060</v>
      </c>
    </row>
    <row r="128" spans="1:23" ht="30" hidden="1" customHeight="1" x14ac:dyDescent="0.25">
      <c r="B128" s="258"/>
      <c r="C128" s="259"/>
      <c r="D128" s="280" t="e">
        <v>#N/A</v>
      </c>
      <c r="E128" s="258"/>
      <c r="F128" s="260"/>
      <c r="G128" s="260"/>
      <c r="H128" s="291">
        <v>97</v>
      </c>
      <c r="I128" s="256">
        <v>97.2</v>
      </c>
      <c r="J128" s="144"/>
      <c r="K128" s="140" t="s">
        <v>3456</v>
      </c>
      <c r="L128" s="140" t="s">
        <v>3456</v>
      </c>
      <c r="M128" s="140" t="s">
        <v>3456</v>
      </c>
      <c r="N128" s="260" t="s">
        <v>1166</v>
      </c>
      <c r="O128" s="260">
        <v>314</v>
      </c>
      <c r="P128" s="260">
        <v>15</v>
      </c>
      <c r="Q128" s="260"/>
      <c r="R128" s="260" t="s">
        <v>3457</v>
      </c>
      <c r="S128" s="260" t="s">
        <v>3107</v>
      </c>
      <c r="T128" s="140" t="s">
        <v>3006</v>
      </c>
      <c r="U128" s="261"/>
      <c r="V128" s="259"/>
      <c r="W128" s="259"/>
    </row>
    <row r="129" spans="1:23" ht="30" hidden="1" customHeight="1" x14ac:dyDescent="0.25">
      <c r="A129" s="644" t="s">
        <v>1521</v>
      </c>
      <c r="B129" s="258">
        <v>22463998</v>
      </c>
      <c r="C129" s="259" t="s">
        <v>235</v>
      </c>
      <c r="D129" s="280" t="e">
        <v>#N/A</v>
      </c>
      <c r="E129" s="258" t="s">
        <v>893</v>
      </c>
      <c r="F129" s="260">
        <v>137540</v>
      </c>
      <c r="G129" s="260" t="s">
        <v>3008</v>
      </c>
      <c r="H129" s="291">
        <v>98</v>
      </c>
      <c r="I129" s="256">
        <v>98.1</v>
      </c>
      <c r="J129" s="146">
        <v>37707351</v>
      </c>
      <c r="K129" s="264" t="s">
        <v>3022</v>
      </c>
      <c r="L129" s="264" t="s">
        <v>3066</v>
      </c>
      <c r="M129" s="147" t="s">
        <v>3458</v>
      </c>
      <c r="N129" s="260" t="s">
        <v>828</v>
      </c>
      <c r="O129" s="260">
        <v>219</v>
      </c>
      <c r="P129" s="260">
        <v>15</v>
      </c>
      <c r="Q129" s="260" t="s">
        <v>3012</v>
      </c>
      <c r="R129" s="260" t="s">
        <v>3459</v>
      </c>
      <c r="S129" s="260" t="s">
        <v>3000</v>
      </c>
      <c r="T129" s="140" t="s">
        <v>709</v>
      </c>
      <c r="U129" s="140" t="s">
        <v>3001</v>
      </c>
      <c r="V129" s="259" t="s">
        <v>1740</v>
      </c>
      <c r="W129" s="259" t="s">
        <v>1740</v>
      </c>
    </row>
    <row r="130" spans="1:23" ht="30" hidden="1" customHeight="1" x14ac:dyDescent="0.25">
      <c r="B130" s="258"/>
      <c r="C130" s="259"/>
      <c r="D130" s="280" t="e">
        <v>#N/A</v>
      </c>
      <c r="E130" s="258"/>
      <c r="F130" s="260"/>
      <c r="G130" s="260"/>
      <c r="H130" s="291">
        <v>98</v>
      </c>
      <c r="I130" s="256">
        <v>98.2</v>
      </c>
      <c r="J130" s="139">
        <v>51963656</v>
      </c>
      <c r="K130" s="140" t="s">
        <v>3460</v>
      </c>
      <c r="L130" s="140" t="s">
        <v>3461</v>
      </c>
      <c r="M130" s="140" t="s">
        <v>3462</v>
      </c>
      <c r="N130" s="260" t="s">
        <v>828</v>
      </c>
      <c r="O130" s="260">
        <v>219</v>
      </c>
      <c r="P130" s="260">
        <v>11</v>
      </c>
      <c r="Q130" s="260"/>
      <c r="R130" s="260" t="s">
        <v>3463</v>
      </c>
      <c r="S130" s="260" t="s">
        <v>3000</v>
      </c>
      <c r="T130" s="140" t="s">
        <v>709</v>
      </c>
      <c r="U130" s="140" t="s">
        <v>3021</v>
      </c>
      <c r="V130" s="259" t="s">
        <v>3464</v>
      </c>
      <c r="W130" s="259" t="s">
        <v>3168</v>
      </c>
    </row>
    <row r="131" spans="1:23" ht="30" hidden="1" customHeight="1" x14ac:dyDescent="0.25">
      <c r="B131" s="258"/>
      <c r="C131" s="259"/>
      <c r="D131" s="280" t="e">
        <v>#N/A</v>
      </c>
      <c r="E131" s="258"/>
      <c r="F131" s="260"/>
      <c r="G131" s="260"/>
      <c r="H131" s="291">
        <v>98</v>
      </c>
      <c r="I131" s="256">
        <v>98.3</v>
      </c>
      <c r="J131" s="139"/>
      <c r="K131" s="140" t="s">
        <v>3003</v>
      </c>
      <c r="L131" s="140" t="s">
        <v>3003</v>
      </c>
      <c r="M131" s="140" t="s">
        <v>3003</v>
      </c>
      <c r="N131" s="260" t="s">
        <v>828</v>
      </c>
      <c r="O131" s="260">
        <v>219</v>
      </c>
      <c r="P131" s="260" t="s">
        <v>3004</v>
      </c>
      <c r="Q131" s="260"/>
      <c r="R131" s="260" t="s">
        <v>3465</v>
      </c>
      <c r="S131" s="260" t="s">
        <v>3000</v>
      </c>
      <c r="T131" s="140" t="s">
        <v>3006</v>
      </c>
      <c r="U131" s="261"/>
      <c r="V131" s="259"/>
      <c r="W131" s="259"/>
    </row>
    <row r="132" spans="1:23" ht="30" hidden="1" customHeight="1" x14ac:dyDescent="0.25">
      <c r="A132" s="644" t="s">
        <v>1521</v>
      </c>
      <c r="B132" s="258">
        <v>52562269</v>
      </c>
      <c r="C132" s="259" t="s">
        <v>109</v>
      </c>
      <c r="D132" s="280" t="e">
        <v>#N/A</v>
      </c>
      <c r="E132" s="258" t="s">
        <v>872</v>
      </c>
      <c r="F132" s="260">
        <v>137537</v>
      </c>
      <c r="G132" s="260" t="s">
        <v>3008</v>
      </c>
      <c r="H132" s="291">
        <v>99</v>
      </c>
      <c r="I132" s="256">
        <v>99.1</v>
      </c>
      <c r="J132" s="139">
        <v>52350270</v>
      </c>
      <c r="K132" s="260" t="s">
        <v>3466</v>
      </c>
      <c r="L132" s="140" t="s">
        <v>3467</v>
      </c>
      <c r="M132" s="140" t="s">
        <v>3468</v>
      </c>
      <c r="N132" s="260" t="s">
        <v>828</v>
      </c>
      <c r="O132" s="260">
        <v>219</v>
      </c>
      <c r="P132" s="260">
        <v>16</v>
      </c>
      <c r="Q132" s="260"/>
      <c r="R132" s="260" t="s">
        <v>3469</v>
      </c>
      <c r="S132" s="260" t="s">
        <v>3000</v>
      </c>
      <c r="T132" s="140" t="s">
        <v>709</v>
      </c>
      <c r="U132" s="140" t="s">
        <v>3001</v>
      </c>
      <c r="V132" s="259" t="s">
        <v>59</v>
      </c>
      <c r="W132" s="259" t="s">
        <v>59</v>
      </c>
    </row>
    <row r="133" spans="1:23" ht="30" hidden="1" customHeight="1" x14ac:dyDescent="0.25">
      <c r="B133" s="258"/>
      <c r="C133" s="259"/>
      <c r="D133" s="280" t="e">
        <v>#N/A</v>
      </c>
      <c r="E133" s="258"/>
      <c r="F133" s="260"/>
      <c r="G133" s="260"/>
      <c r="H133" s="291">
        <v>99</v>
      </c>
      <c r="I133" s="256">
        <v>99.2</v>
      </c>
      <c r="J133" s="139">
        <v>51795599</v>
      </c>
      <c r="K133" s="260" t="s">
        <v>3470</v>
      </c>
      <c r="L133" s="260" t="s">
        <v>3174</v>
      </c>
      <c r="M133" s="140" t="s">
        <v>3471</v>
      </c>
      <c r="N133" s="260" t="s">
        <v>1209</v>
      </c>
      <c r="O133" s="260">
        <v>407</v>
      </c>
      <c r="P133" s="260">
        <v>27</v>
      </c>
      <c r="Q133" s="260"/>
      <c r="R133" s="260" t="s">
        <v>3472</v>
      </c>
      <c r="S133" s="260" t="s">
        <v>3020</v>
      </c>
      <c r="T133" s="141" t="s">
        <v>709</v>
      </c>
      <c r="U133" s="140" t="s">
        <v>3021</v>
      </c>
      <c r="V133" s="259" t="s">
        <v>3265</v>
      </c>
      <c r="W133" s="259" t="s">
        <v>1725</v>
      </c>
    </row>
    <row r="134" spans="1:23" ht="30" hidden="1" customHeight="1" x14ac:dyDescent="0.25">
      <c r="B134" s="258"/>
      <c r="C134" s="259"/>
      <c r="D134" s="280" t="e">
        <v>#N/A</v>
      </c>
      <c r="E134" s="258"/>
      <c r="F134" s="260"/>
      <c r="G134" s="260"/>
      <c r="H134" s="291">
        <v>99</v>
      </c>
      <c r="I134" s="256">
        <v>99.3</v>
      </c>
      <c r="J134" s="139">
        <v>79451524</v>
      </c>
      <c r="K134" s="141" t="s">
        <v>3473</v>
      </c>
      <c r="L134" s="141" t="s">
        <v>3474</v>
      </c>
      <c r="M134" s="140" t="s">
        <v>3420</v>
      </c>
      <c r="N134" s="260" t="s">
        <v>1209</v>
      </c>
      <c r="O134" s="260">
        <v>407</v>
      </c>
      <c r="P134" s="260">
        <v>24</v>
      </c>
      <c r="Q134" s="260"/>
      <c r="R134" s="260" t="s">
        <v>3475</v>
      </c>
      <c r="S134" s="260" t="s">
        <v>3020</v>
      </c>
      <c r="T134" s="140" t="s">
        <v>709</v>
      </c>
      <c r="U134" s="140" t="s">
        <v>3021</v>
      </c>
      <c r="V134" s="259" t="s">
        <v>3132</v>
      </c>
      <c r="W134" s="259" t="s">
        <v>3015</v>
      </c>
    </row>
    <row r="135" spans="1:23" ht="30" hidden="1" customHeight="1" x14ac:dyDescent="0.25">
      <c r="B135" s="258"/>
      <c r="C135" s="259"/>
      <c r="D135" s="280" t="e">
        <v>#N/A</v>
      </c>
      <c r="E135" s="258"/>
      <c r="F135" s="260"/>
      <c r="G135" s="260"/>
      <c r="H135" s="291">
        <v>99</v>
      </c>
      <c r="I135" s="256">
        <v>99.4</v>
      </c>
      <c r="J135" s="139">
        <v>371707</v>
      </c>
      <c r="K135" s="140" t="s">
        <v>3476</v>
      </c>
      <c r="L135" s="140" t="s">
        <v>3477</v>
      </c>
      <c r="M135" s="140" t="s">
        <v>3478</v>
      </c>
      <c r="N135" s="260" t="s">
        <v>1209</v>
      </c>
      <c r="O135" s="260">
        <v>407</v>
      </c>
      <c r="P135" s="260" t="s">
        <v>3029</v>
      </c>
      <c r="Q135" s="260"/>
      <c r="R135" s="260" t="s">
        <v>3479</v>
      </c>
      <c r="S135" s="260" t="s">
        <v>3020</v>
      </c>
      <c r="T135" s="140" t="s">
        <v>3031</v>
      </c>
      <c r="U135" s="140" t="s">
        <v>3032</v>
      </c>
      <c r="V135" s="259" t="s">
        <v>3480</v>
      </c>
      <c r="W135" s="259" t="s">
        <v>3015</v>
      </c>
    </row>
    <row r="136" spans="1:23" ht="30" hidden="1" customHeight="1" x14ac:dyDescent="0.25">
      <c r="A136" s="275" t="s">
        <v>3481</v>
      </c>
      <c r="B136" s="258">
        <v>79612919</v>
      </c>
      <c r="C136" s="259" t="s">
        <v>233</v>
      </c>
      <c r="D136" s="280">
        <v>44573</v>
      </c>
      <c r="E136" s="258" t="s">
        <v>1388</v>
      </c>
      <c r="F136" s="260">
        <v>137585</v>
      </c>
      <c r="G136" s="260" t="s">
        <v>3008</v>
      </c>
      <c r="H136" s="291">
        <v>100</v>
      </c>
      <c r="I136" s="256">
        <v>100.1</v>
      </c>
      <c r="J136" s="139">
        <v>79802604</v>
      </c>
      <c r="K136" s="141" t="s">
        <v>3482</v>
      </c>
      <c r="L136" s="141" t="s">
        <v>3483</v>
      </c>
      <c r="M136" s="140" t="s">
        <v>3484</v>
      </c>
      <c r="N136" s="260" t="s">
        <v>1209</v>
      </c>
      <c r="O136" s="260">
        <v>407</v>
      </c>
      <c r="P136" s="260">
        <v>24</v>
      </c>
      <c r="Q136" s="260"/>
      <c r="R136" s="260" t="s">
        <v>3485</v>
      </c>
      <c r="S136" s="260" t="s">
        <v>3020</v>
      </c>
      <c r="T136" s="141" t="s">
        <v>709</v>
      </c>
      <c r="U136" s="140" t="s">
        <v>3001</v>
      </c>
      <c r="V136" s="259" t="s">
        <v>3002</v>
      </c>
      <c r="W136" s="259" t="s">
        <v>1659</v>
      </c>
    </row>
    <row r="137" spans="1:23" ht="30" hidden="1" customHeight="1" x14ac:dyDescent="0.25">
      <c r="B137" s="258"/>
      <c r="C137" s="259"/>
      <c r="D137" s="280" t="e">
        <v>#N/A</v>
      </c>
      <c r="E137" s="258"/>
      <c r="F137" s="260"/>
      <c r="G137" s="260"/>
      <c r="H137" s="291">
        <v>100</v>
      </c>
      <c r="I137" s="256">
        <v>100.2</v>
      </c>
      <c r="J137" s="144">
        <v>1115852559</v>
      </c>
      <c r="K137" s="260" t="s">
        <v>3486</v>
      </c>
      <c r="L137" s="260" t="s">
        <v>3040</v>
      </c>
      <c r="M137" s="140" t="s">
        <v>3487</v>
      </c>
      <c r="N137" s="260" t="s">
        <v>1209</v>
      </c>
      <c r="O137" s="260">
        <v>407</v>
      </c>
      <c r="P137" s="260">
        <v>13</v>
      </c>
      <c r="Q137" s="260"/>
      <c r="R137" s="260" t="s">
        <v>3488</v>
      </c>
      <c r="S137" s="260" t="s">
        <v>3020</v>
      </c>
      <c r="T137" s="140" t="s">
        <v>3031</v>
      </c>
      <c r="U137" s="140" t="s">
        <v>3032</v>
      </c>
      <c r="V137" s="259" t="s">
        <v>1561</v>
      </c>
      <c r="W137" s="259" t="s">
        <v>1561</v>
      </c>
    </row>
    <row r="138" spans="1:23" ht="30" hidden="1" customHeight="1" x14ac:dyDescent="0.25">
      <c r="B138" s="258">
        <v>39540755</v>
      </c>
      <c r="C138" s="259" t="s">
        <v>166</v>
      </c>
      <c r="D138" s="280" t="e">
        <v>#N/A</v>
      </c>
      <c r="E138" s="258" t="s">
        <v>882</v>
      </c>
      <c r="F138" s="260">
        <v>137539</v>
      </c>
      <c r="G138" s="260" t="s">
        <v>3008</v>
      </c>
      <c r="H138" s="291">
        <v>101</v>
      </c>
      <c r="I138" s="256">
        <v>101.1</v>
      </c>
      <c r="J138" s="146">
        <v>39540755</v>
      </c>
      <c r="K138" s="263" t="s">
        <v>3050</v>
      </c>
      <c r="L138" s="263" t="s">
        <v>3046</v>
      </c>
      <c r="M138" s="147" t="s">
        <v>3489</v>
      </c>
      <c r="N138" s="140" t="s">
        <v>828</v>
      </c>
      <c r="O138" s="260">
        <v>219</v>
      </c>
      <c r="P138" s="260">
        <v>15</v>
      </c>
      <c r="Q138" s="260" t="s">
        <v>3012</v>
      </c>
      <c r="R138" s="260" t="s">
        <v>3490</v>
      </c>
      <c r="S138" s="260" t="s">
        <v>3000</v>
      </c>
      <c r="T138" s="140" t="s">
        <v>709</v>
      </c>
      <c r="U138" s="140" t="s">
        <v>3001</v>
      </c>
      <c r="V138" s="259" t="s">
        <v>1561</v>
      </c>
      <c r="W138" s="259" t="s">
        <v>1561</v>
      </c>
    </row>
    <row r="139" spans="1:23" ht="30" hidden="1" customHeight="1" x14ac:dyDescent="0.25">
      <c r="B139" s="258"/>
      <c r="C139" s="259"/>
      <c r="D139" s="280" t="e">
        <v>#N/A</v>
      </c>
      <c r="E139" s="258"/>
      <c r="F139" s="260"/>
      <c r="G139" s="260"/>
      <c r="H139" s="291">
        <v>101</v>
      </c>
      <c r="I139" s="256">
        <v>101.2</v>
      </c>
      <c r="J139" s="139">
        <v>51616256</v>
      </c>
      <c r="K139" s="260" t="s">
        <v>3102</v>
      </c>
      <c r="L139" s="140" t="s">
        <v>3491</v>
      </c>
      <c r="M139" s="140" t="s">
        <v>3492</v>
      </c>
      <c r="N139" s="140" t="s">
        <v>828</v>
      </c>
      <c r="O139" s="260">
        <v>219</v>
      </c>
      <c r="P139" s="260" t="s">
        <v>3360</v>
      </c>
      <c r="Q139" s="260"/>
      <c r="R139" s="260" t="s">
        <v>3493</v>
      </c>
      <c r="S139" s="260" t="s">
        <v>3000</v>
      </c>
      <c r="T139" s="140" t="s">
        <v>709</v>
      </c>
      <c r="U139" s="140" t="s">
        <v>3021</v>
      </c>
      <c r="V139" s="259" t="s">
        <v>3002</v>
      </c>
      <c r="W139" s="259" t="s">
        <v>3034</v>
      </c>
    </row>
    <row r="140" spans="1:23" ht="30" hidden="1" customHeight="1" x14ac:dyDescent="0.25">
      <c r="B140" s="258"/>
      <c r="C140" s="259"/>
      <c r="D140" s="280" t="e">
        <v>#N/A</v>
      </c>
      <c r="E140" s="258"/>
      <c r="F140" s="260"/>
      <c r="G140" s="260"/>
      <c r="H140" s="291">
        <v>101</v>
      </c>
      <c r="I140" s="256">
        <v>101.3</v>
      </c>
      <c r="J140" s="139">
        <v>91294583</v>
      </c>
      <c r="K140" s="141" t="s">
        <v>3494</v>
      </c>
      <c r="L140" s="141" t="s">
        <v>3495</v>
      </c>
      <c r="M140" s="140" t="s">
        <v>3052</v>
      </c>
      <c r="N140" s="260" t="s">
        <v>828</v>
      </c>
      <c r="O140" s="260">
        <v>219</v>
      </c>
      <c r="P140" s="260">
        <v>11</v>
      </c>
      <c r="Q140" s="260"/>
      <c r="R140" s="260" t="s">
        <v>3496</v>
      </c>
      <c r="S140" s="260" t="s">
        <v>3000</v>
      </c>
      <c r="T140" s="140" t="s">
        <v>709</v>
      </c>
      <c r="U140" s="140" t="s">
        <v>3021</v>
      </c>
      <c r="V140" s="259" t="s">
        <v>3002</v>
      </c>
      <c r="W140" s="259" t="s">
        <v>2667</v>
      </c>
    </row>
    <row r="141" spans="1:23" ht="30" hidden="1" customHeight="1" x14ac:dyDescent="0.25">
      <c r="B141" s="258"/>
      <c r="C141" s="259"/>
      <c r="D141" s="280" t="e">
        <v>#N/A</v>
      </c>
      <c r="E141" s="258"/>
      <c r="F141" s="260"/>
      <c r="G141" s="260"/>
      <c r="H141" s="291">
        <v>101</v>
      </c>
      <c r="I141" s="256">
        <v>101.4</v>
      </c>
      <c r="J141" s="139"/>
      <c r="K141" s="140" t="s">
        <v>3003</v>
      </c>
      <c r="L141" s="140" t="s">
        <v>3003</v>
      </c>
      <c r="M141" s="140" t="s">
        <v>3003</v>
      </c>
      <c r="N141" s="260" t="s">
        <v>828</v>
      </c>
      <c r="O141" s="260">
        <v>219</v>
      </c>
      <c r="P141" s="260" t="s">
        <v>3004</v>
      </c>
      <c r="Q141" s="260"/>
      <c r="R141" s="260" t="s">
        <v>3497</v>
      </c>
      <c r="S141" s="260" t="s">
        <v>3000</v>
      </c>
      <c r="T141" s="140" t="s">
        <v>3006</v>
      </c>
      <c r="U141" s="261"/>
      <c r="V141" s="259"/>
      <c r="W141" s="259"/>
    </row>
    <row r="142" spans="1:23" ht="30" hidden="1" customHeight="1" x14ac:dyDescent="0.25">
      <c r="B142" s="258">
        <v>52933156</v>
      </c>
      <c r="C142" s="259" t="s">
        <v>248</v>
      </c>
      <c r="D142" s="280" t="e">
        <v>#N/A</v>
      </c>
      <c r="E142" s="258" t="s">
        <v>844</v>
      </c>
      <c r="F142" s="260">
        <v>137534</v>
      </c>
      <c r="G142" s="260" t="s">
        <v>3008</v>
      </c>
      <c r="H142" s="291">
        <v>103</v>
      </c>
      <c r="I142" s="256">
        <v>103.1</v>
      </c>
      <c r="J142" s="146">
        <v>52095150</v>
      </c>
      <c r="K142" s="264" t="s">
        <v>3299</v>
      </c>
      <c r="L142" s="147" t="s">
        <v>3095</v>
      </c>
      <c r="M142" s="147" t="s">
        <v>3498</v>
      </c>
      <c r="N142" s="260" t="s">
        <v>828</v>
      </c>
      <c r="O142" s="260">
        <v>219</v>
      </c>
      <c r="P142" s="260">
        <v>16</v>
      </c>
      <c r="Q142" s="260" t="s">
        <v>3012</v>
      </c>
      <c r="R142" s="260" t="s">
        <v>3499</v>
      </c>
      <c r="S142" s="260" t="s">
        <v>3000</v>
      </c>
      <c r="T142" s="140" t="s">
        <v>709</v>
      </c>
      <c r="U142" s="140" t="s">
        <v>3001</v>
      </c>
      <c r="V142" s="259" t="s">
        <v>3500</v>
      </c>
      <c r="W142" s="259" t="s">
        <v>3015</v>
      </c>
    </row>
    <row r="143" spans="1:23" ht="30" hidden="1" customHeight="1" x14ac:dyDescent="0.25">
      <c r="B143" s="258"/>
      <c r="C143" s="259"/>
      <c r="D143" s="259"/>
      <c r="E143" s="258"/>
      <c r="F143" s="260"/>
      <c r="G143" s="260"/>
      <c r="H143" s="291">
        <v>103</v>
      </c>
      <c r="I143" s="256">
        <v>103.2</v>
      </c>
      <c r="J143" s="139">
        <v>79540577</v>
      </c>
      <c r="K143" s="140" t="s">
        <v>3501</v>
      </c>
      <c r="L143" s="140" t="s">
        <v>3299</v>
      </c>
      <c r="M143" s="140" t="s">
        <v>3502</v>
      </c>
      <c r="N143" s="260" t="s">
        <v>1406</v>
      </c>
      <c r="O143" s="260">
        <v>440</v>
      </c>
      <c r="P143" s="260" t="s">
        <v>3069</v>
      </c>
      <c r="Q143" s="260"/>
      <c r="R143" s="260" t="s">
        <v>3503</v>
      </c>
      <c r="S143" s="260" t="s">
        <v>3020</v>
      </c>
      <c r="T143" s="140" t="s">
        <v>709</v>
      </c>
      <c r="U143" s="140" t="s">
        <v>3021</v>
      </c>
      <c r="V143" s="259" t="s">
        <v>57</v>
      </c>
      <c r="W143" s="259" t="s">
        <v>57</v>
      </c>
    </row>
    <row r="144" spans="1:23" ht="30" hidden="1" customHeight="1" x14ac:dyDescent="0.25">
      <c r="B144" s="258"/>
      <c r="C144" s="259"/>
      <c r="D144" s="259"/>
      <c r="E144" s="258"/>
      <c r="F144" s="260"/>
      <c r="G144" s="260"/>
      <c r="H144" s="291">
        <v>103</v>
      </c>
      <c r="I144" s="256">
        <v>103.3</v>
      </c>
      <c r="J144" s="139"/>
      <c r="K144" s="140" t="s">
        <v>3504</v>
      </c>
      <c r="L144" s="140" t="s">
        <v>3505</v>
      </c>
      <c r="M144" s="140" t="s">
        <v>3505</v>
      </c>
      <c r="N144" s="260" t="s">
        <v>3506</v>
      </c>
      <c r="O144" s="260">
        <v>480</v>
      </c>
      <c r="P144" s="260">
        <v>17</v>
      </c>
      <c r="Q144" s="260"/>
      <c r="R144" s="260" t="s">
        <v>3507</v>
      </c>
      <c r="S144" s="260" t="s">
        <v>3020</v>
      </c>
      <c r="T144" s="140" t="s">
        <v>3006</v>
      </c>
      <c r="U144" s="261"/>
      <c r="V144" s="259"/>
      <c r="W144" s="259"/>
    </row>
    <row r="145" spans="1:23" ht="30" hidden="1" customHeight="1" x14ac:dyDescent="0.25">
      <c r="A145" s="648" t="s">
        <v>3481</v>
      </c>
      <c r="B145" s="258">
        <v>53114939</v>
      </c>
      <c r="C145" s="259" t="s">
        <v>108</v>
      </c>
      <c r="D145" s="280">
        <v>44574</v>
      </c>
      <c r="E145" s="258" t="s">
        <v>1286</v>
      </c>
      <c r="F145" s="260">
        <v>137579</v>
      </c>
      <c r="G145" s="260" t="s">
        <v>3008</v>
      </c>
      <c r="H145" s="291">
        <v>104</v>
      </c>
      <c r="I145" s="256">
        <v>104.1</v>
      </c>
      <c r="J145" s="149">
        <v>52883786</v>
      </c>
      <c r="K145" s="148" t="s">
        <v>3508</v>
      </c>
      <c r="L145" s="148" t="s">
        <v>3509</v>
      </c>
      <c r="M145" s="147" t="s">
        <v>3510</v>
      </c>
      <c r="N145" s="260" t="s">
        <v>1209</v>
      </c>
      <c r="O145" s="260">
        <v>407</v>
      </c>
      <c r="P145" s="260">
        <v>27</v>
      </c>
      <c r="Q145" s="260" t="s">
        <v>3012</v>
      </c>
      <c r="R145" s="260" t="s">
        <v>3511</v>
      </c>
      <c r="S145" s="260" t="s">
        <v>3020</v>
      </c>
      <c r="T145" s="140" t="s">
        <v>709</v>
      </c>
      <c r="U145" s="140" t="s">
        <v>3001</v>
      </c>
      <c r="V145" s="259" t="s">
        <v>3512</v>
      </c>
      <c r="W145" s="259" t="s">
        <v>3015</v>
      </c>
    </row>
    <row r="146" spans="1:23" ht="30" hidden="1" customHeight="1" x14ac:dyDescent="0.25">
      <c r="B146" s="258"/>
      <c r="C146" s="259"/>
      <c r="D146" s="280" t="e">
        <v>#N/A</v>
      </c>
      <c r="E146" s="258"/>
      <c r="F146" s="260"/>
      <c r="G146" s="260"/>
      <c r="H146" s="291">
        <v>104</v>
      </c>
      <c r="I146" s="256">
        <v>104.2</v>
      </c>
      <c r="J146" s="139">
        <v>79114702</v>
      </c>
      <c r="K146" s="143" t="s">
        <v>3513</v>
      </c>
      <c r="L146" s="143" t="s">
        <v>3514</v>
      </c>
      <c r="M146" s="140" t="s">
        <v>3515</v>
      </c>
      <c r="N146" s="260" t="s">
        <v>1996</v>
      </c>
      <c r="O146" s="260">
        <v>470</v>
      </c>
      <c r="P146" s="260" t="s">
        <v>3029</v>
      </c>
      <c r="Q146" s="260"/>
      <c r="R146" s="260" t="s">
        <v>3516</v>
      </c>
      <c r="S146" s="260" t="s">
        <v>3020</v>
      </c>
      <c r="T146" s="140" t="s">
        <v>3031</v>
      </c>
      <c r="U146" s="140" t="s">
        <v>3032</v>
      </c>
      <c r="V146" s="259" t="s">
        <v>1938</v>
      </c>
      <c r="W146" s="259" t="s">
        <v>1561</v>
      </c>
    </row>
    <row r="147" spans="1:23" ht="30" hidden="1" customHeight="1" x14ac:dyDescent="0.25">
      <c r="A147" s="648" t="s">
        <v>3481</v>
      </c>
      <c r="B147" s="258">
        <v>80452418</v>
      </c>
      <c r="C147" s="259" t="s">
        <v>133</v>
      </c>
      <c r="D147" s="280">
        <v>44573</v>
      </c>
      <c r="E147" s="258" t="s">
        <v>1449</v>
      </c>
      <c r="F147" s="260">
        <v>137591</v>
      </c>
      <c r="G147" s="260" t="s">
        <v>3008</v>
      </c>
      <c r="H147" s="291">
        <v>106</v>
      </c>
      <c r="I147" s="256">
        <v>106.1</v>
      </c>
      <c r="J147" s="146">
        <v>52542736</v>
      </c>
      <c r="K147" s="147" t="s">
        <v>3240</v>
      </c>
      <c r="L147" s="147" t="s">
        <v>3110</v>
      </c>
      <c r="M147" s="147" t="s">
        <v>3166</v>
      </c>
      <c r="N147" s="140" t="s">
        <v>1209</v>
      </c>
      <c r="O147" s="260">
        <v>407</v>
      </c>
      <c r="P147" s="260">
        <v>19</v>
      </c>
      <c r="Q147" s="260" t="s">
        <v>3012</v>
      </c>
      <c r="R147" s="260" t="s">
        <v>3517</v>
      </c>
      <c r="S147" s="260" t="s">
        <v>3020</v>
      </c>
      <c r="T147" s="140" t="s">
        <v>709</v>
      </c>
      <c r="U147" s="140" t="s">
        <v>3001</v>
      </c>
      <c r="V147" s="259" t="s">
        <v>3518</v>
      </c>
      <c r="W147" s="259" t="s">
        <v>3518</v>
      </c>
    </row>
    <row r="148" spans="1:23" ht="30" hidden="1" customHeight="1" x14ac:dyDescent="0.25">
      <c r="B148" s="258"/>
      <c r="C148" s="259"/>
      <c r="D148" s="280" t="e">
        <v>#N/A</v>
      </c>
      <c r="E148" s="258"/>
      <c r="F148" s="260"/>
      <c r="G148" s="260"/>
      <c r="H148" s="291">
        <v>106</v>
      </c>
      <c r="I148" s="256">
        <v>106.2</v>
      </c>
      <c r="J148" s="139">
        <v>1193425042</v>
      </c>
      <c r="K148" s="140" t="s">
        <v>3050</v>
      </c>
      <c r="L148" s="140" t="s">
        <v>3050</v>
      </c>
      <c r="M148" s="140" t="s">
        <v>3519</v>
      </c>
      <c r="N148" s="260" t="s">
        <v>1996</v>
      </c>
      <c r="O148" s="260">
        <v>470</v>
      </c>
      <c r="P148" s="260" t="s">
        <v>3029</v>
      </c>
      <c r="Q148" s="260"/>
      <c r="R148" s="260" t="s">
        <v>3520</v>
      </c>
      <c r="S148" s="260" t="s">
        <v>3020</v>
      </c>
      <c r="T148" s="140" t="s">
        <v>3031</v>
      </c>
      <c r="U148" s="140" t="s">
        <v>3032</v>
      </c>
      <c r="V148" s="259" t="s">
        <v>42</v>
      </c>
      <c r="W148" s="259" t="s">
        <v>42</v>
      </c>
    </row>
    <row r="149" spans="1:23" ht="30" hidden="1" customHeight="1" x14ac:dyDescent="0.25">
      <c r="A149" s="648" t="s">
        <v>3481</v>
      </c>
      <c r="B149" s="258">
        <v>7175855</v>
      </c>
      <c r="C149" s="259" t="s">
        <v>373</v>
      </c>
      <c r="D149" s="280">
        <v>44572</v>
      </c>
      <c r="E149" s="258" t="s">
        <v>772</v>
      </c>
      <c r="F149" s="260">
        <v>150816</v>
      </c>
      <c r="G149" s="260" t="s">
        <v>2995</v>
      </c>
      <c r="H149" s="291">
        <v>107</v>
      </c>
      <c r="I149" s="256">
        <v>107.1</v>
      </c>
      <c r="J149" s="146">
        <v>79889955</v>
      </c>
      <c r="K149" s="264" t="s">
        <v>3521</v>
      </c>
      <c r="L149" s="264" t="s">
        <v>3102</v>
      </c>
      <c r="M149" s="147" t="s">
        <v>3522</v>
      </c>
      <c r="N149" s="260" t="s">
        <v>698</v>
      </c>
      <c r="O149" s="260">
        <v>202</v>
      </c>
      <c r="P149" s="260">
        <v>28</v>
      </c>
      <c r="Q149" s="260" t="s">
        <v>3012</v>
      </c>
      <c r="R149" s="260" t="s">
        <v>3523</v>
      </c>
      <c r="S149" s="260" t="s">
        <v>3000</v>
      </c>
      <c r="T149" s="140" t="s">
        <v>709</v>
      </c>
      <c r="U149" s="140" t="s">
        <v>3001</v>
      </c>
      <c r="V149" s="259" t="s">
        <v>3524</v>
      </c>
      <c r="W149" s="259" t="s">
        <v>3015</v>
      </c>
    </row>
    <row r="150" spans="1:23" ht="30" hidden="1" customHeight="1" x14ac:dyDescent="0.25">
      <c r="B150" s="258"/>
      <c r="C150" s="259"/>
      <c r="D150" s="280" t="e">
        <v>#N/A</v>
      </c>
      <c r="E150" s="258"/>
      <c r="F150" s="260"/>
      <c r="G150" s="260"/>
      <c r="H150" s="291">
        <v>107</v>
      </c>
      <c r="I150" s="256">
        <v>107.2</v>
      </c>
      <c r="J150" s="139">
        <v>51752026</v>
      </c>
      <c r="K150" s="260" t="s">
        <v>3525</v>
      </c>
      <c r="L150" s="140" t="s">
        <v>3051</v>
      </c>
      <c r="M150" s="140" t="s">
        <v>3526</v>
      </c>
      <c r="N150" s="260" t="s">
        <v>828</v>
      </c>
      <c r="O150" s="260">
        <v>219</v>
      </c>
      <c r="P150" s="260">
        <v>16</v>
      </c>
      <c r="Q150" s="260"/>
      <c r="R150" s="260" t="s">
        <v>3527</v>
      </c>
      <c r="S150" s="260" t="s">
        <v>3000</v>
      </c>
      <c r="T150" s="140" t="s">
        <v>709</v>
      </c>
      <c r="U150" s="140" t="s">
        <v>3021</v>
      </c>
      <c r="V150" s="259" t="s">
        <v>3233</v>
      </c>
      <c r="W150" s="259" t="s">
        <v>3015</v>
      </c>
    </row>
    <row r="151" spans="1:23" ht="30" hidden="1" customHeight="1" x14ac:dyDescent="0.25">
      <c r="B151" s="258"/>
      <c r="C151" s="259"/>
      <c r="D151" s="280" t="e">
        <v>#N/A</v>
      </c>
      <c r="E151" s="258"/>
      <c r="F151" s="260"/>
      <c r="G151" s="260"/>
      <c r="H151" s="291">
        <v>107</v>
      </c>
      <c r="I151" s="256">
        <v>107.3</v>
      </c>
      <c r="J151" s="139">
        <v>52240655</v>
      </c>
      <c r="K151" s="140" t="s">
        <v>3483</v>
      </c>
      <c r="L151" s="140" t="s">
        <v>3528</v>
      </c>
      <c r="M151" s="140" t="s">
        <v>3529</v>
      </c>
      <c r="N151" s="260" t="s">
        <v>1173</v>
      </c>
      <c r="O151" s="260">
        <v>313</v>
      </c>
      <c r="P151" s="260" t="s">
        <v>3105</v>
      </c>
      <c r="Q151" s="260"/>
      <c r="R151" s="260" t="s">
        <v>3530</v>
      </c>
      <c r="S151" s="260" t="s">
        <v>3107</v>
      </c>
      <c r="T151" s="140" t="s">
        <v>3031</v>
      </c>
      <c r="U151" s="140" t="s">
        <v>3032</v>
      </c>
      <c r="V151" s="259" t="s">
        <v>3108</v>
      </c>
      <c r="W151" s="259" t="s">
        <v>3015</v>
      </c>
    </row>
    <row r="152" spans="1:23" ht="30" hidden="1" customHeight="1" x14ac:dyDescent="0.25">
      <c r="B152" s="258">
        <v>46385949</v>
      </c>
      <c r="C152" s="259" t="s">
        <v>118</v>
      </c>
      <c r="D152" s="280" t="e">
        <v>#N/A</v>
      </c>
      <c r="E152" s="258" t="s">
        <v>973</v>
      </c>
      <c r="F152" s="260">
        <v>150817</v>
      </c>
      <c r="G152" s="260" t="s">
        <v>2995</v>
      </c>
      <c r="H152" s="291">
        <v>108</v>
      </c>
      <c r="I152" s="256">
        <v>108.1</v>
      </c>
      <c r="J152" s="139">
        <v>51831319</v>
      </c>
      <c r="K152" s="141" t="s">
        <v>3531</v>
      </c>
      <c r="L152" s="141" t="s">
        <v>3532</v>
      </c>
      <c r="M152" s="140" t="s">
        <v>3533</v>
      </c>
      <c r="N152" s="260" t="s">
        <v>828</v>
      </c>
      <c r="O152" s="260">
        <v>219</v>
      </c>
      <c r="P152" s="260" t="s">
        <v>3004</v>
      </c>
      <c r="Q152" s="260"/>
      <c r="R152" s="260" t="s">
        <v>3534</v>
      </c>
      <c r="S152" s="260" t="s">
        <v>3000</v>
      </c>
      <c r="T152" s="140" t="s">
        <v>709</v>
      </c>
      <c r="U152" s="140" t="s">
        <v>3001</v>
      </c>
      <c r="V152" s="259" t="s">
        <v>2685</v>
      </c>
      <c r="W152" s="259" t="s">
        <v>2685</v>
      </c>
    </row>
    <row r="153" spans="1:23" ht="30" hidden="1" customHeight="1" x14ac:dyDescent="0.25">
      <c r="B153" s="258"/>
      <c r="C153" s="259"/>
      <c r="D153" s="280" t="e">
        <v>#N/A</v>
      </c>
      <c r="E153" s="258"/>
      <c r="F153" s="260"/>
      <c r="G153" s="260"/>
      <c r="H153" s="291">
        <v>108</v>
      </c>
      <c r="I153" s="256">
        <v>108.2</v>
      </c>
      <c r="J153" s="139">
        <v>52835268</v>
      </c>
      <c r="K153" s="262" t="s">
        <v>3535</v>
      </c>
      <c r="L153" s="262" t="s">
        <v>3536</v>
      </c>
      <c r="M153" s="262" t="s">
        <v>3537</v>
      </c>
      <c r="N153" s="140" t="s">
        <v>1166</v>
      </c>
      <c r="O153" s="260">
        <v>314</v>
      </c>
      <c r="P153" s="260">
        <v>14</v>
      </c>
      <c r="Q153" s="260"/>
      <c r="R153" s="260" t="s">
        <v>3538</v>
      </c>
      <c r="S153" s="260" t="s">
        <v>3107</v>
      </c>
      <c r="T153" s="140" t="s">
        <v>709</v>
      </c>
      <c r="U153" s="140" t="s">
        <v>3021</v>
      </c>
      <c r="V153" s="259" t="s">
        <v>2672</v>
      </c>
      <c r="W153" s="259" t="s">
        <v>2672</v>
      </c>
    </row>
    <row r="154" spans="1:23" ht="30" hidden="1" customHeight="1" x14ac:dyDescent="0.25">
      <c r="B154" s="258"/>
      <c r="C154" s="259"/>
      <c r="D154" s="280" t="e">
        <v>#N/A</v>
      </c>
      <c r="E154" s="258"/>
      <c r="F154" s="260"/>
      <c r="G154" s="260"/>
      <c r="H154" s="291">
        <v>108</v>
      </c>
      <c r="I154" s="256">
        <v>108.3</v>
      </c>
      <c r="J154" s="139">
        <v>80248343</v>
      </c>
      <c r="K154" s="140" t="s">
        <v>3170</v>
      </c>
      <c r="L154" s="140" t="s">
        <v>3539</v>
      </c>
      <c r="M154" s="140" t="s">
        <v>3540</v>
      </c>
      <c r="N154" s="260" t="s">
        <v>1173</v>
      </c>
      <c r="O154" s="260">
        <v>313</v>
      </c>
      <c r="P154" s="260" t="s">
        <v>3105</v>
      </c>
      <c r="Q154" s="260"/>
      <c r="R154" s="260" t="s">
        <v>3541</v>
      </c>
      <c r="S154" s="260" t="s">
        <v>3107</v>
      </c>
      <c r="T154" s="140" t="s">
        <v>3031</v>
      </c>
      <c r="U154" s="140" t="s">
        <v>3032</v>
      </c>
      <c r="V154" s="259" t="s">
        <v>3002</v>
      </c>
      <c r="W154" s="259" t="s">
        <v>1744</v>
      </c>
    </row>
    <row r="155" spans="1:23" ht="30" hidden="1" customHeight="1" x14ac:dyDescent="0.25">
      <c r="B155" s="258">
        <v>1082989223</v>
      </c>
      <c r="C155" s="259" t="s">
        <v>150</v>
      </c>
      <c r="D155" s="280" t="e">
        <v>#N/A</v>
      </c>
      <c r="E155" s="258" t="s">
        <v>2934</v>
      </c>
      <c r="F155" s="260">
        <v>150826</v>
      </c>
      <c r="G155" s="260" t="s">
        <v>2995</v>
      </c>
      <c r="H155" s="291">
        <v>109</v>
      </c>
      <c r="I155" s="256">
        <v>109.1</v>
      </c>
      <c r="J155" s="155">
        <v>23607202</v>
      </c>
      <c r="K155" s="156" t="s">
        <v>3113</v>
      </c>
      <c r="L155" s="156" t="s">
        <v>3542</v>
      </c>
      <c r="M155" s="156" t="s">
        <v>3543</v>
      </c>
      <c r="N155" s="260" t="s">
        <v>828</v>
      </c>
      <c r="O155" s="260">
        <v>219</v>
      </c>
      <c r="P155" s="260" t="s">
        <v>3004</v>
      </c>
      <c r="Q155" s="260" t="s">
        <v>3043</v>
      </c>
      <c r="R155" s="260" t="s">
        <v>3544</v>
      </c>
      <c r="S155" s="260" t="s">
        <v>3000</v>
      </c>
      <c r="T155" s="140" t="s">
        <v>709</v>
      </c>
      <c r="U155" s="140" t="s">
        <v>3001</v>
      </c>
      <c r="V155" s="259" t="s">
        <v>3233</v>
      </c>
      <c r="W155" s="259" t="s">
        <v>3015</v>
      </c>
    </row>
    <row r="156" spans="1:23" ht="30" hidden="1" customHeight="1" x14ac:dyDescent="0.25">
      <c r="B156" s="258"/>
      <c r="C156" s="259"/>
      <c r="D156" s="280" t="e">
        <v>#N/A</v>
      </c>
      <c r="E156" s="258"/>
      <c r="F156" s="260"/>
      <c r="G156" s="260"/>
      <c r="H156" s="291">
        <v>109</v>
      </c>
      <c r="I156" s="256">
        <v>109.2</v>
      </c>
      <c r="J156" s="139">
        <v>51974305</v>
      </c>
      <c r="K156" s="260" t="s">
        <v>3120</v>
      </c>
      <c r="L156" s="260" t="s">
        <v>3545</v>
      </c>
      <c r="M156" s="140" t="s">
        <v>3546</v>
      </c>
      <c r="N156" s="260" t="s">
        <v>1406</v>
      </c>
      <c r="O156" s="260">
        <v>440</v>
      </c>
      <c r="P156" s="260">
        <v>13</v>
      </c>
      <c r="Q156" s="260"/>
      <c r="R156" s="260" t="s">
        <v>3547</v>
      </c>
      <c r="S156" s="260" t="s">
        <v>3020</v>
      </c>
      <c r="T156" s="140" t="s">
        <v>3031</v>
      </c>
      <c r="U156" s="140" t="s">
        <v>3032</v>
      </c>
      <c r="V156" s="259" t="s">
        <v>3265</v>
      </c>
      <c r="W156" s="259" t="s">
        <v>1725</v>
      </c>
    </row>
    <row r="157" spans="1:23" ht="30" hidden="1" customHeight="1" x14ac:dyDescent="0.25">
      <c r="B157" s="258" t="s">
        <v>123</v>
      </c>
      <c r="C157" s="259" t="s">
        <v>123</v>
      </c>
      <c r="D157" s="280" t="e">
        <v>#N/A</v>
      </c>
      <c r="E157" s="258" t="s">
        <v>3548</v>
      </c>
      <c r="F157" s="260">
        <v>137584</v>
      </c>
      <c r="G157" s="260" t="s">
        <v>3008</v>
      </c>
      <c r="H157" s="291">
        <v>110</v>
      </c>
      <c r="I157" s="256">
        <v>110.1</v>
      </c>
      <c r="J157" s="139">
        <v>51720180</v>
      </c>
      <c r="K157" s="140" t="s">
        <v>3240</v>
      </c>
      <c r="L157" s="140" t="s">
        <v>3549</v>
      </c>
      <c r="M157" s="140" t="s">
        <v>3550</v>
      </c>
      <c r="N157" s="260" t="s">
        <v>1209</v>
      </c>
      <c r="O157" s="260">
        <v>407</v>
      </c>
      <c r="P157" s="260">
        <v>24</v>
      </c>
      <c r="Q157" s="260"/>
      <c r="R157" s="260" t="s">
        <v>3551</v>
      </c>
      <c r="S157" s="260" t="s">
        <v>3020</v>
      </c>
      <c r="T157" s="140" t="s">
        <v>709</v>
      </c>
      <c r="U157" s="140" t="s">
        <v>3001</v>
      </c>
      <c r="V157" s="259" t="s">
        <v>3552</v>
      </c>
      <c r="W157" s="259" t="s">
        <v>3552</v>
      </c>
    </row>
    <row r="158" spans="1:23" ht="30" hidden="1" customHeight="1" x14ac:dyDescent="0.25">
      <c r="B158" s="258"/>
      <c r="C158" s="259"/>
      <c r="D158" s="280" t="e">
        <v>#N/A</v>
      </c>
      <c r="E158" s="258"/>
      <c r="F158" s="260"/>
      <c r="G158" s="260"/>
      <c r="H158" s="291">
        <v>110</v>
      </c>
      <c r="I158" s="256">
        <v>110.2</v>
      </c>
      <c r="J158" s="139"/>
      <c r="K158" s="260" t="s">
        <v>3553</v>
      </c>
      <c r="L158" s="260" t="s">
        <v>3553</v>
      </c>
      <c r="M158" s="260" t="s">
        <v>3553</v>
      </c>
      <c r="N158" s="260" t="s">
        <v>1406</v>
      </c>
      <c r="O158" s="260">
        <v>440</v>
      </c>
      <c r="P158" s="260" t="s">
        <v>3004</v>
      </c>
      <c r="Q158" s="260"/>
      <c r="R158" s="260" t="s">
        <v>3554</v>
      </c>
      <c r="S158" s="260" t="s">
        <v>3020</v>
      </c>
      <c r="T158" s="140" t="s">
        <v>3006</v>
      </c>
      <c r="U158" s="261"/>
      <c r="V158" s="259"/>
      <c r="W158" s="259"/>
    </row>
    <row r="159" spans="1:23" ht="30" hidden="1" customHeight="1" x14ac:dyDescent="0.25">
      <c r="B159" s="258">
        <v>52736350</v>
      </c>
      <c r="C159" s="259" t="s">
        <v>265</v>
      </c>
      <c r="D159" s="280" t="e">
        <v>#N/A</v>
      </c>
      <c r="E159" s="258" t="s">
        <v>946</v>
      </c>
      <c r="F159" s="260">
        <v>137546</v>
      </c>
      <c r="G159" s="260" t="s">
        <v>2995</v>
      </c>
      <c r="H159" s="291">
        <v>111</v>
      </c>
      <c r="I159" s="256">
        <v>111.1</v>
      </c>
      <c r="J159" s="139">
        <v>79436706</v>
      </c>
      <c r="K159" s="140" t="s">
        <v>3155</v>
      </c>
      <c r="L159" s="140" t="s">
        <v>3120</v>
      </c>
      <c r="M159" s="140" t="s">
        <v>3555</v>
      </c>
      <c r="N159" s="260" t="s">
        <v>828</v>
      </c>
      <c r="O159" s="260">
        <v>219</v>
      </c>
      <c r="P159" s="260">
        <v>11</v>
      </c>
      <c r="Q159" s="260"/>
      <c r="R159" s="260" t="s">
        <v>3556</v>
      </c>
      <c r="S159" s="260" t="s">
        <v>3000</v>
      </c>
      <c r="T159" s="140" t="s">
        <v>709</v>
      </c>
      <c r="U159" s="140" t="s">
        <v>3001</v>
      </c>
      <c r="V159" s="259" t="s">
        <v>3002</v>
      </c>
      <c r="W159" s="259" t="s">
        <v>2680</v>
      </c>
    </row>
    <row r="160" spans="1:23" ht="30" hidden="1" customHeight="1" x14ac:dyDescent="0.25">
      <c r="B160" s="258"/>
      <c r="C160" s="259"/>
      <c r="D160" s="280" t="e">
        <v>#N/A</v>
      </c>
      <c r="E160" s="258"/>
      <c r="F160" s="260"/>
      <c r="G160" s="260"/>
      <c r="H160" s="291">
        <v>111</v>
      </c>
      <c r="I160" s="256">
        <v>111.2</v>
      </c>
      <c r="J160" s="155">
        <v>79345032</v>
      </c>
      <c r="K160" s="268" t="s">
        <v>3102</v>
      </c>
      <c r="L160" s="156" t="s">
        <v>3467</v>
      </c>
      <c r="M160" s="156" t="s">
        <v>3557</v>
      </c>
      <c r="N160" s="260" t="s">
        <v>828</v>
      </c>
      <c r="O160" s="260">
        <v>219</v>
      </c>
      <c r="P160" s="260" t="s">
        <v>3004</v>
      </c>
      <c r="Q160" s="260" t="s">
        <v>3043</v>
      </c>
      <c r="R160" s="260" t="s">
        <v>3558</v>
      </c>
      <c r="S160" s="260" t="s">
        <v>3000</v>
      </c>
      <c r="T160" s="260" t="s">
        <v>709</v>
      </c>
      <c r="U160" s="140" t="s">
        <v>3021</v>
      </c>
      <c r="V160" s="259" t="s">
        <v>3002</v>
      </c>
      <c r="W160" s="259" t="s">
        <v>3141</v>
      </c>
    </row>
    <row r="161" spans="1:23" ht="30" hidden="1" customHeight="1" x14ac:dyDescent="0.25">
      <c r="B161" s="258"/>
      <c r="C161" s="259"/>
      <c r="D161" s="280" t="e">
        <v>#N/A</v>
      </c>
      <c r="E161" s="258"/>
      <c r="F161" s="260"/>
      <c r="G161" s="260"/>
      <c r="H161" s="291">
        <v>111</v>
      </c>
      <c r="I161" s="256">
        <v>111.3</v>
      </c>
      <c r="J161" s="139">
        <v>79402837</v>
      </c>
      <c r="K161" s="143" t="s">
        <v>3559</v>
      </c>
      <c r="L161" s="143" t="s">
        <v>3560</v>
      </c>
      <c r="M161" s="140" t="s">
        <v>3561</v>
      </c>
      <c r="N161" s="260" t="s">
        <v>1209</v>
      </c>
      <c r="O161" s="260">
        <v>407</v>
      </c>
      <c r="P161" s="260">
        <v>13</v>
      </c>
      <c r="Q161" s="260"/>
      <c r="R161" s="260" t="s">
        <v>3562</v>
      </c>
      <c r="S161" s="260" t="s">
        <v>3020</v>
      </c>
      <c r="T161" s="140" t="s">
        <v>3031</v>
      </c>
      <c r="U161" s="140" t="s">
        <v>3032</v>
      </c>
      <c r="V161" s="259" t="s">
        <v>2685</v>
      </c>
      <c r="W161" s="259" t="s">
        <v>2685</v>
      </c>
    </row>
    <row r="162" spans="1:23" ht="30" hidden="1" customHeight="1" x14ac:dyDescent="0.25">
      <c r="B162" s="258" t="s">
        <v>123</v>
      </c>
      <c r="C162" s="259" t="s">
        <v>123</v>
      </c>
      <c r="D162" s="280" t="e">
        <v>#N/A</v>
      </c>
      <c r="E162" s="258" t="s">
        <v>3563</v>
      </c>
      <c r="F162" s="260">
        <v>137586</v>
      </c>
      <c r="G162" s="260" t="s">
        <v>3008</v>
      </c>
      <c r="H162" s="291">
        <v>112</v>
      </c>
      <c r="I162" s="256">
        <v>112.1</v>
      </c>
      <c r="J162" s="139">
        <v>52034983</v>
      </c>
      <c r="K162" s="260" t="s">
        <v>3124</v>
      </c>
      <c r="L162" s="140" t="s">
        <v>3564</v>
      </c>
      <c r="M162" s="140" t="s">
        <v>3565</v>
      </c>
      <c r="N162" s="260" t="s">
        <v>1406</v>
      </c>
      <c r="O162" s="260">
        <v>440</v>
      </c>
      <c r="P162" s="260" t="s">
        <v>3069</v>
      </c>
      <c r="Q162" s="260"/>
      <c r="R162" s="260" t="s">
        <v>3566</v>
      </c>
      <c r="S162" s="260" t="s">
        <v>3020</v>
      </c>
      <c r="T162" s="140" t="s">
        <v>709</v>
      </c>
      <c r="U162" s="140" t="s">
        <v>3001</v>
      </c>
      <c r="V162" s="259" t="s">
        <v>56</v>
      </c>
      <c r="W162" s="259" t="s">
        <v>56</v>
      </c>
    </row>
    <row r="163" spans="1:23" ht="30" hidden="1" customHeight="1" x14ac:dyDescent="0.25">
      <c r="B163" s="258"/>
      <c r="C163" s="259"/>
      <c r="D163" s="280" t="e">
        <v>#N/A</v>
      </c>
      <c r="E163" s="258"/>
      <c r="F163" s="260"/>
      <c r="G163" s="260"/>
      <c r="H163" s="291">
        <v>112</v>
      </c>
      <c r="I163" s="256">
        <v>112.2</v>
      </c>
      <c r="J163" s="139">
        <v>1000781006</v>
      </c>
      <c r="K163" s="140" t="s">
        <v>3046</v>
      </c>
      <c r="L163" s="140" t="s">
        <v>3088</v>
      </c>
      <c r="M163" s="140" t="s">
        <v>3567</v>
      </c>
      <c r="N163" s="260" t="s">
        <v>1996</v>
      </c>
      <c r="O163" s="260">
        <v>470</v>
      </c>
      <c r="P163" s="260" t="s">
        <v>3029</v>
      </c>
      <c r="Q163" s="260"/>
      <c r="R163" s="260" t="s">
        <v>3568</v>
      </c>
      <c r="S163" s="260" t="s">
        <v>3020</v>
      </c>
      <c r="T163" s="140" t="s">
        <v>3031</v>
      </c>
      <c r="U163" s="140" t="s">
        <v>3032</v>
      </c>
      <c r="V163" s="259" t="s">
        <v>1725</v>
      </c>
      <c r="W163" s="259" t="s">
        <v>1725</v>
      </c>
    </row>
    <row r="164" spans="1:23" ht="30" hidden="1" customHeight="1" x14ac:dyDescent="0.25">
      <c r="B164" s="258">
        <v>52222648</v>
      </c>
      <c r="C164" s="259" t="s">
        <v>144</v>
      </c>
      <c r="D164" s="280" t="e">
        <v>#N/A</v>
      </c>
      <c r="E164" s="258" t="s">
        <v>2959</v>
      </c>
      <c r="F164" s="260">
        <v>137621</v>
      </c>
      <c r="G164" s="260" t="s">
        <v>3008</v>
      </c>
      <c r="H164" s="291">
        <v>113</v>
      </c>
      <c r="I164" s="256">
        <v>113.1</v>
      </c>
      <c r="J164" s="155">
        <v>51596202</v>
      </c>
      <c r="K164" s="156" t="s">
        <v>3569</v>
      </c>
      <c r="L164" s="156" t="s">
        <v>3443</v>
      </c>
      <c r="M164" s="156" t="s">
        <v>3570</v>
      </c>
      <c r="N164" s="260" t="s">
        <v>828</v>
      </c>
      <c r="O164" s="260">
        <v>219</v>
      </c>
      <c r="P164" s="260">
        <v>16</v>
      </c>
      <c r="Q164" s="260" t="s">
        <v>3043</v>
      </c>
      <c r="R164" s="260" t="s">
        <v>3571</v>
      </c>
      <c r="S164" s="260" t="s">
        <v>3000</v>
      </c>
      <c r="T164" s="140" t="s">
        <v>709</v>
      </c>
      <c r="U164" s="140" t="s">
        <v>3001</v>
      </c>
      <c r="V164" s="259" t="s">
        <v>3015</v>
      </c>
      <c r="W164" s="259" t="s">
        <v>3015</v>
      </c>
    </row>
    <row r="165" spans="1:23" ht="30" hidden="1" customHeight="1" x14ac:dyDescent="0.25">
      <c r="B165" s="258"/>
      <c r="C165" s="259"/>
      <c r="D165" s="280" t="e">
        <v>#N/A</v>
      </c>
      <c r="E165" s="258"/>
      <c r="F165" s="260"/>
      <c r="G165" s="260"/>
      <c r="H165" s="291">
        <v>113</v>
      </c>
      <c r="I165" s="256">
        <v>113.2</v>
      </c>
      <c r="J165" s="139">
        <v>51810123</v>
      </c>
      <c r="K165" s="260" t="s">
        <v>3572</v>
      </c>
      <c r="L165" s="140" t="s">
        <v>3067</v>
      </c>
      <c r="M165" s="140" t="s">
        <v>3573</v>
      </c>
      <c r="N165" s="260" t="s">
        <v>828</v>
      </c>
      <c r="O165" s="260">
        <v>219</v>
      </c>
      <c r="P165" s="260" t="s">
        <v>3004</v>
      </c>
      <c r="Q165" s="260"/>
      <c r="R165" s="260" t="s">
        <v>3574</v>
      </c>
      <c r="S165" s="260" t="s">
        <v>3000</v>
      </c>
      <c r="T165" s="260" t="s">
        <v>709</v>
      </c>
      <c r="U165" s="140" t="s">
        <v>3021</v>
      </c>
      <c r="V165" s="259" t="s">
        <v>3575</v>
      </c>
      <c r="W165" s="259" t="s">
        <v>2689</v>
      </c>
    </row>
    <row r="166" spans="1:23" ht="30" hidden="1" customHeight="1" x14ac:dyDescent="0.25">
      <c r="B166" s="258"/>
      <c r="C166" s="259"/>
      <c r="D166" s="280" t="e">
        <v>#N/A</v>
      </c>
      <c r="E166" s="258"/>
      <c r="F166" s="260"/>
      <c r="G166" s="260"/>
      <c r="H166" s="291">
        <v>113</v>
      </c>
      <c r="I166" s="256">
        <v>113.3</v>
      </c>
      <c r="J166" s="139">
        <v>52133269</v>
      </c>
      <c r="K166" s="140" t="s">
        <v>3075</v>
      </c>
      <c r="L166" s="140" t="s">
        <v>3124</v>
      </c>
      <c r="M166" s="140" t="s">
        <v>3576</v>
      </c>
      <c r="N166" s="260" t="s">
        <v>1173</v>
      </c>
      <c r="O166" s="260">
        <v>313</v>
      </c>
      <c r="P166" s="260">
        <v>14</v>
      </c>
      <c r="Q166" s="260"/>
      <c r="R166" s="260" t="s">
        <v>3577</v>
      </c>
      <c r="S166" s="260" t="s">
        <v>3107</v>
      </c>
      <c r="T166" s="260" t="s">
        <v>709</v>
      </c>
      <c r="U166" s="140" t="s">
        <v>3021</v>
      </c>
      <c r="V166" s="259" t="s">
        <v>3578</v>
      </c>
      <c r="W166" s="259" t="s">
        <v>3015</v>
      </c>
    </row>
    <row r="167" spans="1:23" ht="30" hidden="1" customHeight="1" x14ac:dyDescent="0.25">
      <c r="B167" s="258"/>
      <c r="C167" s="259"/>
      <c r="D167" s="280" t="e">
        <v>#N/A</v>
      </c>
      <c r="E167" s="258"/>
      <c r="F167" s="260"/>
      <c r="G167" s="260"/>
      <c r="H167" s="291">
        <v>113</v>
      </c>
      <c r="I167" s="256">
        <v>113.4</v>
      </c>
      <c r="J167" s="139"/>
      <c r="K167" s="140" t="s">
        <v>3302</v>
      </c>
      <c r="L167" s="140" t="s">
        <v>3302</v>
      </c>
      <c r="M167" s="140" t="s">
        <v>3302</v>
      </c>
      <c r="N167" s="260" t="s">
        <v>1173</v>
      </c>
      <c r="O167" s="260">
        <v>313</v>
      </c>
      <c r="P167" s="260" t="s">
        <v>3105</v>
      </c>
      <c r="Q167" s="260"/>
      <c r="R167" s="260" t="s">
        <v>3579</v>
      </c>
      <c r="S167" s="260" t="s">
        <v>3107</v>
      </c>
      <c r="T167" s="140" t="s">
        <v>3006</v>
      </c>
      <c r="U167" s="261"/>
      <c r="V167" s="259"/>
      <c r="W167" s="259"/>
    </row>
    <row r="168" spans="1:23" ht="30" hidden="1" customHeight="1" x14ac:dyDescent="0.25">
      <c r="A168" s="648" t="s">
        <v>3481</v>
      </c>
      <c r="B168" s="258">
        <v>1014205278</v>
      </c>
      <c r="C168" s="259" t="s">
        <v>156</v>
      </c>
      <c r="D168" s="280">
        <v>44565</v>
      </c>
      <c r="E168" s="258" t="s">
        <v>1169</v>
      </c>
      <c r="F168" s="260">
        <v>150822</v>
      </c>
      <c r="G168" s="260" t="s">
        <v>2995</v>
      </c>
      <c r="H168" s="291">
        <v>116</v>
      </c>
      <c r="I168" s="256">
        <v>116.1</v>
      </c>
      <c r="J168" s="139">
        <v>52193335</v>
      </c>
      <c r="K168" s="140" t="s">
        <v>3580</v>
      </c>
      <c r="L168" s="140" t="s">
        <v>3467</v>
      </c>
      <c r="M168" s="260" t="s">
        <v>3581</v>
      </c>
      <c r="N168" s="260" t="s">
        <v>1166</v>
      </c>
      <c r="O168" s="260">
        <v>314</v>
      </c>
      <c r="P168" s="260">
        <v>14</v>
      </c>
      <c r="Q168" s="260"/>
      <c r="R168" s="260" t="s">
        <v>3582</v>
      </c>
      <c r="S168" s="260" t="s">
        <v>3107</v>
      </c>
      <c r="T168" s="140" t="s">
        <v>709</v>
      </c>
      <c r="U168" s="140" t="s">
        <v>3001</v>
      </c>
      <c r="V168" s="259" t="s">
        <v>3002</v>
      </c>
      <c r="W168" s="259" t="s">
        <v>3060</v>
      </c>
    </row>
    <row r="169" spans="1:23" ht="30" hidden="1" customHeight="1" x14ac:dyDescent="0.25">
      <c r="B169" s="258"/>
      <c r="C169" s="259"/>
      <c r="D169" s="280" t="e">
        <v>#N/A</v>
      </c>
      <c r="E169" s="258"/>
      <c r="F169" s="260"/>
      <c r="G169" s="260"/>
      <c r="H169" s="291">
        <v>116</v>
      </c>
      <c r="I169" s="256">
        <v>116.2</v>
      </c>
      <c r="J169" s="139">
        <v>36304542</v>
      </c>
      <c r="K169" s="140" t="s">
        <v>3583</v>
      </c>
      <c r="L169" s="140" t="s">
        <v>3046</v>
      </c>
      <c r="M169" s="140" t="s">
        <v>3134</v>
      </c>
      <c r="N169" s="260" t="s">
        <v>1996</v>
      </c>
      <c r="O169" s="260">
        <v>470</v>
      </c>
      <c r="P169" s="260" t="s">
        <v>3029</v>
      </c>
      <c r="Q169" s="260"/>
      <c r="R169" s="260" t="s">
        <v>3584</v>
      </c>
      <c r="S169" s="260" t="s">
        <v>3020</v>
      </c>
      <c r="T169" s="140" t="s">
        <v>3031</v>
      </c>
      <c r="U169" s="140" t="s">
        <v>3032</v>
      </c>
      <c r="V169" s="259" t="s">
        <v>3436</v>
      </c>
      <c r="W169" s="259" t="s">
        <v>3015</v>
      </c>
    </row>
    <row r="170" spans="1:23" ht="30" hidden="1" customHeight="1" x14ac:dyDescent="0.25">
      <c r="B170" s="258">
        <v>52933316</v>
      </c>
      <c r="C170" s="259" t="s">
        <v>107</v>
      </c>
      <c r="D170" s="280" t="e">
        <v>#N/A</v>
      </c>
      <c r="E170" s="258" t="s">
        <v>1429</v>
      </c>
      <c r="F170" s="260">
        <v>137587</v>
      </c>
      <c r="G170" s="260" t="s">
        <v>2995</v>
      </c>
      <c r="H170" s="291">
        <v>118</v>
      </c>
      <c r="I170" s="256">
        <v>118.1</v>
      </c>
      <c r="J170" s="139">
        <v>79517953</v>
      </c>
      <c r="K170" s="140" t="s">
        <v>3095</v>
      </c>
      <c r="L170" s="140" t="s">
        <v>3585</v>
      </c>
      <c r="M170" s="140" t="s">
        <v>3586</v>
      </c>
      <c r="N170" s="260" t="s">
        <v>1209</v>
      </c>
      <c r="O170" s="260">
        <v>407</v>
      </c>
      <c r="P170" s="260" t="s">
        <v>3190</v>
      </c>
      <c r="Q170" s="260"/>
      <c r="R170" s="260" t="s">
        <v>3587</v>
      </c>
      <c r="S170" s="260" t="s">
        <v>3020</v>
      </c>
      <c r="T170" s="140" t="s">
        <v>709</v>
      </c>
      <c r="U170" s="140" t="s">
        <v>3001</v>
      </c>
      <c r="V170" s="259" t="s">
        <v>3002</v>
      </c>
      <c r="W170" s="259" t="s">
        <v>3116</v>
      </c>
    </row>
    <row r="171" spans="1:23" ht="30" hidden="1" customHeight="1" x14ac:dyDescent="0.25">
      <c r="B171" s="258"/>
      <c r="C171" s="259"/>
      <c r="D171" s="280" t="e">
        <v>#N/A</v>
      </c>
      <c r="E171" s="258"/>
      <c r="F171" s="260"/>
      <c r="G171" s="260"/>
      <c r="H171" s="291">
        <v>118</v>
      </c>
      <c r="I171" s="256">
        <v>118.2</v>
      </c>
      <c r="J171" s="139"/>
      <c r="K171" s="260" t="s">
        <v>3588</v>
      </c>
      <c r="L171" s="260" t="s">
        <v>3588</v>
      </c>
      <c r="M171" s="260" t="s">
        <v>3588</v>
      </c>
      <c r="N171" s="260" t="s">
        <v>1912</v>
      </c>
      <c r="O171" s="260">
        <v>412</v>
      </c>
      <c r="P171" s="260">
        <v>13</v>
      </c>
      <c r="Q171" s="260"/>
      <c r="R171" s="260" t="s">
        <v>3589</v>
      </c>
      <c r="S171" s="260" t="s">
        <v>3020</v>
      </c>
      <c r="T171" s="140" t="s">
        <v>3006</v>
      </c>
      <c r="U171" s="261"/>
      <c r="V171" s="259"/>
      <c r="W171" s="259"/>
    </row>
    <row r="172" spans="1:23" ht="30" hidden="1" customHeight="1" x14ac:dyDescent="0.25">
      <c r="B172" s="258" t="s">
        <v>123</v>
      </c>
      <c r="C172" s="259" t="s">
        <v>123</v>
      </c>
      <c r="D172" s="280" t="e">
        <v>#N/A</v>
      </c>
      <c r="E172" s="258" t="s">
        <v>3590</v>
      </c>
      <c r="F172" s="260">
        <v>137535</v>
      </c>
      <c r="G172" s="260" t="s">
        <v>3008</v>
      </c>
      <c r="H172" s="291">
        <v>119</v>
      </c>
      <c r="I172" s="256">
        <v>119.1</v>
      </c>
      <c r="J172" s="155">
        <v>40513287</v>
      </c>
      <c r="K172" s="269" t="s">
        <v>3591</v>
      </c>
      <c r="L172" s="269" t="s">
        <v>3046</v>
      </c>
      <c r="M172" s="156" t="s">
        <v>3592</v>
      </c>
      <c r="N172" s="260" t="s">
        <v>828</v>
      </c>
      <c r="O172" s="260">
        <v>219</v>
      </c>
      <c r="P172" s="260">
        <v>16</v>
      </c>
      <c r="Q172" s="260" t="s">
        <v>3043</v>
      </c>
      <c r="R172" s="260" t="s">
        <v>3593</v>
      </c>
      <c r="S172" s="260" t="s">
        <v>3000</v>
      </c>
      <c r="T172" s="141" t="s">
        <v>709</v>
      </c>
      <c r="U172" s="140" t="s">
        <v>3001</v>
      </c>
      <c r="V172" s="259" t="s">
        <v>3002</v>
      </c>
      <c r="W172" s="259" t="s">
        <v>2662</v>
      </c>
    </row>
    <row r="173" spans="1:23" ht="30" hidden="1" customHeight="1" x14ac:dyDescent="0.25">
      <c r="B173" s="258"/>
      <c r="C173" s="259"/>
      <c r="D173" s="280" t="e">
        <v>#N/A</v>
      </c>
      <c r="E173" s="258"/>
      <c r="F173" s="260"/>
      <c r="G173" s="260"/>
      <c r="H173" s="291">
        <v>119</v>
      </c>
      <c r="I173" s="256">
        <v>119.2</v>
      </c>
      <c r="J173" s="139">
        <v>52827165</v>
      </c>
      <c r="K173" s="262" t="s">
        <v>3594</v>
      </c>
      <c r="L173" s="262" t="s">
        <v>3041</v>
      </c>
      <c r="M173" s="140" t="s">
        <v>3595</v>
      </c>
      <c r="N173" s="260" t="s">
        <v>1173</v>
      </c>
      <c r="O173" s="260">
        <v>313</v>
      </c>
      <c r="P173" s="260">
        <v>14</v>
      </c>
      <c r="Q173" s="260"/>
      <c r="R173" s="260" t="s">
        <v>3596</v>
      </c>
      <c r="S173" s="260" t="s">
        <v>3107</v>
      </c>
      <c r="T173" s="140" t="s">
        <v>709</v>
      </c>
      <c r="U173" s="140" t="s">
        <v>3021</v>
      </c>
      <c r="V173" s="259" t="s">
        <v>1486</v>
      </c>
      <c r="W173" s="259" t="s">
        <v>3015</v>
      </c>
    </row>
    <row r="174" spans="1:23" ht="30" hidden="1" customHeight="1" x14ac:dyDescent="0.25">
      <c r="B174" s="258"/>
      <c r="C174" s="259"/>
      <c r="D174" s="280" t="e">
        <v>#N/A</v>
      </c>
      <c r="E174" s="258"/>
      <c r="F174" s="260"/>
      <c r="G174" s="260"/>
      <c r="H174" s="291">
        <v>119</v>
      </c>
      <c r="I174" s="256">
        <v>119.3</v>
      </c>
      <c r="J174" s="139"/>
      <c r="K174" s="140" t="s">
        <v>3302</v>
      </c>
      <c r="L174" s="140" t="s">
        <v>3302</v>
      </c>
      <c r="M174" s="140" t="s">
        <v>3302</v>
      </c>
      <c r="N174" s="260" t="s">
        <v>1173</v>
      </c>
      <c r="O174" s="260">
        <v>313</v>
      </c>
      <c r="P174" s="260" t="s">
        <v>3105</v>
      </c>
      <c r="Q174" s="260"/>
      <c r="R174" s="260" t="s">
        <v>3597</v>
      </c>
      <c r="S174" s="260" t="s">
        <v>3107</v>
      </c>
      <c r="T174" s="140" t="s">
        <v>3006</v>
      </c>
      <c r="U174" s="261"/>
      <c r="V174" s="259"/>
      <c r="W174" s="259"/>
    </row>
    <row r="175" spans="1:23" ht="30" hidden="1" customHeight="1" x14ac:dyDescent="0.25">
      <c r="A175" s="648" t="s">
        <v>3481</v>
      </c>
      <c r="B175" s="258">
        <v>52887657</v>
      </c>
      <c r="C175" s="259" t="s">
        <v>365</v>
      </c>
      <c r="D175" s="280">
        <v>44565</v>
      </c>
      <c r="E175" s="258" t="s">
        <v>1608</v>
      </c>
      <c r="F175" s="260">
        <v>137599</v>
      </c>
      <c r="G175" s="260" t="s">
        <v>2995</v>
      </c>
      <c r="H175" s="291">
        <v>120</v>
      </c>
      <c r="I175" s="256">
        <v>120.1</v>
      </c>
      <c r="J175" s="142">
        <v>51650550</v>
      </c>
      <c r="K175" s="141" t="s">
        <v>3598</v>
      </c>
      <c r="L175" s="141" t="s">
        <v>3599</v>
      </c>
      <c r="M175" s="140" t="s">
        <v>3600</v>
      </c>
      <c r="N175" s="140" t="s">
        <v>1209</v>
      </c>
      <c r="O175" s="260">
        <v>407</v>
      </c>
      <c r="P175" s="260">
        <v>13</v>
      </c>
      <c r="Q175" s="260"/>
      <c r="R175" s="260" t="s">
        <v>3601</v>
      </c>
      <c r="S175" s="260" t="s">
        <v>3020</v>
      </c>
      <c r="T175" s="140" t="s">
        <v>709</v>
      </c>
      <c r="U175" s="140" t="s">
        <v>3001</v>
      </c>
      <c r="V175" s="259" t="s">
        <v>2020</v>
      </c>
      <c r="W175" s="259" t="s">
        <v>1744</v>
      </c>
    </row>
    <row r="176" spans="1:23" ht="30" hidden="1" customHeight="1" x14ac:dyDescent="0.25">
      <c r="B176" s="258"/>
      <c r="C176" s="259"/>
      <c r="D176" s="280" t="e">
        <v>#N/A</v>
      </c>
      <c r="E176" s="258"/>
      <c r="F176" s="260"/>
      <c r="G176" s="260"/>
      <c r="H176" s="291">
        <v>120</v>
      </c>
      <c r="I176" s="256">
        <v>120.2</v>
      </c>
      <c r="J176" s="142"/>
      <c r="K176" s="260" t="s">
        <v>3553</v>
      </c>
      <c r="L176" s="260" t="s">
        <v>3553</v>
      </c>
      <c r="M176" s="260" t="s">
        <v>3553</v>
      </c>
      <c r="N176" s="260" t="s">
        <v>1406</v>
      </c>
      <c r="O176" s="260">
        <v>440</v>
      </c>
      <c r="P176" s="260" t="s">
        <v>3004</v>
      </c>
      <c r="Q176" s="260"/>
      <c r="R176" s="260" t="s">
        <v>3602</v>
      </c>
      <c r="S176" s="260" t="s">
        <v>3020</v>
      </c>
      <c r="T176" s="140" t="s">
        <v>3006</v>
      </c>
      <c r="U176" s="261"/>
      <c r="V176" s="259"/>
      <c r="W176" s="259"/>
    </row>
    <row r="177" spans="1:23" ht="30" hidden="1" customHeight="1" x14ac:dyDescent="0.25">
      <c r="B177" s="258">
        <v>52467259</v>
      </c>
      <c r="C177" s="259" t="s">
        <v>168</v>
      </c>
      <c r="D177" s="280" t="e">
        <v>#N/A</v>
      </c>
      <c r="E177" s="258" t="s">
        <v>1153</v>
      </c>
      <c r="F177" s="260">
        <v>137562</v>
      </c>
      <c r="G177" s="260" t="s">
        <v>3008</v>
      </c>
      <c r="H177" s="291">
        <v>122</v>
      </c>
      <c r="I177" s="256">
        <v>122.1</v>
      </c>
      <c r="J177" s="146">
        <v>52467259</v>
      </c>
      <c r="K177" s="147" t="s">
        <v>3409</v>
      </c>
      <c r="L177" s="147" t="s">
        <v>3603</v>
      </c>
      <c r="M177" s="147" t="s">
        <v>3604</v>
      </c>
      <c r="N177" s="260" t="s">
        <v>828</v>
      </c>
      <c r="O177" s="260">
        <v>219</v>
      </c>
      <c r="P177" s="260" t="s">
        <v>3004</v>
      </c>
      <c r="Q177" s="260" t="s">
        <v>3012</v>
      </c>
      <c r="R177" s="260" t="s">
        <v>3605</v>
      </c>
      <c r="S177" s="260" t="s">
        <v>3000</v>
      </c>
      <c r="T177" s="140" t="s">
        <v>709</v>
      </c>
      <c r="U177" s="140" t="s">
        <v>3001</v>
      </c>
      <c r="V177" s="259" t="s">
        <v>3606</v>
      </c>
      <c r="W177" s="259" t="s">
        <v>3606</v>
      </c>
    </row>
    <row r="178" spans="1:23" ht="30" hidden="1" customHeight="1" x14ac:dyDescent="0.25">
      <c r="B178" s="258"/>
      <c r="C178" s="259"/>
      <c r="D178" s="280" t="e">
        <v>#N/A</v>
      </c>
      <c r="E178" s="258"/>
      <c r="F178" s="260"/>
      <c r="G178" s="260"/>
      <c r="H178" s="291">
        <v>122</v>
      </c>
      <c r="I178" s="256">
        <v>122.2</v>
      </c>
      <c r="J178" s="139"/>
      <c r="K178" s="140" t="s">
        <v>3607</v>
      </c>
      <c r="L178" s="140" t="s">
        <v>3607</v>
      </c>
      <c r="M178" s="140" t="s">
        <v>3607</v>
      </c>
      <c r="N178" s="260" t="s">
        <v>1209</v>
      </c>
      <c r="O178" s="260">
        <v>407</v>
      </c>
      <c r="P178" s="260">
        <v>15</v>
      </c>
      <c r="Q178" s="260"/>
      <c r="R178" s="260" t="s">
        <v>3608</v>
      </c>
      <c r="S178" s="260" t="s">
        <v>3020</v>
      </c>
      <c r="T178" s="140" t="s">
        <v>3006</v>
      </c>
      <c r="U178" s="261"/>
      <c r="V178" s="259"/>
      <c r="W178" s="259"/>
    </row>
    <row r="179" spans="1:23" ht="30" hidden="1" customHeight="1" x14ac:dyDescent="0.25">
      <c r="B179" s="258">
        <v>52197245</v>
      </c>
      <c r="C179" s="259" t="s">
        <v>389</v>
      </c>
      <c r="D179" s="280" t="e">
        <v>#N/A</v>
      </c>
      <c r="E179" s="258" t="s">
        <v>3609</v>
      </c>
      <c r="F179" s="260">
        <v>150816</v>
      </c>
      <c r="G179" s="260" t="s">
        <v>2995</v>
      </c>
      <c r="H179" s="291">
        <v>128</v>
      </c>
      <c r="I179" s="256">
        <v>128.1</v>
      </c>
      <c r="J179" s="139">
        <v>19437486</v>
      </c>
      <c r="K179" s="140" t="s">
        <v>3155</v>
      </c>
      <c r="L179" s="140" t="s">
        <v>3226</v>
      </c>
      <c r="M179" s="140" t="s">
        <v>3610</v>
      </c>
      <c r="N179" s="260" t="s">
        <v>698</v>
      </c>
      <c r="O179" s="260">
        <v>202</v>
      </c>
      <c r="P179" s="260">
        <v>28</v>
      </c>
      <c r="Q179" s="260"/>
      <c r="R179" s="260" t="s">
        <v>3611</v>
      </c>
      <c r="S179" s="260" t="s">
        <v>3000</v>
      </c>
      <c r="T179" s="140" t="s">
        <v>709</v>
      </c>
      <c r="U179" s="140" t="s">
        <v>3001</v>
      </c>
      <c r="V179" s="259" t="s">
        <v>3015</v>
      </c>
      <c r="W179" s="259" t="s">
        <v>3015</v>
      </c>
    </row>
    <row r="180" spans="1:23" ht="30" hidden="1" customHeight="1" x14ac:dyDescent="0.25">
      <c r="B180" s="258"/>
      <c r="C180" s="259"/>
      <c r="D180" s="280" t="e">
        <v>#N/A</v>
      </c>
      <c r="E180" s="258"/>
      <c r="F180" s="260"/>
      <c r="G180" s="260"/>
      <c r="H180" s="291">
        <v>128</v>
      </c>
      <c r="I180" s="256">
        <v>128.19999999999999</v>
      </c>
      <c r="J180" s="139">
        <v>51876084</v>
      </c>
      <c r="K180" s="260" t="s">
        <v>3612</v>
      </c>
      <c r="L180" s="140" t="s">
        <v>3613</v>
      </c>
      <c r="M180" s="140" t="s">
        <v>3614</v>
      </c>
      <c r="N180" s="260" t="s">
        <v>828</v>
      </c>
      <c r="O180" s="260">
        <v>219</v>
      </c>
      <c r="P180" s="260" t="s">
        <v>3004</v>
      </c>
      <c r="Q180" s="260"/>
      <c r="R180" s="260" t="s">
        <v>3615</v>
      </c>
      <c r="S180" s="260" t="s">
        <v>3000</v>
      </c>
      <c r="T180" s="260" t="s">
        <v>709</v>
      </c>
      <c r="U180" s="140" t="s">
        <v>3021</v>
      </c>
      <c r="V180" s="259" t="s">
        <v>3002</v>
      </c>
      <c r="W180" s="259" t="s">
        <v>1659</v>
      </c>
    </row>
    <row r="181" spans="1:23" ht="30" hidden="1" customHeight="1" x14ac:dyDescent="0.25">
      <c r="B181" s="258"/>
      <c r="C181" s="259"/>
      <c r="D181" s="280" t="e">
        <v>#N/A</v>
      </c>
      <c r="E181" s="258"/>
      <c r="F181" s="260"/>
      <c r="G181" s="260"/>
      <c r="H181" s="291">
        <v>128</v>
      </c>
      <c r="I181" s="256">
        <v>128.30000000000001</v>
      </c>
      <c r="J181" s="139">
        <v>4066320</v>
      </c>
      <c r="K181" s="141" t="s">
        <v>3050</v>
      </c>
      <c r="L181" s="141" t="s">
        <v>3095</v>
      </c>
      <c r="M181" s="140" t="s">
        <v>3616</v>
      </c>
      <c r="N181" s="260" t="s">
        <v>1209</v>
      </c>
      <c r="O181" s="260">
        <v>407</v>
      </c>
      <c r="P181" s="260">
        <v>24</v>
      </c>
      <c r="Q181" s="260"/>
      <c r="R181" s="260" t="s">
        <v>3617</v>
      </c>
      <c r="S181" s="260" t="s">
        <v>3020</v>
      </c>
      <c r="T181" s="140" t="s">
        <v>709</v>
      </c>
      <c r="U181" s="140" t="s">
        <v>3021</v>
      </c>
      <c r="V181" s="259" t="s">
        <v>3002</v>
      </c>
      <c r="W181" s="259" t="s">
        <v>3116</v>
      </c>
    </row>
    <row r="182" spans="1:23" ht="30" hidden="1" customHeight="1" x14ac:dyDescent="0.25">
      <c r="B182" s="258"/>
      <c r="C182" s="259"/>
      <c r="D182" s="280" t="e">
        <v>#N/A</v>
      </c>
      <c r="E182" s="258"/>
      <c r="F182" s="260"/>
      <c r="G182" s="260"/>
      <c r="H182" s="291">
        <v>128</v>
      </c>
      <c r="I182" s="256">
        <v>128.4</v>
      </c>
      <c r="J182" s="139"/>
      <c r="K182" s="140" t="s">
        <v>3504</v>
      </c>
      <c r="L182" s="140" t="s">
        <v>3504</v>
      </c>
      <c r="M182" s="140" t="s">
        <v>3504</v>
      </c>
      <c r="N182" s="140" t="s">
        <v>2712</v>
      </c>
      <c r="O182" s="260">
        <v>487</v>
      </c>
      <c r="P182" s="260">
        <v>13</v>
      </c>
      <c r="Q182" s="260"/>
      <c r="R182" s="260" t="s">
        <v>3618</v>
      </c>
      <c r="S182" s="260" t="s">
        <v>3020</v>
      </c>
      <c r="T182" s="140" t="s">
        <v>3006</v>
      </c>
      <c r="U182" s="261"/>
      <c r="V182" s="259"/>
      <c r="W182" s="259"/>
    </row>
    <row r="183" spans="1:23" ht="30" hidden="1" customHeight="1" x14ac:dyDescent="0.25">
      <c r="A183" s="648" t="s">
        <v>3481</v>
      </c>
      <c r="B183" s="258">
        <v>79800056</v>
      </c>
      <c r="C183" s="259" t="s">
        <v>404</v>
      </c>
      <c r="D183" s="280">
        <v>44564</v>
      </c>
      <c r="E183" s="258" t="s">
        <v>2751</v>
      </c>
      <c r="F183" s="260">
        <v>137611</v>
      </c>
      <c r="G183" s="260" t="s">
        <v>2995</v>
      </c>
      <c r="H183" s="291">
        <v>129</v>
      </c>
      <c r="I183" s="256">
        <v>129.1</v>
      </c>
      <c r="J183" s="139">
        <v>5609593</v>
      </c>
      <c r="K183" s="141" t="s">
        <v>3113</v>
      </c>
      <c r="L183" s="260" t="s">
        <v>3619</v>
      </c>
      <c r="M183" s="140" t="s">
        <v>3620</v>
      </c>
      <c r="N183" s="140" t="s">
        <v>2712</v>
      </c>
      <c r="O183" s="260">
        <v>487</v>
      </c>
      <c r="P183" s="260">
        <v>13</v>
      </c>
      <c r="Q183" s="260"/>
      <c r="R183" s="260" t="s">
        <v>3621</v>
      </c>
      <c r="S183" s="260" t="s">
        <v>3020</v>
      </c>
      <c r="T183" s="140" t="s">
        <v>709</v>
      </c>
      <c r="U183" s="140" t="s">
        <v>3001</v>
      </c>
      <c r="V183" s="259" t="s">
        <v>3108</v>
      </c>
      <c r="W183" s="259" t="s">
        <v>3015</v>
      </c>
    </row>
    <row r="184" spans="1:23" ht="30" hidden="1" customHeight="1" x14ac:dyDescent="0.25">
      <c r="B184" s="258"/>
      <c r="C184" s="259"/>
      <c r="D184" s="280" t="e">
        <v>#N/A</v>
      </c>
      <c r="E184" s="258"/>
      <c r="F184" s="260"/>
      <c r="G184" s="260"/>
      <c r="H184" s="291">
        <v>129</v>
      </c>
      <c r="I184" s="256">
        <v>129.19999999999999</v>
      </c>
      <c r="J184" s="139"/>
      <c r="K184" s="140" t="s">
        <v>3622</v>
      </c>
      <c r="L184" s="140" t="s">
        <v>3622</v>
      </c>
      <c r="M184" s="140" t="s">
        <v>3622</v>
      </c>
      <c r="N184" s="260" t="s">
        <v>1996</v>
      </c>
      <c r="O184" s="260">
        <v>470</v>
      </c>
      <c r="P184" s="260" t="s">
        <v>3029</v>
      </c>
      <c r="Q184" s="260"/>
      <c r="R184" s="260" t="s">
        <v>3623</v>
      </c>
      <c r="S184" s="260" t="s">
        <v>3020</v>
      </c>
      <c r="T184" s="140" t="s">
        <v>3006</v>
      </c>
      <c r="U184" s="261"/>
      <c r="V184" s="259"/>
      <c r="W184" s="259"/>
    </row>
    <row r="185" spans="1:23" ht="30" hidden="1" customHeight="1" x14ac:dyDescent="0.25">
      <c r="A185" s="648" t="s">
        <v>3481</v>
      </c>
      <c r="B185" s="258">
        <v>24049915</v>
      </c>
      <c r="C185" s="259" t="s">
        <v>103</v>
      </c>
      <c r="D185" s="280">
        <v>44652</v>
      </c>
      <c r="E185" s="258" t="s">
        <v>1102</v>
      </c>
      <c r="F185" s="260">
        <v>137560</v>
      </c>
      <c r="G185" s="260" t="s">
        <v>3008</v>
      </c>
      <c r="H185" s="291">
        <v>144</v>
      </c>
      <c r="I185" s="256">
        <v>144.1</v>
      </c>
      <c r="J185" s="271">
        <v>52128769</v>
      </c>
      <c r="K185" s="262" t="s">
        <v>3425</v>
      </c>
      <c r="L185" s="262" t="s">
        <v>3624</v>
      </c>
      <c r="M185" s="262" t="s">
        <v>3625</v>
      </c>
      <c r="N185" s="260" t="s">
        <v>828</v>
      </c>
      <c r="O185" s="260">
        <v>219</v>
      </c>
      <c r="P185" s="260" t="s">
        <v>3004</v>
      </c>
      <c r="Q185" s="260"/>
      <c r="R185" s="260" t="s">
        <v>3626</v>
      </c>
      <c r="S185" s="260" t="s">
        <v>3000</v>
      </c>
      <c r="T185" s="140" t="s">
        <v>709</v>
      </c>
      <c r="U185" s="140" t="s">
        <v>3001</v>
      </c>
      <c r="V185" s="259" t="s">
        <v>3002</v>
      </c>
      <c r="W185" s="259" t="s">
        <v>2662</v>
      </c>
    </row>
    <row r="186" spans="1:23" ht="30" hidden="1" customHeight="1" x14ac:dyDescent="0.25">
      <c r="B186" s="258"/>
      <c r="C186" s="259"/>
      <c r="D186" s="280" t="e">
        <v>#N/A</v>
      </c>
      <c r="E186" s="258"/>
      <c r="F186" s="260"/>
      <c r="G186" s="260"/>
      <c r="H186" s="291">
        <v>144</v>
      </c>
      <c r="I186" s="256">
        <v>144.19999999999999</v>
      </c>
      <c r="J186" s="139">
        <v>52018358</v>
      </c>
      <c r="K186" s="260" t="s">
        <v>3598</v>
      </c>
      <c r="L186" s="260" t="s">
        <v>3192</v>
      </c>
      <c r="M186" s="140" t="s">
        <v>3627</v>
      </c>
      <c r="N186" s="260" t="s">
        <v>1173</v>
      </c>
      <c r="O186" s="260">
        <v>313</v>
      </c>
      <c r="P186" s="260" t="s">
        <v>3105</v>
      </c>
      <c r="Q186" s="260"/>
      <c r="R186" s="260" t="s">
        <v>3628</v>
      </c>
      <c r="S186" s="260" t="s">
        <v>3107</v>
      </c>
      <c r="T186" s="140" t="s">
        <v>3031</v>
      </c>
      <c r="U186" s="140" t="s">
        <v>3032</v>
      </c>
      <c r="V186" s="259" t="s">
        <v>3002</v>
      </c>
      <c r="W186" s="259" t="s">
        <v>3141</v>
      </c>
    </row>
    <row r="187" spans="1:23" ht="30" hidden="1" customHeight="1" x14ac:dyDescent="0.25">
      <c r="B187" s="258">
        <v>39677504</v>
      </c>
      <c r="C187" s="259" t="s">
        <v>269</v>
      </c>
      <c r="D187" s="280" t="e">
        <v>#N/A</v>
      </c>
      <c r="E187" s="258" t="s">
        <v>1112</v>
      </c>
      <c r="F187" s="260">
        <v>137560</v>
      </c>
      <c r="G187" s="260" t="s">
        <v>3008</v>
      </c>
      <c r="H187" s="291">
        <v>146</v>
      </c>
      <c r="I187" s="256">
        <v>146.1</v>
      </c>
      <c r="J187" s="139">
        <v>52133143</v>
      </c>
      <c r="K187" s="140" t="s">
        <v>3629</v>
      </c>
      <c r="L187" s="140" t="s">
        <v>3630</v>
      </c>
      <c r="M187" s="140" t="s">
        <v>3631</v>
      </c>
      <c r="N187" s="260" t="s">
        <v>828</v>
      </c>
      <c r="O187" s="260">
        <v>219</v>
      </c>
      <c r="P187" s="260" t="s">
        <v>3004</v>
      </c>
      <c r="Q187" s="260"/>
      <c r="R187" s="260" t="s">
        <v>3632</v>
      </c>
      <c r="S187" s="260" t="s">
        <v>3000</v>
      </c>
      <c r="T187" s="140" t="s">
        <v>709</v>
      </c>
      <c r="U187" s="140" t="s">
        <v>3001</v>
      </c>
      <c r="V187" s="259" t="s">
        <v>3002</v>
      </c>
      <c r="W187" s="259" t="s">
        <v>2662</v>
      </c>
    </row>
    <row r="188" spans="1:23" ht="30" hidden="1" customHeight="1" x14ac:dyDescent="0.25">
      <c r="B188" s="258"/>
      <c r="C188" s="259"/>
      <c r="D188" s="280" t="e">
        <v>#N/A</v>
      </c>
      <c r="E188" s="258"/>
      <c r="F188" s="260"/>
      <c r="G188" s="260"/>
      <c r="H188" s="291">
        <v>146</v>
      </c>
      <c r="I188" s="256">
        <v>146.19999999999999</v>
      </c>
      <c r="J188" s="146">
        <v>40051004</v>
      </c>
      <c r="K188" s="147" t="s">
        <v>3633</v>
      </c>
      <c r="L188" s="147" t="s">
        <v>3062</v>
      </c>
      <c r="M188" s="147" t="s">
        <v>3634</v>
      </c>
      <c r="N188" s="140" t="s">
        <v>1406</v>
      </c>
      <c r="O188" s="260">
        <v>440</v>
      </c>
      <c r="P188" s="260" t="s">
        <v>3069</v>
      </c>
      <c r="Q188" s="260" t="s">
        <v>3012</v>
      </c>
      <c r="R188" s="260" t="s">
        <v>3635</v>
      </c>
      <c r="S188" s="260" t="s">
        <v>3020</v>
      </c>
      <c r="T188" s="140" t="s">
        <v>709</v>
      </c>
      <c r="U188" s="140" t="s">
        <v>3021</v>
      </c>
      <c r="V188" s="259" t="s">
        <v>3002</v>
      </c>
      <c r="W188" s="259" t="s">
        <v>1659</v>
      </c>
    </row>
    <row r="189" spans="1:23" ht="30" hidden="1" customHeight="1" x14ac:dyDescent="0.25">
      <c r="B189" s="258"/>
      <c r="C189" s="259"/>
      <c r="D189" s="280" t="e">
        <v>#N/A</v>
      </c>
      <c r="E189" s="258"/>
      <c r="F189" s="260"/>
      <c r="G189" s="260"/>
      <c r="H189" s="291">
        <v>146</v>
      </c>
      <c r="I189" s="256">
        <v>146.30000000000001</v>
      </c>
      <c r="J189" s="146">
        <v>28169177</v>
      </c>
      <c r="K189" s="150" t="s">
        <v>3120</v>
      </c>
      <c r="L189" s="150" t="s">
        <v>3636</v>
      </c>
      <c r="M189" s="147" t="s">
        <v>3637</v>
      </c>
      <c r="N189" s="260" t="s">
        <v>1996</v>
      </c>
      <c r="O189" s="260">
        <v>470</v>
      </c>
      <c r="P189" s="260" t="s">
        <v>3029</v>
      </c>
      <c r="Q189" s="260" t="s">
        <v>3012</v>
      </c>
      <c r="R189" s="260" t="s">
        <v>3638</v>
      </c>
      <c r="S189" s="260" t="s">
        <v>3020</v>
      </c>
      <c r="T189" s="140" t="s">
        <v>3031</v>
      </c>
      <c r="U189" s="140" t="s">
        <v>3032</v>
      </c>
      <c r="V189" s="259" t="s">
        <v>3639</v>
      </c>
      <c r="W189" s="259" t="s">
        <v>3015</v>
      </c>
    </row>
    <row r="190" spans="1:23" ht="30" hidden="1" customHeight="1" x14ac:dyDescent="0.25">
      <c r="B190" s="258">
        <v>21003600</v>
      </c>
      <c r="C190" s="259" t="s">
        <v>319</v>
      </c>
      <c r="D190" s="280" t="e">
        <v>#N/A</v>
      </c>
      <c r="E190" s="258" t="s">
        <v>1122</v>
      </c>
      <c r="F190" s="260">
        <v>137560</v>
      </c>
      <c r="G190" s="260" t="s">
        <v>3008</v>
      </c>
      <c r="H190" s="291">
        <v>170</v>
      </c>
      <c r="I190" s="256">
        <v>170.1</v>
      </c>
      <c r="J190" s="146">
        <v>52249605</v>
      </c>
      <c r="K190" s="147" t="s">
        <v>3061</v>
      </c>
      <c r="L190" s="147" t="s">
        <v>3640</v>
      </c>
      <c r="M190" s="147" t="s">
        <v>3641</v>
      </c>
      <c r="N190" s="140" t="s">
        <v>828</v>
      </c>
      <c r="O190" s="260">
        <v>219</v>
      </c>
      <c r="P190" s="260" t="s">
        <v>3004</v>
      </c>
      <c r="Q190" s="260" t="s">
        <v>3012</v>
      </c>
      <c r="R190" s="260" t="s">
        <v>3642</v>
      </c>
      <c r="S190" s="260" t="s">
        <v>3000</v>
      </c>
      <c r="T190" s="260" t="s">
        <v>709</v>
      </c>
      <c r="U190" s="140" t="s">
        <v>3001</v>
      </c>
      <c r="V190" s="259" t="s">
        <v>1740</v>
      </c>
      <c r="W190" s="259" t="s">
        <v>1740</v>
      </c>
    </row>
    <row r="191" spans="1:23" ht="30" hidden="1" customHeight="1" x14ac:dyDescent="0.25">
      <c r="B191" s="258"/>
      <c r="C191" s="259"/>
      <c r="D191" s="280" t="e">
        <v>#N/A</v>
      </c>
      <c r="E191" s="258"/>
      <c r="F191" s="260"/>
      <c r="G191" s="260"/>
      <c r="H191" s="291">
        <v>170</v>
      </c>
      <c r="I191" s="256">
        <v>170.2</v>
      </c>
      <c r="J191" s="139">
        <v>51647951</v>
      </c>
      <c r="K191" s="141" t="s">
        <v>3156</v>
      </c>
      <c r="L191" s="141" t="s">
        <v>3174</v>
      </c>
      <c r="M191" s="140" t="s">
        <v>3643</v>
      </c>
      <c r="N191" s="260" t="s">
        <v>1166</v>
      </c>
      <c r="O191" s="260">
        <v>314</v>
      </c>
      <c r="P191" s="260">
        <v>14</v>
      </c>
      <c r="Q191" s="260"/>
      <c r="R191" s="260" t="s">
        <v>3644</v>
      </c>
      <c r="S191" s="260" t="s">
        <v>3107</v>
      </c>
      <c r="T191" s="140" t="s">
        <v>709</v>
      </c>
      <c r="U191" s="140" t="s">
        <v>3021</v>
      </c>
      <c r="V191" s="259" t="s">
        <v>3002</v>
      </c>
      <c r="W191" s="259" t="s">
        <v>1659</v>
      </c>
    </row>
    <row r="192" spans="1:23" ht="30" hidden="1" customHeight="1" x14ac:dyDescent="0.25">
      <c r="B192" s="258"/>
      <c r="C192" s="259"/>
      <c r="D192" s="280" t="e">
        <v>#N/A</v>
      </c>
      <c r="E192" s="258"/>
      <c r="F192" s="260"/>
      <c r="G192" s="260"/>
      <c r="H192" s="291">
        <v>170</v>
      </c>
      <c r="I192" s="256">
        <v>170.3</v>
      </c>
      <c r="J192" s="139"/>
      <c r="K192" s="260" t="s">
        <v>3092</v>
      </c>
      <c r="L192" s="260" t="s">
        <v>3092</v>
      </c>
      <c r="M192" s="260" t="s">
        <v>3092</v>
      </c>
      <c r="N192" s="140" t="s">
        <v>1406</v>
      </c>
      <c r="O192" s="260">
        <v>440</v>
      </c>
      <c r="P192" s="260">
        <v>15</v>
      </c>
      <c r="Q192" s="260"/>
      <c r="R192" s="260" t="s">
        <v>3645</v>
      </c>
      <c r="S192" s="260" t="s">
        <v>3020</v>
      </c>
      <c r="T192" s="140" t="s">
        <v>3006</v>
      </c>
      <c r="U192" s="261"/>
      <c r="V192" s="259"/>
      <c r="W192" s="259"/>
    </row>
    <row r="193" spans="1:23" ht="30" hidden="1" customHeight="1" x14ac:dyDescent="0.25">
      <c r="B193" s="258">
        <v>52249605</v>
      </c>
      <c r="C193" s="259" t="s">
        <v>224</v>
      </c>
      <c r="D193" s="280" t="e">
        <v>#N/A</v>
      </c>
      <c r="E193" s="258" t="s">
        <v>1075</v>
      </c>
      <c r="F193" s="260">
        <v>137558</v>
      </c>
      <c r="G193" s="260" t="s">
        <v>3008</v>
      </c>
      <c r="H193" s="291">
        <v>182</v>
      </c>
      <c r="I193" s="256">
        <v>182.1</v>
      </c>
      <c r="J193" s="139">
        <v>52367815</v>
      </c>
      <c r="K193" s="140" t="s">
        <v>3646</v>
      </c>
      <c r="L193" s="140" t="s">
        <v>3453</v>
      </c>
      <c r="M193" s="140" t="s">
        <v>3647</v>
      </c>
      <c r="N193" s="260" t="s">
        <v>828</v>
      </c>
      <c r="O193" s="260">
        <v>219</v>
      </c>
      <c r="P193" s="260" t="s">
        <v>3004</v>
      </c>
      <c r="Q193" s="260"/>
      <c r="R193" s="260" t="s">
        <v>3648</v>
      </c>
      <c r="S193" s="260" t="s">
        <v>3000</v>
      </c>
      <c r="T193" s="140" t="s">
        <v>709</v>
      </c>
      <c r="U193" s="140" t="s">
        <v>3001</v>
      </c>
      <c r="V193" s="259" t="s">
        <v>2020</v>
      </c>
      <c r="W193" s="259" t="s">
        <v>1744</v>
      </c>
    </row>
    <row r="194" spans="1:23" ht="30" hidden="1" customHeight="1" x14ac:dyDescent="0.25">
      <c r="B194" s="258"/>
      <c r="C194" s="259"/>
      <c r="D194" s="280" t="e">
        <v>#N/A</v>
      </c>
      <c r="E194" s="258"/>
      <c r="F194" s="260"/>
      <c r="G194" s="260"/>
      <c r="H194" s="291">
        <v>182</v>
      </c>
      <c r="I194" s="256">
        <v>182.2</v>
      </c>
      <c r="J194" s="139">
        <v>39691872</v>
      </c>
      <c r="K194" s="140" t="s">
        <v>3113</v>
      </c>
      <c r="L194" s="140" t="s">
        <v>3649</v>
      </c>
      <c r="M194" s="140" t="s">
        <v>3650</v>
      </c>
      <c r="N194" s="260" t="s">
        <v>1209</v>
      </c>
      <c r="O194" s="260">
        <v>407</v>
      </c>
      <c r="P194" s="260" t="s">
        <v>3190</v>
      </c>
      <c r="Q194" s="260"/>
      <c r="R194" s="260" t="s">
        <v>3651</v>
      </c>
      <c r="S194" s="260" t="s">
        <v>3020</v>
      </c>
      <c r="T194" s="140" t="s">
        <v>709</v>
      </c>
      <c r="U194" s="140" t="s">
        <v>3021</v>
      </c>
      <c r="V194" s="259" t="s">
        <v>3002</v>
      </c>
      <c r="W194" s="259" t="s">
        <v>1838</v>
      </c>
    </row>
    <row r="195" spans="1:23" ht="30" hidden="1" customHeight="1" x14ac:dyDescent="0.25">
      <c r="B195" s="258"/>
      <c r="C195" s="259"/>
      <c r="D195" s="280" t="e">
        <v>#N/A</v>
      </c>
      <c r="E195" s="258"/>
      <c r="F195" s="260"/>
      <c r="G195" s="260"/>
      <c r="H195" s="291">
        <v>182</v>
      </c>
      <c r="I195" s="256">
        <v>182.3</v>
      </c>
      <c r="J195" s="139">
        <v>93377254</v>
      </c>
      <c r="K195" s="260" t="s">
        <v>3652</v>
      </c>
      <c r="L195" s="260" t="s">
        <v>3234</v>
      </c>
      <c r="M195" s="260" t="s">
        <v>3653</v>
      </c>
      <c r="N195" s="260" t="s">
        <v>1996</v>
      </c>
      <c r="O195" s="260">
        <v>470</v>
      </c>
      <c r="P195" s="260" t="s">
        <v>3029</v>
      </c>
      <c r="Q195" s="260"/>
      <c r="R195" s="260" t="s">
        <v>3654</v>
      </c>
      <c r="S195" s="260" t="s">
        <v>3020</v>
      </c>
      <c r="T195" s="140" t="s">
        <v>3031</v>
      </c>
      <c r="U195" s="140" t="s">
        <v>3032</v>
      </c>
      <c r="V195" s="259" t="s">
        <v>3655</v>
      </c>
      <c r="W195" s="259" t="s">
        <v>3015</v>
      </c>
    </row>
    <row r="196" spans="1:23" ht="30" hidden="1" customHeight="1" x14ac:dyDescent="0.25">
      <c r="B196" s="258" t="s">
        <v>123</v>
      </c>
      <c r="C196" s="259" t="s">
        <v>123</v>
      </c>
      <c r="D196" s="280" t="e">
        <v>#N/A</v>
      </c>
      <c r="E196" s="258" t="s">
        <v>3656</v>
      </c>
      <c r="F196" s="260">
        <v>137556</v>
      </c>
      <c r="G196" s="260" t="s">
        <v>3008</v>
      </c>
      <c r="H196" s="291">
        <v>183</v>
      </c>
      <c r="I196" s="256">
        <v>183.1</v>
      </c>
      <c r="J196" s="155">
        <v>51836681</v>
      </c>
      <c r="K196" s="156" t="s">
        <v>3657</v>
      </c>
      <c r="L196" s="156" t="s">
        <v>3525</v>
      </c>
      <c r="M196" s="156" t="s">
        <v>3658</v>
      </c>
      <c r="N196" s="140" t="s">
        <v>828</v>
      </c>
      <c r="O196" s="260">
        <v>219</v>
      </c>
      <c r="P196" s="260" t="s">
        <v>3004</v>
      </c>
      <c r="Q196" s="260" t="s">
        <v>3043</v>
      </c>
      <c r="R196" s="260" t="s">
        <v>3659</v>
      </c>
      <c r="S196" s="260" t="s">
        <v>3000</v>
      </c>
      <c r="T196" s="140" t="s">
        <v>709</v>
      </c>
      <c r="U196" s="140" t="s">
        <v>3001</v>
      </c>
      <c r="V196" s="259" t="s">
        <v>3660</v>
      </c>
      <c r="W196" s="259" t="s">
        <v>2662</v>
      </c>
    </row>
    <row r="197" spans="1:23" ht="30" hidden="1" customHeight="1" x14ac:dyDescent="0.25">
      <c r="B197" s="258"/>
      <c r="C197" s="259"/>
      <c r="D197" s="280" t="e">
        <v>#N/A</v>
      </c>
      <c r="E197" s="258"/>
      <c r="F197" s="260"/>
      <c r="G197" s="260"/>
      <c r="H197" s="291">
        <v>183</v>
      </c>
      <c r="I197" s="256">
        <v>183.2</v>
      </c>
      <c r="J197" s="139">
        <v>39535243</v>
      </c>
      <c r="K197" s="140" t="s">
        <v>3050</v>
      </c>
      <c r="L197" s="140" t="s">
        <v>3088</v>
      </c>
      <c r="M197" s="140" t="s">
        <v>3661</v>
      </c>
      <c r="N197" s="260" t="s">
        <v>1173</v>
      </c>
      <c r="O197" s="260">
        <v>313</v>
      </c>
      <c r="P197" s="260">
        <v>14</v>
      </c>
      <c r="Q197" s="260"/>
      <c r="R197" s="260" t="s">
        <v>3662</v>
      </c>
      <c r="S197" s="260" t="s">
        <v>3107</v>
      </c>
      <c r="T197" s="140" t="s">
        <v>3031</v>
      </c>
      <c r="U197" s="140" t="s">
        <v>3032</v>
      </c>
      <c r="V197" s="259" t="s">
        <v>1561</v>
      </c>
      <c r="W197" s="259" t="s">
        <v>1561</v>
      </c>
    </row>
    <row r="198" spans="1:23" ht="30" hidden="1" customHeight="1" x14ac:dyDescent="0.25">
      <c r="A198" s="648" t="s">
        <v>3481</v>
      </c>
      <c r="B198" s="258">
        <v>40014969</v>
      </c>
      <c r="C198" s="259" t="s">
        <v>242</v>
      </c>
      <c r="D198" s="280">
        <v>44896</v>
      </c>
      <c r="E198" s="258" t="s">
        <v>1044</v>
      </c>
      <c r="F198" s="260">
        <v>137555</v>
      </c>
      <c r="G198" s="260" t="s">
        <v>3008</v>
      </c>
      <c r="H198" s="291">
        <v>202</v>
      </c>
      <c r="I198" s="256">
        <v>202.1</v>
      </c>
      <c r="J198" s="139">
        <v>52361147</v>
      </c>
      <c r="K198" s="140" t="s">
        <v>3663</v>
      </c>
      <c r="L198" s="140" t="s">
        <v>3664</v>
      </c>
      <c r="M198" s="140" t="s">
        <v>3665</v>
      </c>
      <c r="N198" s="260" t="s">
        <v>828</v>
      </c>
      <c r="O198" s="260">
        <v>219</v>
      </c>
      <c r="P198" s="260" t="s">
        <v>3004</v>
      </c>
      <c r="Q198" s="260"/>
      <c r="R198" s="260" t="s">
        <v>3666</v>
      </c>
      <c r="S198" s="260" t="s">
        <v>3000</v>
      </c>
      <c r="T198" s="140" t="s">
        <v>709</v>
      </c>
      <c r="U198" s="140" t="s">
        <v>3001</v>
      </c>
      <c r="V198" s="259" t="s">
        <v>3002</v>
      </c>
      <c r="W198" s="259" t="s">
        <v>3141</v>
      </c>
    </row>
    <row r="199" spans="1:23" ht="30" hidden="1" customHeight="1" x14ac:dyDescent="0.25">
      <c r="B199" s="258"/>
      <c r="C199" s="259"/>
      <c r="D199" s="280" t="e">
        <v>#N/A</v>
      </c>
      <c r="E199" s="258"/>
      <c r="F199" s="260"/>
      <c r="G199" s="260"/>
      <c r="H199" s="291">
        <v>202</v>
      </c>
      <c r="I199" s="256">
        <v>202.2</v>
      </c>
      <c r="J199" s="139">
        <v>52271847</v>
      </c>
      <c r="K199" s="260" t="s">
        <v>3667</v>
      </c>
      <c r="L199" s="260" t="s">
        <v>3668</v>
      </c>
      <c r="M199" s="140" t="s">
        <v>3669</v>
      </c>
      <c r="N199" s="140" t="s">
        <v>1209</v>
      </c>
      <c r="O199" s="260">
        <v>407</v>
      </c>
      <c r="P199" s="260">
        <v>13</v>
      </c>
      <c r="Q199" s="260"/>
      <c r="R199" s="260" t="s">
        <v>3670</v>
      </c>
      <c r="S199" s="260" t="s">
        <v>3020</v>
      </c>
      <c r="T199" s="141" t="s">
        <v>709</v>
      </c>
      <c r="U199" s="140" t="s">
        <v>3021</v>
      </c>
      <c r="V199" s="259" t="s">
        <v>3002</v>
      </c>
      <c r="W199" s="259" t="s">
        <v>2662</v>
      </c>
    </row>
    <row r="200" spans="1:23" ht="30" hidden="1" customHeight="1" x14ac:dyDescent="0.25">
      <c r="B200" s="258"/>
      <c r="C200" s="259"/>
      <c r="D200" s="280" t="e">
        <v>#N/A</v>
      </c>
      <c r="E200" s="258"/>
      <c r="F200" s="260"/>
      <c r="G200" s="260"/>
      <c r="H200" s="291">
        <v>202</v>
      </c>
      <c r="I200" s="256">
        <v>202.3</v>
      </c>
      <c r="J200" s="146">
        <v>1030539915</v>
      </c>
      <c r="K200" s="147" t="s">
        <v>3671</v>
      </c>
      <c r="L200" s="147" t="s">
        <v>3226</v>
      </c>
      <c r="M200" s="147" t="s">
        <v>3333</v>
      </c>
      <c r="N200" s="260" t="s">
        <v>1996</v>
      </c>
      <c r="O200" s="260">
        <v>470</v>
      </c>
      <c r="P200" s="260" t="s">
        <v>3029</v>
      </c>
      <c r="Q200" s="260" t="s">
        <v>3012</v>
      </c>
      <c r="R200" s="260" t="s">
        <v>3672</v>
      </c>
      <c r="S200" s="260" t="s">
        <v>3020</v>
      </c>
      <c r="T200" s="140" t="s">
        <v>3031</v>
      </c>
      <c r="U200" s="140" t="s">
        <v>3032</v>
      </c>
      <c r="V200" s="259" t="s">
        <v>3002</v>
      </c>
      <c r="W200" s="259" t="s">
        <v>2662</v>
      </c>
    </row>
    <row r="201" spans="1:23" ht="30" hidden="1" customHeight="1" x14ac:dyDescent="0.25">
      <c r="B201" s="258" t="s">
        <v>123</v>
      </c>
      <c r="C201" s="259" t="s">
        <v>123</v>
      </c>
      <c r="D201" s="280" t="e">
        <v>#N/A</v>
      </c>
      <c r="E201" s="258" t="s">
        <v>3673</v>
      </c>
      <c r="F201" s="260">
        <v>137555</v>
      </c>
      <c r="G201" s="260" t="s">
        <v>3008</v>
      </c>
      <c r="H201" s="291">
        <v>206</v>
      </c>
      <c r="I201" s="256">
        <v>206.1</v>
      </c>
      <c r="J201" s="139">
        <v>51960694</v>
      </c>
      <c r="K201" s="262" t="s">
        <v>3016</v>
      </c>
      <c r="L201" s="262" t="s">
        <v>3129</v>
      </c>
      <c r="M201" s="140" t="s">
        <v>3674</v>
      </c>
      <c r="N201" s="260" t="s">
        <v>828</v>
      </c>
      <c r="O201" s="260">
        <v>219</v>
      </c>
      <c r="P201" s="260" t="s">
        <v>3004</v>
      </c>
      <c r="Q201" s="260"/>
      <c r="R201" s="260" t="s">
        <v>3675</v>
      </c>
      <c r="S201" s="260" t="s">
        <v>3000</v>
      </c>
      <c r="T201" s="140" t="s">
        <v>709</v>
      </c>
      <c r="U201" s="140" t="s">
        <v>3001</v>
      </c>
      <c r="V201" s="259" t="s">
        <v>3002</v>
      </c>
      <c r="W201" s="259" t="s">
        <v>3116</v>
      </c>
    </row>
    <row r="202" spans="1:23" ht="30" hidden="1" customHeight="1" x14ac:dyDescent="0.25">
      <c r="B202" s="258"/>
      <c r="C202" s="259"/>
      <c r="D202" s="280" t="e">
        <v>#N/A</v>
      </c>
      <c r="E202" s="258"/>
      <c r="F202" s="260"/>
      <c r="G202" s="260"/>
      <c r="H202" s="291">
        <v>206</v>
      </c>
      <c r="I202" s="256">
        <v>206.2</v>
      </c>
      <c r="J202" s="139">
        <v>1031130673</v>
      </c>
      <c r="K202" s="140" t="s">
        <v>3676</v>
      </c>
      <c r="L202" s="140" t="s">
        <v>3677</v>
      </c>
      <c r="M202" s="140" t="s">
        <v>3678</v>
      </c>
      <c r="N202" s="260" t="s">
        <v>3679</v>
      </c>
      <c r="O202" s="260">
        <v>470</v>
      </c>
      <c r="P202" s="260" t="s">
        <v>3029</v>
      </c>
      <c r="Q202" s="260"/>
      <c r="R202" s="260" t="s">
        <v>3680</v>
      </c>
      <c r="S202" s="260" t="s">
        <v>3020</v>
      </c>
      <c r="T202" s="140" t="s">
        <v>3031</v>
      </c>
      <c r="U202" s="140" t="s">
        <v>3032</v>
      </c>
      <c r="V202" s="259" t="s">
        <v>3524</v>
      </c>
      <c r="W202" s="259" t="s">
        <v>3015</v>
      </c>
    </row>
    <row r="203" spans="1:23" ht="30" hidden="1" customHeight="1" x14ac:dyDescent="0.25">
      <c r="A203" s="644" t="s">
        <v>989</v>
      </c>
      <c r="B203" s="258">
        <v>80435051</v>
      </c>
      <c r="C203" s="259" t="s">
        <v>243</v>
      </c>
      <c r="D203" s="280" t="e">
        <v>#N/A</v>
      </c>
      <c r="E203" s="258" t="s">
        <v>1219</v>
      </c>
      <c r="F203" s="260">
        <v>137578</v>
      </c>
      <c r="G203" s="260" t="s">
        <v>2995</v>
      </c>
      <c r="H203" s="291">
        <v>226</v>
      </c>
      <c r="I203" s="256">
        <v>226.1</v>
      </c>
      <c r="J203" s="155">
        <v>41720667</v>
      </c>
      <c r="K203" s="268" t="s">
        <v>3226</v>
      </c>
      <c r="L203" s="156" t="s">
        <v>3249</v>
      </c>
      <c r="M203" s="156" t="s">
        <v>3681</v>
      </c>
      <c r="N203" s="260" t="s">
        <v>1209</v>
      </c>
      <c r="O203" s="260">
        <v>407</v>
      </c>
      <c r="P203" s="260">
        <v>27</v>
      </c>
      <c r="Q203" s="260" t="s">
        <v>3043</v>
      </c>
      <c r="R203" s="260" t="s">
        <v>3682</v>
      </c>
      <c r="S203" s="260" t="s">
        <v>3020</v>
      </c>
      <c r="T203" s="140" t="s">
        <v>709</v>
      </c>
      <c r="U203" s="140" t="s">
        <v>3001</v>
      </c>
      <c r="V203" s="259" t="s">
        <v>3014</v>
      </c>
      <c r="W203" s="259" t="s">
        <v>3015</v>
      </c>
    </row>
    <row r="204" spans="1:23" ht="30" hidden="1" customHeight="1" x14ac:dyDescent="0.25">
      <c r="B204" s="258"/>
      <c r="C204" s="259"/>
      <c r="D204" s="280" t="e">
        <v>#N/A</v>
      </c>
      <c r="E204" s="258"/>
      <c r="F204" s="260"/>
      <c r="G204" s="260"/>
      <c r="H204" s="291">
        <v>226</v>
      </c>
      <c r="I204" s="256">
        <v>226.2</v>
      </c>
      <c r="J204" s="139"/>
      <c r="K204" s="260" t="s">
        <v>3553</v>
      </c>
      <c r="L204" s="260" t="s">
        <v>3553</v>
      </c>
      <c r="M204" s="260" t="s">
        <v>3553</v>
      </c>
      <c r="N204" s="260" t="s">
        <v>1406</v>
      </c>
      <c r="O204" s="260">
        <v>440</v>
      </c>
      <c r="P204" s="260" t="s">
        <v>3004</v>
      </c>
      <c r="Q204" s="260"/>
      <c r="R204" s="260" t="s">
        <v>3683</v>
      </c>
      <c r="S204" s="260" t="s">
        <v>3020</v>
      </c>
      <c r="T204" s="140" t="s">
        <v>3006</v>
      </c>
      <c r="U204" s="261"/>
      <c r="V204" s="259"/>
      <c r="W204" s="259"/>
    </row>
    <row r="205" spans="1:23" ht="30" hidden="1" customHeight="1" x14ac:dyDescent="0.25">
      <c r="A205" s="644" t="s">
        <v>989</v>
      </c>
      <c r="B205" s="258">
        <v>1030522375</v>
      </c>
      <c r="C205" s="259" t="s">
        <v>297</v>
      </c>
      <c r="D205" s="280" t="e">
        <v>#N/A</v>
      </c>
      <c r="E205" s="258" t="s">
        <v>1223</v>
      </c>
      <c r="F205" s="260">
        <v>137578</v>
      </c>
      <c r="G205" s="260" t="s">
        <v>2995</v>
      </c>
      <c r="H205" s="291">
        <v>227</v>
      </c>
      <c r="I205" s="256">
        <v>227.1</v>
      </c>
      <c r="J205" s="139">
        <v>51650145</v>
      </c>
      <c r="K205" s="140" t="s">
        <v>3026</v>
      </c>
      <c r="L205" s="140" t="s">
        <v>3684</v>
      </c>
      <c r="M205" s="140" t="s">
        <v>3685</v>
      </c>
      <c r="N205" s="260" t="s">
        <v>1209</v>
      </c>
      <c r="O205" s="260">
        <v>407</v>
      </c>
      <c r="P205" s="260">
        <v>27</v>
      </c>
      <c r="Q205" s="260"/>
      <c r="R205" s="260" t="s">
        <v>3686</v>
      </c>
      <c r="S205" s="260" t="s">
        <v>3020</v>
      </c>
      <c r="T205" s="140" t="s">
        <v>709</v>
      </c>
      <c r="U205" s="140" t="s">
        <v>3001</v>
      </c>
      <c r="V205" s="259" t="s">
        <v>3367</v>
      </c>
      <c r="W205" s="259" t="s">
        <v>3015</v>
      </c>
    </row>
    <row r="206" spans="1:23" ht="30" hidden="1" customHeight="1" x14ac:dyDescent="0.25">
      <c r="B206" s="258"/>
      <c r="C206" s="259"/>
      <c r="D206" s="280" t="e">
        <v>#N/A</v>
      </c>
      <c r="E206" s="258"/>
      <c r="F206" s="260"/>
      <c r="G206" s="260"/>
      <c r="H206" s="291">
        <v>227</v>
      </c>
      <c r="I206" s="256">
        <v>227.2</v>
      </c>
      <c r="J206" s="155">
        <v>31036852</v>
      </c>
      <c r="K206" s="156" t="s">
        <v>3087</v>
      </c>
      <c r="L206" s="156" t="s">
        <v>3687</v>
      </c>
      <c r="M206" s="156" t="s">
        <v>3688</v>
      </c>
      <c r="N206" s="260" t="s">
        <v>1209</v>
      </c>
      <c r="O206" s="260">
        <v>407</v>
      </c>
      <c r="P206" s="260">
        <v>24</v>
      </c>
      <c r="Q206" s="260" t="s">
        <v>3043</v>
      </c>
      <c r="R206" s="260" t="s">
        <v>3689</v>
      </c>
      <c r="S206" s="260" t="s">
        <v>3020</v>
      </c>
      <c r="T206" s="141" t="s">
        <v>709</v>
      </c>
      <c r="U206" s="140" t="s">
        <v>3021</v>
      </c>
      <c r="V206" s="259" t="s">
        <v>1878</v>
      </c>
      <c r="W206" s="259" t="s">
        <v>1725</v>
      </c>
    </row>
    <row r="207" spans="1:23" ht="30" hidden="1" customHeight="1" x14ac:dyDescent="0.25">
      <c r="B207" s="258"/>
      <c r="C207" s="259"/>
      <c r="D207" s="280" t="e">
        <v>#N/A</v>
      </c>
      <c r="E207" s="258"/>
      <c r="F207" s="260"/>
      <c r="G207" s="260"/>
      <c r="H207" s="291">
        <v>227</v>
      </c>
      <c r="I207" s="256">
        <v>227.3</v>
      </c>
      <c r="J207" s="139">
        <v>40033824</v>
      </c>
      <c r="K207" s="140" t="s">
        <v>3690</v>
      </c>
      <c r="L207" s="140" t="s">
        <v>3174</v>
      </c>
      <c r="M207" s="140" t="s">
        <v>3691</v>
      </c>
      <c r="N207" s="260" t="s">
        <v>1996</v>
      </c>
      <c r="O207" s="260">
        <v>470</v>
      </c>
      <c r="P207" s="260" t="s">
        <v>3029</v>
      </c>
      <c r="Q207" s="260"/>
      <c r="R207" s="260" t="s">
        <v>3692</v>
      </c>
      <c r="S207" s="260" t="s">
        <v>3020</v>
      </c>
      <c r="T207" s="140" t="s">
        <v>3031</v>
      </c>
      <c r="U207" s="140" t="s">
        <v>3032</v>
      </c>
      <c r="V207" s="259" t="s">
        <v>1486</v>
      </c>
      <c r="W207" s="259" t="s">
        <v>3015</v>
      </c>
    </row>
    <row r="208" spans="1:23" ht="30" hidden="1" customHeight="1" x14ac:dyDescent="0.25">
      <c r="A208" s="644" t="s">
        <v>989</v>
      </c>
      <c r="B208" s="258">
        <v>53118092</v>
      </c>
      <c r="C208" s="259" t="s">
        <v>234</v>
      </c>
      <c r="D208" s="280" t="e">
        <v>#N/A</v>
      </c>
      <c r="E208" s="258" t="s">
        <v>1215</v>
      </c>
      <c r="F208" s="260">
        <v>137578</v>
      </c>
      <c r="G208" s="260" t="s">
        <v>2995</v>
      </c>
      <c r="H208" s="291">
        <v>228</v>
      </c>
      <c r="I208" s="256">
        <v>228.1</v>
      </c>
      <c r="J208" s="146">
        <v>32877060</v>
      </c>
      <c r="K208" s="147" t="s">
        <v>3693</v>
      </c>
      <c r="L208" s="147" t="s">
        <v>3102</v>
      </c>
      <c r="M208" s="147" t="s">
        <v>3694</v>
      </c>
      <c r="N208" s="260" t="s">
        <v>1209</v>
      </c>
      <c r="O208" s="260">
        <v>407</v>
      </c>
      <c r="P208" s="260">
        <v>27</v>
      </c>
      <c r="Q208" s="260" t="s">
        <v>3012</v>
      </c>
      <c r="R208" s="260" t="s">
        <v>3695</v>
      </c>
      <c r="S208" s="260" t="s">
        <v>3020</v>
      </c>
      <c r="T208" s="140" t="s">
        <v>709</v>
      </c>
      <c r="U208" s="140" t="s">
        <v>3001</v>
      </c>
      <c r="V208" s="259" t="s">
        <v>3002</v>
      </c>
      <c r="W208" s="259" t="s">
        <v>3116</v>
      </c>
    </row>
    <row r="209" spans="1:23" ht="30" hidden="1" customHeight="1" x14ac:dyDescent="0.25">
      <c r="B209" s="258"/>
      <c r="C209" s="259"/>
      <c r="D209" s="280" t="e">
        <v>#N/A</v>
      </c>
      <c r="E209" s="258"/>
      <c r="F209" s="260"/>
      <c r="G209" s="260"/>
      <c r="H209" s="291">
        <v>228</v>
      </c>
      <c r="I209" s="256">
        <v>228.2</v>
      </c>
      <c r="J209" s="139">
        <v>1024508859</v>
      </c>
      <c r="K209" s="140" t="s">
        <v>3696</v>
      </c>
      <c r="L209" s="140" t="s">
        <v>3192</v>
      </c>
      <c r="M209" s="140" t="s">
        <v>3697</v>
      </c>
      <c r="N209" s="140" t="s">
        <v>1209</v>
      </c>
      <c r="O209" s="260">
        <v>407</v>
      </c>
      <c r="P209" s="260">
        <v>13</v>
      </c>
      <c r="Q209" s="260"/>
      <c r="R209" s="260" t="s">
        <v>3698</v>
      </c>
      <c r="S209" s="260" t="s">
        <v>3020</v>
      </c>
      <c r="T209" s="140" t="s">
        <v>3031</v>
      </c>
      <c r="U209" s="140" t="s">
        <v>3032</v>
      </c>
      <c r="V209" s="259" t="s">
        <v>3002</v>
      </c>
      <c r="W209" s="259" t="s">
        <v>2667</v>
      </c>
    </row>
    <row r="210" spans="1:23" ht="30" hidden="1" customHeight="1" x14ac:dyDescent="0.25">
      <c r="B210" s="258">
        <v>79531544</v>
      </c>
      <c r="C210" s="259" t="s">
        <v>321</v>
      </c>
      <c r="D210" s="280" t="e">
        <v>#N/A</v>
      </c>
      <c r="E210" s="258" t="s">
        <v>1226</v>
      </c>
      <c r="F210" s="260">
        <v>137578</v>
      </c>
      <c r="G210" s="260" t="s">
        <v>2995</v>
      </c>
      <c r="H210" s="291">
        <v>229</v>
      </c>
      <c r="I210" s="256">
        <v>229.1</v>
      </c>
      <c r="J210" s="139">
        <v>79432481</v>
      </c>
      <c r="K210" s="140" t="s">
        <v>3699</v>
      </c>
      <c r="L210" s="140" t="s">
        <v>3110</v>
      </c>
      <c r="M210" s="140" t="s">
        <v>3557</v>
      </c>
      <c r="N210" s="260" t="s">
        <v>1209</v>
      </c>
      <c r="O210" s="260">
        <v>407</v>
      </c>
      <c r="P210" s="260">
        <v>27</v>
      </c>
      <c r="Q210" s="260"/>
      <c r="R210" s="260" t="s">
        <v>3700</v>
      </c>
      <c r="S210" s="260" t="s">
        <v>3020</v>
      </c>
      <c r="T210" s="140" t="s">
        <v>709</v>
      </c>
      <c r="U210" s="140" t="s">
        <v>3001</v>
      </c>
      <c r="V210" s="259" t="s">
        <v>3701</v>
      </c>
      <c r="W210" s="259" t="s">
        <v>3015</v>
      </c>
    </row>
    <row r="211" spans="1:23" ht="30" hidden="1" customHeight="1" x14ac:dyDescent="0.25">
      <c r="B211" s="258"/>
      <c r="C211" s="259"/>
      <c r="D211" s="280" t="e">
        <v>#N/A</v>
      </c>
      <c r="E211" s="258"/>
      <c r="F211" s="260"/>
      <c r="G211" s="260"/>
      <c r="H211" s="291">
        <v>229</v>
      </c>
      <c r="I211" s="256">
        <v>229.2</v>
      </c>
      <c r="J211" s="139">
        <v>29501564</v>
      </c>
      <c r="K211" s="140" t="s">
        <v>3152</v>
      </c>
      <c r="L211" s="140" t="s">
        <v>3702</v>
      </c>
      <c r="M211" s="140" t="s">
        <v>3703</v>
      </c>
      <c r="N211" s="260" t="s">
        <v>1209</v>
      </c>
      <c r="O211" s="260">
        <v>407</v>
      </c>
      <c r="P211" s="260">
        <v>13</v>
      </c>
      <c r="Q211" s="260"/>
      <c r="R211" s="260" t="s">
        <v>3704</v>
      </c>
      <c r="S211" s="260" t="s">
        <v>3020</v>
      </c>
      <c r="T211" s="140" t="s">
        <v>3031</v>
      </c>
      <c r="U211" s="140" t="s">
        <v>3032</v>
      </c>
      <c r="V211" s="259" t="s">
        <v>3265</v>
      </c>
      <c r="W211" s="259" t="s">
        <v>1725</v>
      </c>
    </row>
    <row r="212" spans="1:23" ht="30" hidden="1" customHeight="1" x14ac:dyDescent="0.25">
      <c r="A212" s="644" t="s">
        <v>989</v>
      </c>
      <c r="B212" s="258">
        <v>1016018358</v>
      </c>
      <c r="C212" s="259" t="s">
        <v>339</v>
      </c>
      <c r="D212" s="280" t="e">
        <v>#N/A</v>
      </c>
      <c r="E212" s="258" t="s">
        <v>1231</v>
      </c>
      <c r="F212" s="260">
        <v>137578</v>
      </c>
      <c r="G212" s="260" t="s">
        <v>2995</v>
      </c>
      <c r="H212" s="291">
        <v>230</v>
      </c>
      <c r="I212" s="256">
        <v>230.1</v>
      </c>
      <c r="J212" s="139">
        <v>51642686</v>
      </c>
      <c r="K212" s="140" t="s">
        <v>3102</v>
      </c>
      <c r="L212" s="140" t="s">
        <v>3705</v>
      </c>
      <c r="M212" s="140" t="s">
        <v>3706</v>
      </c>
      <c r="N212" s="260" t="s">
        <v>1209</v>
      </c>
      <c r="O212" s="260">
        <v>407</v>
      </c>
      <c r="P212" s="260">
        <v>27</v>
      </c>
      <c r="Q212" s="260"/>
      <c r="R212" s="260" t="s">
        <v>3707</v>
      </c>
      <c r="S212" s="260" t="s">
        <v>3020</v>
      </c>
      <c r="T212" s="140" t="s">
        <v>709</v>
      </c>
      <c r="U212" s="140" t="s">
        <v>3001</v>
      </c>
      <c r="V212" s="259" t="s">
        <v>3327</v>
      </c>
      <c r="W212" s="259" t="s">
        <v>3015</v>
      </c>
    </row>
    <row r="213" spans="1:23" ht="30" hidden="1" customHeight="1" x14ac:dyDescent="0.25">
      <c r="B213" s="258"/>
      <c r="C213" s="259"/>
      <c r="D213" s="280" t="e">
        <v>#N/A</v>
      </c>
      <c r="E213" s="258"/>
      <c r="F213" s="260"/>
      <c r="G213" s="260"/>
      <c r="H213" s="291">
        <v>230</v>
      </c>
      <c r="I213" s="256">
        <v>230.2</v>
      </c>
      <c r="J213" s="146">
        <v>52226024</v>
      </c>
      <c r="K213" s="264" t="s">
        <v>3708</v>
      </c>
      <c r="L213" s="264" t="s">
        <v>3240</v>
      </c>
      <c r="M213" s="264" t="s">
        <v>3709</v>
      </c>
      <c r="N213" s="260" t="s">
        <v>1406</v>
      </c>
      <c r="O213" s="260">
        <v>440</v>
      </c>
      <c r="P213" s="260">
        <v>13</v>
      </c>
      <c r="Q213" s="260" t="s">
        <v>3012</v>
      </c>
      <c r="R213" s="260" t="s">
        <v>3710</v>
      </c>
      <c r="S213" s="260" t="s">
        <v>3020</v>
      </c>
      <c r="T213" s="140" t="s">
        <v>3031</v>
      </c>
      <c r="U213" s="140" t="s">
        <v>3032</v>
      </c>
      <c r="V213" s="259" t="s">
        <v>59</v>
      </c>
      <c r="W213" s="259" t="s">
        <v>59</v>
      </c>
    </row>
    <row r="214" spans="1:23" ht="30" hidden="1" customHeight="1" x14ac:dyDescent="0.25">
      <c r="A214" s="644" t="s">
        <v>989</v>
      </c>
      <c r="B214" s="258">
        <v>80763672</v>
      </c>
      <c r="C214" s="259" t="s">
        <v>361</v>
      </c>
      <c r="D214" s="280" t="e">
        <v>#N/A</v>
      </c>
      <c r="E214" s="258" t="s">
        <v>1235</v>
      </c>
      <c r="F214" s="260">
        <v>137578</v>
      </c>
      <c r="G214" s="260" t="s">
        <v>2995</v>
      </c>
      <c r="H214" s="291">
        <v>231</v>
      </c>
      <c r="I214" s="256">
        <v>231.1</v>
      </c>
      <c r="J214" s="155">
        <v>41678324</v>
      </c>
      <c r="K214" s="156" t="s">
        <v>3299</v>
      </c>
      <c r="L214" s="156" t="s">
        <v>3711</v>
      </c>
      <c r="M214" s="156" t="s">
        <v>3712</v>
      </c>
      <c r="N214" s="260" t="s">
        <v>1209</v>
      </c>
      <c r="O214" s="260">
        <v>407</v>
      </c>
      <c r="P214" s="260">
        <v>27</v>
      </c>
      <c r="Q214" s="260" t="s">
        <v>3043</v>
      </c>
      <c r="R214" s="260" t="s">
        <v>3713</v>
      </c>
      <c r="S214" s="260" t="s">
        <v>3020</v>
      </c>
      <c r="T214" s="140" t="s">
        <v>709</v>
      </c>
      <c r="U214" s="140" t="s">
        <v>3001</v>
      </c>
      <c r="V214" s="259" t="s">
        <v>848</v>
      </c>
      <c r="W214" s="259" t="s">
        <v>3015</v>
      </c>
    </row>
    <row r="215" spans="1:23" ht="30" hidden="1" customHeight="1" x14ac:dyDescent="0.25">
      <c r="B215" s="258"/>
      <c r="C215" s="259"/>
      <c r="D215" s="280" t="e">
        <v>#N/A</v>
      </c>
      <c r="E215" s="258"/>
      <c r="F215" s="260"/>
      <c r="G215" s="260"/>
      <c r="H215" s="291">
        <v>231</v>
      </c>
      <c r="I215" s="256">
        <v>231.2</v>
      </c>
      <c r="J215" s="139">
        <v>1012432669</v>
      </c>
      <c r="K215" s="140" t="s">
        <v>3714</v>
      </c>
      <c r="L215" s="140" t="s">
        <v>3234</v>
      </c>
      <c r="M215" s="140" t="s">
        <v>3715</v>
      </c>
      <c r="N215" s="260" t="s">
        <v>1406</v>
      </c>
      <c r="O215" s="260">
        <v>440</v>
      </c>
      <c r="P215" s="260" t="s">
        <v>3004</v>
      </c>
      <c r="Q215" s="260"/>
      <c r="R215" s="260" t="s">
        <v>3716</v>
      </c>
      <c r="S215" s="260" t="s">
        <v>3020</v>
      </c>
      <c r="T215" s="140" t="s">
        <v>3031</v>
      </c>
      <c r="U215" s="140" t="s">
        <v>3032</v>
      </c>
      <c r="V215" s="259" t="s">
        <v>3002</v>
      </c>
      <c r="W215" s="259" t="s">
        <v>2662</v>
      </c>
    </row>
    <row r="216" spans="1:23" ht="30" hidden="1" customHeight="1" x14ac:dyDescent="0.25">
      <c r="A216" s="644" t="s">
        <v>989</v>
      </c>
      <c r="B216" s="258">
        <v>24100294</v>
      </c>
      <c r="C216" s="259" t="s">
        <v>399</v>
      </c>
      <c r="D216" s="280" t="e">
        <v>#N/A</v>
      </c>
      <c r="E216" s="258" t="s">
        <v>1243</v>
      </c>
      <c r="F216" s="260">
        <v>137578</v>
      </c>
      <c r="G216" s="260" t="s">
        <v>2995</v>
      </c>
      <c r="H216" s="291">
        <v>232</v>
      </c>
      <c r="I216" s="256">
        <v>232.1</v>
      </c>
      <c r="J216" s="146">
        <v>79654929</v>
      </c>
      <c r="K216" s="147" t="s">
        <v>3152</v>
      </c>
      <c r="L216" s="147" t="s">
        <v>3717</v>
      </c>
      <c r="M216" s="147" t="s">
        <v>3718</v>
      </c>
      <c r="N216" s="260" t="s">
        <v>1209</v>
      </c>
      <c r="O216" s="260">
        <v>407</v>
      </c>
      <c r="P216" s="260">
        <v>27</v>
      </c>
      <c r="Q216" s="260" t="s">
        <v>3012</v>
      </c>
      <c r="R216" s="260" t="s">
        <v>3719</v>
      </c>
      <c r="S216" s="260" t="s">
        <v>3020</v>
      </c>
      <c r="T216" s="140" t="s">
        <v>709</v>
      </c>
      <c r="U216" s="140" t="s">
        <v>3001</v>
      </c>
      <c r="V216" s="259" t="s">
        <v>3720</v>
      </c>
      <c r="W216" s="259" t="s">
        <v>1991</v>
      </c>
    </row>
    <row r="217" spans="1:23" ht="30" hidden="1" customHeight="1" x14ac:dyDescent="0.25">
      <c r="B217" s="258"/>
      <c r="C217" s="259"/>
      <c r="D217" s="280" t="e">
        <v>#N/A</v>
      </c>
      <c r="E217" s="258"/>
      <c r="F217" s="260"/>
      <c r="G217" s="260"/>
      <c r="H217" s="291">
        <v>232</v>
      </c>
      <c r="I217" s="256">
        <v>232.2</v>
      </c>
      <c r="J217" s="142"/>
      <c r="K217" s="140" t="s">
        <v>3293</v>
      </c>
      <c r="L217" s="140" t="s">
        <v>3293</v>
      </c>
      <c r="M217" s="140" t="s">
        <v>3293</v>
      </c>
      <c r="N217" s="260" t="s">
        <v>1209</v>
      </c>
      <c r="O217" s="260">
        <v>407</v>
      </c>
      <c r="P217" s="260">
        <v>24</v>
      </c>
      <c r="Q217" s="260"/>
      <c r="R217" s="260" t="s">
        <v>3721</v>
      </c>
      <c r="S217" s="260" t="s">
        <v>3020</v>
      </c>
      <c r="T217" s="140" t="s">
        <v>3006</v>
      </c>
      <c r="U217" s="261"/>
      <c r="V217" s="259"/>
      <c r="W217" s="259"/>
    </row>
    <row r="218" spans="1:23" ht="30" hidden="1" customHeight="1" x14ac:dyDescent="0.25">
      <c r="B218" s="258" t="s">
        <v>123</v>
      </c>
      <c r="C218" s="259" t="s">
        <v>123</v>
      </c>
      <c r="D218" s="280" t="e">
        <v>#N/A</v>
      </c>
      <c r="E218" s="258" t="s">
        <v>3722</v>
      </c>
      <c r="F218" s="260">
        <v>137586</v>
      </c>
      <c r="G218" s="260" t="s">
        <v>3008</v>
      </c>
      <c r="H218" s="291">
        <v>233</v>
      </c>
      <c r="I218" s="256">
        <v>233.1</v>
      </c>
      <c r="J218" s="146">
        <v>52542834</v>
      </c>
      <c r="K218" s="147" t="s">
        <v>3646</v>
      </c>
      <c r="L218" s="147" t="s">
        <v>3079</v>
      </c>
      <c r="M218" s="147" t="s">
        <v>3723</v>
      </c>
      <c r="N218" s="260" t="s">
        <v>1406</v>
      </c>
      <c r="O218" s="260">
        <v>440</v>
      </c>
      <c r="P218" s="260">
        <v>23</v>
      </c>
      <c r="Q218" s="260" t="s">
        <v>3012</v>
      </c>
      <c r="R218" s="260" t="s">
        <v>3724</v>
      </c>
      <c r="S218" s="260" t="s">
        <v>3020</v>
      </c>
      <c r="T218" s="140" t="s">
        <v>709</v>
      </c>
      <c r="U218" s="140" t="s">
        <v>3001</v>
      </c>
      <c r="V218" s="259" t="s">
        <v>3002</v>
      </c>
      <c r="W218" s="259" t="s">
        <v>2680</v>
      </c>
    </row>
    <row r="219" spans="1:23" ht="30" hidden="1" customHeight="1" x14ac:dyDescent="0.25">
      <c r="B219" s="258"/>
      <c r="C219" s="259"/>
      <c r="D219" s="280" t="e">
        <v>#N/A</v>
      </c>
      <c r="E219" s="258"/>
      <c r="F219" s="260"/>
      <c r="G219" s="260"/>
      <c r="H219" s="291">
        <v>233</v>
      </c>
      <c r="I219" s="256">
        <v>233.2</v>
      </c>
      <c r="J219" s="139">
        <v>80732339</v>
      </c>
      <c r="K219" s="143" t="s">
        <v>3725</v>
      </c>
      <c r="L219" s="143" t="s">
        <v>3143</v>
      </c>
      <c r="M219" s="140" t="s">
        <v>3726</v>
      </c>
      <c r="N219" s="260" t="s">
        <v>1406</v>
      </c>
      <c r="O219" s="260">
        <v>440</v>
      </c>
      <c r="P219" s="260">
        <v>15</v>
      </c>
      <c r="Q219" s="260"/>
      <c r="R219" s="260" t="s">
        <v>3727</v>
      </c>
      <c r="S219" s="260" t="s">
        <v>3020</v>
      </c>
      <c r="T219" s="140" t="s">
        <v>3031</v>
      </c>
      <c r="U219" s="140" t="s">
        <v>3032</v>
      </c>
      <c r="V219" s="259" t="s">
        <v>57</v>
      </c>
      <c r="W219" s="259" t="s">
        <v>57</v>
      </c>
    </row>
    <row r="220" spans="1:23" ht="30" hidden="1" customHeight="1" x14ac:dyDescent="0.25">
      <c r="B220" s="258">
        <v>79568717</v>
      </c>
      <c r="C220" s="259" t="s">
        <v>406</v>
      </c>
      <c r="D220" s="280" t="e">
        <v>#N/A</v>
      </c>
      <c r="E220" s="258" t="s">
        <v>1247</v>
      </c>
      <c r="F220" s="260">
        <v>137578</v>
      </c>
      <c r="G220" s="260" t="s">
        <v>2995</v>
      </c>
      <c r="H220" s="291">
        <v>234</v>
      </c>
      <c r="I220" s="256">
        <v>234.1</v>
      </c>
      <c r="J220" s="139">
        <v>79565785</v>
      </c>
      <c r="K220" s="140" t="s">
        <v>3467</v>
      </c>
      <c r="L220" s="140" t="s">
        <v>3295</v>
      </c>
      <c r="M220" s="140" t="s">
        <v>3728</v>
      </c>
      <c r="N220" s="260" t="s">
        <v>1209</v>
      </c>
      <c r="O220" s="260">
        <v>407</v>
      </c>
      <c r="P220" s="260">
        <v>27</v>
      </c>
      <c r="Q220" s="260"/>
      <c r="R220" s="260" t="s">
        <v>3729</v>
      </c>
      <c r="S220" s="260" t="s">
        <v>3020</v>
      </c>
      <c r="T220" s="140" t="s">
        <v>709</v>
      </c>
      <c r="U220" s="140" t="s">
        <v>3001</v>
      </c>
      <c r="V220" s="259" t="s">
        <v>3015</v>
      </c>
      <c r="W220" s="259" t="s">
        <v>3015</v>
      </c>
    </row>
    <row r="221" spans="1:23" ht="30" hidden="1" customHeight="1" x14ac:dyDescent="0.25">
      <c r="B221" s="258"/>
      <c r="C221" s="259"/>
      <c r="D221" s="280" t="e">
        <v>#N/A</v>
      </c>
      <c r="E221" s="258"/>
      <c r="F221" s="260"/>
      <c r="G221" s="260"/>
      <c r="H221" s="291">
        <v>234</v>
      </c>
      <c r="I221" s="256">
        <v>234.2</v>
      </c>
      <c r="J221" s="139">
        <v>51901973</v>
      </c>
      <c r="K221" s="140" t="s">
        <v>3730</v>
      </c>
      <c r="L221" s="140" t="s">
        <v>3731</v>
      </c>
      <c r="M221" s="140" t="s">
        <v>3182</v>
      </c>
      <c r="N221" s="260" t="s">
        <v>1209</v>
      </c>
      <c r="O221" s="260">
        <v>407</v>
      </c>
      <c r="P221" s="260" t="s">
        <v>3069</v>
      </c>
      <c r="Q221" s="260"/>
      <c r="R221" s="260" t="s">
        <v>3732</v>
      </c>
      <c r="S221" s="260" t="s">
        <v>3020</v>
      </c>
      <c r="T221" s="140" t="s">
        <v>709</v>
      </c>
      <c r="U221" s="140" t="s">
        <v>3021</v>
      </c>
      <c r="V221" s="259" t="s">
        <v>3002</v>
      </c>
      <c r="W221" s="259" t="s">
        <v>1838</v>
      </c>
    </row>
    <row r="222" spans="1:23" ht="30" hidden="1" customHeight="1" x14ac:dyDescent="0.25">
      <c r="B222" s="258"/>
      <c r="C222" s="259"/>
      <c r="D222" s="280" t="e">
        <v>#N/A</v>
      </c>
      <c r="E222" s="258"/>
      <c r="F222" s="260"/>
      <c r="G222" s="260"/>
      <c r="H222" s="291">
        <v>234</v>
      </c>
      <c r="I222" s="256">
        <v>234.3</v>
      </c>
      <c r="J222" s="139">
        <v>1014207506</v>
      </c>
      <c r="K222" s="262" t="s">
        <v>3156</v>
      </c>
      <c r="L222" s="262" t="s">
        <v>3733</v>
      </c>
      <c r="M222" s="140" t="s">
        <v>3734</v>
      </c>
      <c r="N222" s="140" t="s">
        <v>1209</v>
      </c>
      <c r="O222" s="260">
        <v>407</v>
      </c>
      <c r="P222" s="260" t="s">
        <v>3029</v>
      </c>
      <c r="Q222" s="260"/>
      <c r="R222" s="260" t="s">
        <v>3735</v>
      </c>
      <c r="S222" s="260" t="s">
        <v>3020</v>
      </c>
      <c r="T222" s="140" t="s">
        <v>3031</v>
      </c>
      <c r="U222" s="140" t="s">
        <v>3032</v>
      </c>
      <c r="V222" s="259" t="s">
        <v>3002</v>
      </c>
      <c r="W222" s="259" t="s">
        <v>1833</v>
      </c>
    </row>
    <row r="223" spans="1:23" ht="30" hidden="1" customHeight="1" x14ac:dyDescent="0.25">
      <c r="A223" s="644" t="s">
        <v>989</v>
      </c>
      <c r="B223" s="258">
        <v>79735903</v>
      </c>
      <c r="C223" s="259" t="s">
        <v>374</v>
      </c>
      <c r="D223" s="280" t="e">
        <v>#N/A</v>
      </c>
      <c r="E223" s="258" t="s">
        <v>1238</v>
      </c>
      <c r="F223" s="260">
        <v>137578</v>
      </c>
      <c r="G223" s="260" t="s">
        <v>2995</v>
      </c>
      <c r="H223" s="291">
        <v>235</v>
      </c>
      <c r="I223" s="256">
        <v>235.1</v>
      </c>
      <c r="J223" s="139">
        <v>79302298</v>
      </c>
      <c r="K223" s="140" t="s">
        <v>3079</v>
      </c>
      <c r="L223" s="140" t="s">
        <v>3109</v>
      </c>
      <c r="M223" s="140" t="s">
        <v>3736</v>
      </c>
      <c r="N223" s="260" t="s">
        <v>1209</v>
      </c>
      <c r="O223" s="260">
        <v>407</v>
      </c>
      <c r="P223" s="260">
        <v>27</v>
      </c>
      <c r="Q223" s="260"/>
      <c r="R223" s="260" t="s">
        <v>3737</v>
      </c>
      <c r="S223" s="260" t="s">
        <v>3020</v>
      </c>
      <c r="T223" s="140" t="s">
        <v>709</v>
      </c>
      <c r="U223" s="140" t="s">
        <v>3001</v>
      </c>
      <c r="V223" s="259" t="s">
        <v>3738</v>
      </c>
      <c r="W223" s="259" t="s">
        <v>3015</v>
      </c>
    </row>
    <row r="224" spans="1:23" ht="30" hidden="1" customHeight="1" x14ac:dyDescent="0.25">
      <c r="B224" s="258"/>
      <c r="C224" s="259"/>
      <c r="D224" s="280" t="e">
        <v>#N/A</v>
      </c>
      <c r="E224" s="258"/>
      <c r="F224" s="260"/>
      <c r="G224" s="260"/>
      <c r="H224" s="291">
        <v>235</v>
      </c>
      <c r="I224" s="256">
        <v>235.2</v>
      </c>
      <c r="J224" s="139">
        <v>51832443</v>
      </c>
      <c r="K224" s="141" t="s">
        <v>3046</v>
      </c>
      <c r="L224" s="141" t="s">
        <v>3739</v>
      </c>
      <c r="M224" s="140" t="s">
        <v>3740</v>
      </c>
      <c r="N224" s="260" t="s">
        <v>1209</v>
      </c>
      <c r="O224" s="260">
        <v>407</v>
      </c>
      <c r="P224" s="260">
        <v>24</v>
      </c>
      <c r="Q224" s="260"/>
      <c r="R224" s="260" t="s">
        <v>3741</v>
      </c>
      <c r="S224" s="260" t="s">
        <v>3020</v>
      </c>
      <c r="T224" s="140" t="s">
        <v>709</v>
      </c>
      <c r="U224" s="140" t="s">
        <v>3021</v>
      </c>
      <c r="V224" s="259" t="s">
        <v>3742</v>
      </c>
      <c r="W224" s="259" t="s">
        <v>3015</v>
      </c>
    </row>
    <row r="225" spans="1:23" ht="30" hidden="1" customHeight="1" x14ac:dyDescent="0.25">
      <c r="B225" s="258"/>
      <c r="C225" s="259"/>
      <c r="D225" s="280" t="e">
        <v>#N/A</v>
      </c>
      <c r="E225" s="258"/>
      <c r="F225" s="260"/>
      <c r="G225" s="260"/>
      <c r="H225" s="291">
        <v>235</v>
      </c>
      <c r="I225" s="256">
        <v>235.3</v>
      </c>
      <c r="J225" s="139">
        <v>1030625720</v>
      </c>
      <c r="K225" s="260" t="s">
        <v>3219</v>
      </c>
      <c r="L225" s="260" t="s">
        <v>3219</v>
      </c>
      <c r="M225" s="140" t="s">
        <v>3743</v>
      </c>
      <c r="N225" s="260" t="s">
        <v>1406</v>
      </c>
      <c r="O225" s="260">
        <v>440</v>
      </c>
      <c r="P225" s="260" t="s">
        <v>3004</v>
      </c>
      <c r="Q225" s="260"/>
      <c r="R225" s="260" t="s">
        <v>3744</v>
      </c>
      <c r="S225" s="260" t="s">
        <v>3020</v>
      </c>
      <c r="T225" s="140" t="s">
        <v>3031</v>
      </c>
      <c r="U225" s="140" t="s">
        <v>3032</v>
      </c>
      <c r="V225" s="259" t="s">
        <v>3002</v>
      </c>
      <c r="W225" s="259" t="s">
        <v>3168</v>
      </c>
    </row>
    <row r="226" spans="1:23" ht="30" hidden="1" customHeight="1" x14ac:dyDescent="0.25">
      <c r="B226" s="258">
        <v>79654929</v>
      </c>
      <c r="C226" s="259" t="s">
        <v>207</v>
      </c>
      <c r="D226" s="280" t="e">
        <v>#N/A</v>
      </c>
      <c r="E226" s="258" t="s">
        <v>1291</v>
      </c>
      <c r="F226" s="260">
        <v>137579</v>
      </c>
      <c r="G226" s="260" t="s">
        <v>3008</v>
      </c>
      <c r="H226" s="291">
        <v>236</v>
      </c>
      <c r="I226" s="256">
        <v>236.1</v>
      </c>
      <c r="J226" s="146">
        <v>79488221</v>
      </c>
      <c r="K226" s="147" t="s">
        <v>3745</v>
      </c>
      <c r="L226" s="147" t="s">
        <v>3234</v>
      </c>
      <c r="M226" s="147" t="s">
        <v>3746</v>
      </c>
      <c r="N226" s="260" t="s">
        <v>1209</v>
      </c>
      <c r="O226" s="260">
        <v>407</v>
      </c>
      <c r="P226" s="260">
        <v>27</v>
      </c>
      <c r="Q226" s="260" t="s">
        <v>3012</v>
      </c>
      <c r="R226" s="260" t="s">
        <v>3747</v>
      </c>
      <c r="S226" s="260" t="s">
        <v>3020</v>
      </c>
      <c r="T226" s="140" t="s">
        <v>709</v>
      </c>
      <c r="U226" s="140" t="s">
        <v>3001</v>
      </c>
      <c r="V226" s="259" t="s">
        <v>3164</v>
      </c>
      <c r="W226" s="259" t="s">
        <v>3015</v>
      </c>
    </row>
    <row r="227" spans="1:23" ht="30" hidden="1" customHeight="1" x14ac:dyDescent="0.25">
      <c r="B227" s="258"/>
      <c r="C227" s="259"/>
      <c r="D227" s="280" t="e">
        <v>#N/A</v>
      </c>
      <c r="E227" s="258"/>
      <c r="F227" s="260"/>
      <c r="G227" s="260"/>
      <c r="H227" s="291">
        <v>236</v>
      </c>
      <c r="I227" s="256">
        <v>236.2</v>
      </c>
      <c r="J227" s="139">
        <v>20704728</v>
      </c>
      <c r="K227" s="140" t="s">
        <v>3748</v>
      </c>
      <c r="L227" s="140" t="s">
        <v>3120</v>
      </c>
      <c r="M227" s="140" t="s">
        <v>3749</v>
      </c>
      <c r="N227" s="260" t="s">
        <v>1209</v>
      </c>
      <c r="O227" s="260">
        <v>407</v>
      </c>
      <c r="P227" s="260">
        <v>24</v>
      </c>
      <c r="Q227" s="260"/>
      <c r="R227" s="260" t="s">
        <v>3750</v>
      </c>
      <c r="S227" s="260" t="s">
        <v>3020</v>
      </c>
      <c r="T227" s="140" t="s">
        <v>709</v>
      </c>
      <c r="U227" s="140" t="s">
        <v>3021</v>
      </c>
      <c r="V227" s="259" t="s">
        <v>3002</v>
      </c>
      <c r="W227" s="259" t="s">
        <v>3141</v>
      </c>
    </row>
    <row r="228" spans="1:23" ht="30" hidden="1" customHeight="1" x14ac:dyDescent="0.25">
      <c r="B228" s="258"/>
      <c r="C228" s="259"/>
      <c r="D228" s="280" t="e">
        <v>#N/A</v>
      </c>
      <c r="E228" s="258"/>
      <c r="F228" s="260"/>
      <c r="G228" s="260"/>
      <c r="H228" s="291">
        <v>236</v>
      </c>
      <c r="I228" s="256">
        <v>236.3</v>
      </c>
      <c r="J228" s="155">
        <v>1012338965</v>
      </c>
      <c r="K228" s="156" t="s">
        <v>3751</v>
      </c>
      <c r="L228" s="156" t="s">
        <v>3267</v>
      </c>
      <c r="M228" s="156" t="s">
        <v>3752</v>
      </c>
      <c r="N228" s="260" t="s">
        <v>1209</v>
      </c>
      <c r="O228" s="260">
        <v>407</v>
      </c>
      <c r="P228" s="260" t="s">
        <v>3029</v>
      </c>
      <c r="Q228" s="260" t="s">
        <v>3043</v>
      </c>
      <c r="R228" s="260" t="s">
        <v>3753</v>
      </c>
      <c r="S228" s="260" t="s">
        <v>3020</v>
      </c>
      <c r="T228" s="260" t="s">
        <v>3031</v>
      </c>
      <c r="U228" s="140" t="s">
        <v>3032</v>
      </c>
      <c r="V228" s="259" t="s">
        <v>3754</v>
      </c>
      <c r="W228" s="259" t="s">
        <v>3015</v>
      </c>
    </row>
    <row r="229" spans="1:23" ht="30" hidden="1" customHeight="1" x14ac:dyDescent="0.25">
      <c r="B229" s="258">
        <v>52883786</v>
      </c>
      <c r="C229" s="259" t="s">
        <v>250</v>
      </c>
      <c r="D229" s="280" t="e">
        <v>#N/A</v>
      </c>
      <c r="E229" s="258" t="s">
        <v>1297</v>
      </c>
      <c r="F229" s="260">
        <v>137579</v>
      </c>
      <c r="G229" s="260" t="s">
        <v>3008</v>
      </c>
      <c r="H229" s="291">
        <v>237</v>
      </c>
      <c r="I229" s="256">
        <v>237.1</v>
      </c>
      <c r="J229" s="155">
        <v>51723848</v>
      </c>
      <c r="K229" s="157" t="s">
        <v>3041</v>
      </c>
      <c r="L229" s="157" t="s">
        <v>3755</v>
      </c>
      <c r="M229" s="156" t="s">
        <v>3756</v>
      </c>
      <c r="N229" s="260" t="s">
        <v>1209</v>
      </c>
      <c r="O229" s="260">
        <v>407</v>
      </c>
      <c r="P229" s="260">
        <v>27</v>
      </c>
      <c r="Q229" s="260" t="s">
        <v>3043</v>
      </c>
      <c r="R229" s="260" t="s">
        <v>3757</v>
      </c>
      <c r="S229" s="260" t="s">
        <v>3020</v>
      </c>
      <c r="T229" s="141" t="s">
        <v>709</v>
      </c>
      <c r="U229" s="140" t="s">
        <v>3001</v>
      </c>
      <c r="V229" s="259" t="s">
        <v>3524</v>
      </c>
      <c r="W229" s="259" t="s">
        <v>3015</v>
      </c>
    </row>
    <row r="230" spans="1:23" ht="30" hidden="1" customHeight="1" x14ac:dyDescent="0.25">
      <c r="B230" s="258"/>
      <c r="C230" s="259"/>
      <c r="D230" s="280" t="e">
        <v>#N/A</v>
      </c>
      <c r="E230" s="258"/>
      <c r="F230" s="260"/>
      <c r="G230" s="260"/>
      <c r="H230" s="291">
        <v>237</v>
      </c>
      <c r="I230" s="256">
        <v>237.2</v>
      </c>
      <c r="J230" s="139">
        <v>39523676</v>
      </c>
      <c r="K230" s="140" t="s">
        <v>3088</v>
      </c>
      <c r="L230" s="140" t="s">
        <v>3453</v>
      </c>
      <c r="M230" s="140" t="s">
        <v>3238</v>
      </c>
      <c r="N230" s="260" t="s">
        <v>1209</v>
      </c>
      <c r="O230" s="260">
        <v>407</v>
      </c>
      <c r="P230" s="260">
        <v>13</v>
      </c>
      <c r="Q230" s="260"/>
      <c r="R230" s="260" t="s">
        <v>3758</v>
      </c>
      <c r="S230" s="260" t="s">
        <v>3020</v>
      </c>
      <c r="T230" s="140" t="s">
        <v>709</v>
      </c>
      <c r="U230" s="140" t="s">
        <v>3021</v>
      </c>
      <c r="V230" s="259" t="s">
        <v>3512</v>
      </c>
      <c r="W230" s="259" t="s">
        <v>3015</v>
      </c>
    </row>
    <row r="231" spans="1:23" ht="30" hidden="1" customHeight="1" x14ac:dyDescent="0.25">
      <c r="B231" s="258"/>
      <c r="C231" s="259"/>
      <c r="D231" s="280" t="e">
        <v>#N/A</v>
      </c>
      <c r="E231" s="258"/>
      <c r="F231" s="260"/>
      <c r="G231" s="260"/>
      <c r="H231" s="291">
        <v>237</v>
      </c>
      <c r="I231" s="256">
        <v>237.3</v>
      </c>
      <c r="J231" s="139">
        <v>1011326993</v>
      </c>
      <c r="K231" s="140" t="s">
        <v>3759</v>
      </c>
      <c r="L231" s="140" t="s">
        <v>3760</v>
      </c>
      <c r="M231" s="140" t="s">
        <v>3761</v>
      </c>
      <c r="N231" s="260" t="s">
        <v>1996</v>
      </c>
      <c r="O231" s="260">
        <v>470</v>
      </c>
      <c r="P231" s="260" t="s">
        <v>3029</v>
      </c>
      <c r="Q231" s="260"/>
      <c r="R231" s="260" t="s">
        <v>3762</v>
      </c>
      <c r="S231" s="260" t="s">
        <v>3020</v>
      </c>
      <c r="T231" s="140" t="s">
        <v>3031</v>
      </c>
      <c r="U231" s="140" t="s">
        <v>3032</v>
      </c>
      <c r="V231" s="259" t="s">
        <v>3217</v>
      </c>
      <c r="W231" s="259" t="s">
        <v>3015</v>
      </c>
    </row>
    <row r="232" spans="1:23" ht="30" hidden="1" customHeight="1" x14ac:dyDescent="0.25">
      <c r="B232" s="258" t="s">
        <v>123</v>
      </c>
      <c r="C232" s="259" t="s">
        <v>123</v>
      </c>
      <c r="D232" s="280" t="e">
        <v>#N/A</v>
      </c>
      <c r="E232" s="258" t="s">
        <v>3763</v>
      </c>
      <c r="F232" s="260">
        <v>137579</v>
      </c>
      <c r="G232" s="260" t="s">
        <v>3008</v>
      </c>
      <c r="H232" s="291">
        <v>238</v>
      </c>
      <c r="I232" s="256">
        <v>238.1</v>
      </c>
      <c r="J232" s="155">
        <v>51727943</v>
      </c>
      <c r="K232" s="156" t="s">
        <v>3120</v>
      </c>
      <c r="L232" s="156" t="s">
        <v>3051</v>
      </c>
      <c r="M232" s="156" t="s">
        <v>3764</v>
      </c>
      <c r="N232" s="260" t="s">
        <v>1209</v>
      </c>
      <c r="O232" s="260">
        <v>407</v>
      </c>
      <c r="P232" s="260">
        <v>27</v>
      </c>
      <c r="Q232" s="260" t="s">
        <v>3043</v>
      </c>
      <c r="R232" s="260" t="s">
        <v>3765</v>
      </c>
      <c r="S232" s="260" t="s">
        <v>3020</v>
      </c>
      <c r="T232" s="140" t="s">
        <v>709</v>
      </c>
      <c r="U232" s="140" t="s">
        <v>3001</v>
      </c>
      <c r="V232" s="259" t="s">
        <v>3014</v>
      </c>
      <c r="W232" s="259" t="s">
        <v>3015</v>
      </c>
    </row>
    <row r="233" spans="1:23" ht="30" hidden="1" customHeight="1" x14ac:dyDescent="0.25">
      <c r="B233" s="258"/>
      <c r="C233" s="259"/>
      <c r="D233" s="280" t="e">
        <v>#N/A</v>
      </c>
      <c r="E233" s="258"/>
      <c r="F233" s="260"/>
      <c r="G233" s="260"/>
      <c r="H233" s="291">
        <v>238</v>
      </c>
      <c r="I233" s="256">
        <v>238.2</v>
      </c>
      <c r="J233" s="139">
        <v>41752453</v>
      </c>
      <c r="K233" s="140" t="s">
        <v>3766</v>
      </c>
      <c r="L233" s="140" t="s">
        <v>3158</v>
      </c>
      <c r="M233" s="140" t="s">
        <v>3767</v>
      </c>
      <c r="N233" s="260" t="s">
        <v>1209</v>
      </c>
      <c r="O233" s="260">
        <v>407</v>
      </c>
      <c r="P233" s="260">
        <v>13</v>
      </c>
      <c r="Q233" s="260"/>
      <c r="R233" s="260" t="s">
        <v>3768</v>
      </c>
      <c r="S233" s="260" t="s">
        <v>3020</v>
      </c>
      <c r="T233" s="140" t="s">
        <v>709</v>
      </c>
      <c r="U233" s="140" t="s">
        <v>3021</v>
      </c>
      <c r="V233" s="259" t="s">
        <v>3002</v>
      </c>
      <c r="W233" s="259" t="s">
        <v>2667</v>
      </c>
    </row>
    <row r="234" spans="1:23" ht="30" hidden="1" customHeight="1" x14ac:dyDescent="0.25">
      <c r="B234" s="258"/>
      <c r="C234" s="259"/>
      <c r="D234" s="280" t="e">
        <v>#N/A</v>
      </c>
      <c r="E234" s="258"/>
      <c r="F234" s="260"/>
      <c r="G234" s="260"/>
      <c r="H234" s="291">
        <v>238</v>
      </c>
      <c r="I234" s="256">
        <v>238.3</v>
      </c>
      <c r="J234" s="139">
        <v>52235302</v>
      </c>
      <c r="K234" s="140" t="s">
        <v>3298</v>
      </c>
      <c r="L234" s="140" t="s">
        <v>3630</v>
      </c>
      <c r="M234" s="140" t="s">
        <v>3769</v>
      </c>
      <c r="N234" s="260" t="s">
        <v>1996</v>
      </c>
      <c r="O234" s="260">
        <v>470</v>
      </c>
      <c r="P234" s="260" t="s">
        <v>3029</v>
      </c>
      <c r="Q234" s="260"/>
      <c r="R234" s="260" t="s">
        <v>3770</v>
      </c>
      <c r="S234" s="260" t="s">
        <v>3020</v>
      </c>
      <c r="T234" s="140" t="s">
        <v>3031</v>
      </c>
      <c r="U234" s="140" t="s">
        <v>3032</v>
      </c>
      <c r="V234" s="259" t="s">
        <v>3233</v>
      </c>
      <c r="W234" s="259" t="s">
        <v>3015</v>
      </c>
    </row>
    <row r="235" spans="1:23" ht="30" hidden="1" customHeight="1" x14ac:dyDescent="0.25">
      <c r="A235" s="644" t="s">
        <v>989</v>
      </c>
      <c r="B235" s="258">
        <v>52912972</v>
      </c>
      <c r="C235" s="259" t="s">
        <v>120</v>
      </c>
      <c r="D235" s="280" t="e">
        <v>#N/A</v>
      </c>
      <c r="E235" s="258" t="s">
        <v>1333</v>
      </c>
      <c r="F235" s="260">
        <v>137583</v>
      </c>
      <c r="G235" s="260" t="s">
        <v>2995</v>
      </c>
      <c r="H235" s="291">
        <v>241</v>
      </c>
      <c r="I235" s="256">
        <v>241.1</v>
      </c>
      <c r="J235" s="155">
        <v>51699074</v>
      </c>
      <c r="K235" s="156" t="s">
        <v>3771</v>
      </c>
      <c r="L235" s="156" t="s">
        <v>3120</v>
      </c>
      <c r="M235" s="156" t="s">
        <v>3772</v>
      </c>
      <c r="N235" s="260" t="s">
        <v>1209</v>
      </c>
      <c r="O235" s="260">
        <v>407</v>
      </c>
      <c r="P235" s="260">
        <v>24</v>
      </c>
      <c r="Q235" s="260" t="s">
        <v>3043</v>
      </c>
      <c r="R235" s="260" t="s">
        <v>3773</v>
      </c>
      <c r="S235" s="260" t="s">
        <v>3020</v>
      </c>
      <c r="T235" s="140" t="s">
        <v>709</v>
      </c>
      <c r="U235" s="140" t="s">
        <v>3001</v>
      </c>
      <c r="V235" s="259" t="s">
        <v>3367</v>
      </c>
      <c r="W235" s="259" t="s">
        <v>3015</v>
      </c>
    </row>
    <row r="236" spans="1:23" ht="30" hidden="1" customHeight="1" x14ac:dyDescent="0.25">
      <c r="B236" s="258"/>
      <c r="C236" s="259"/>
      <c r="D236" s="280" t="e">
        <v>#N/A</v>
      </c>
      <c r="E236" s="258"/>
      <c r="F236" s="260"/>
      <c r="G236" s="260"/>
      <c r="H236" s="291">
        <v>241</v>
      </c>
      <c r="I236" s="256">
        <v>241.2</v>
      </c>
      <c r="J236" s="139">
        <v>52832809</v>
      </c>
      <c r="K236" s="260" t="s">
        <v>3774</v>
      </c>
      <c r="L236" s="260" t="s">
        <v>3143</v>
      </c>
      <c r="M236" s="140" t="s">
        <v>3775</v>
      </c>
      <c r="N236" s="260" t="s">
        <v>1406</v>
      </c>
      <c r="O236" s="260">
        <v>440</v>
      </c>
      <c r="P236" s="260">
        <v>13</v>
      </c>
      <c r="Q236" s="260"/>
      <c r="R236" s="260" t="s">
        <v>3776</v>
      </c>
      <c r="S236" s="260" t="s">
        <v>3020</v>
      </c>
      <c r="T236" s="140" t="s">
        <v>3031</v>
      </c>
      <c r="U236" s="140" t="s">
        <v>3032</v>
      </c>
      <c r="V236" s="259" t="s">
        <v>3777</v>
      </c>
      <c r="W236" s="259" t="s">
        <v>3091</v>
      </c>
    </row>
    <row r="237" spans="1:23" ht="30" hidden="1" customHeight="1" x14ac:dyDescent="0.25">
      <c r="A237" s="644" t="s">
        <v>989</v>
      </c>
      <c r="B237" s="258">
        <v>39656560</v>
      </c>
      <c r="C237" s="259" t="s">
        <v>165</v>
      </c>
      <c r="D237" s="280" t="e">
        <v>#N/A</v>
      </c>
      <c r="E237" s="258" t="s">
        <v>1372</v>
      </c>
      <c r="F237" s="260">
        <v>137584</v>
      </c>
      <c r="G237" s="260" t="s">
        <v>3008</v>
      </c>
      <c r="H237" s="291">
        <v>242</v>
      </c>
      <c r="I237" s="256">
        <v>242.1</v>
      </c>
      <c r="J237" s="139">
        <v>80360900</v>
      </c>
      <c r="K237" s="140" t="s">
        <v>3778</v>
      </c>
      <c r="L237" s="140" t="s">
        <v>3076</v>
      </c>
      <c r="M237" s="140" t="s">
        <v>3779</v>
      </c>
      <c r="N237" s="260" t="s">
        <v>1209</v>
      </c>
      <c r="O237" s="260">
        <v>407</v>
      </c>
      <c r="P237" s="260">
        <v>24</v>
      </c>
      <c r="Q237" s="260"/>
      <c r="R237" s="260" t="s">
        <v>3780</v>
      </c>
      <c r="S237" s="260" t="s">
        <v>3020</v>
      </c>
      <c r="T237" s="140" t="s">
        <v>709</v>
      </c>
      <c r="U237" s="140" t="s">
        <v>3001</v>
      </c>
      <c r="V237" s="259" t="s">
        <v>848</v>
      </c>
      <c r="W237" s="259" t="s">
        <v>3015</v>
      </c>
    </row>
    <row r="238" spans="1:23" ht="30" hidden="1" customHeight="1" x14ac:dyDescent="0.25">
      <c r="B238" s="258"/>
      <c r="C238" s="259"/>
      <c r="D238" s="280" t="e">
        <v>#N/A</v>
      </c>
      <c r="E238" s="258"/>
      <c r="F238" s="260"/>
      <c r="G238" s="260"/>
      <c r="H238" s="291">
        <v>242</v>
      </c>
      <c r="I238" s="256">
        <v>242.2</v>
      </c>
      <c r="J238" s="139">
        <v>51996537</v>
      </c>
      <c r="K238" s="140" t="s">
        <v>3416</v>
      </c>
      <c r="L238" s="140" t="s">
        <v>3046</v>
      </c>
      <c r="M238" s="140" t="s">
        <v>3781</v>
      </c>
      <c r="N238" s="260" t="s">
        <v>1996</v>
      </c>
      <c r="O238" s="260">
        <v>470</v>
      </c>
      <c r="P238" s="260" t="s">
        <v>3029</v>
      </c>
      <c r="Q238" s="260"/>
      <c r="R238" s="260" t="s">
        <v>3782</v>
      </c>
      <c r="S238" s="260" t="s">
        <v>3020</v>
      </c>
      <c r="T238" s="140" t="s">
        <v>3031</v>
      </c>
      <c r="U238" s="140" t="s">
        <v>3032</v>
      </c>
      <c r="V238" s="259" t="s">
        <v>3002</v>
      </c>
      <c r="W238" s="259" t="s">
        <v>3168</v>
      </c>
    </row>
    <row r="239" spans="1:23" ht="30" hidden="1" customHeight="1" x14ac:dyDescent="0.25">
      <c r="A239" s="648" t="s">
        <v>3783</v>
      </c>
      <c r="B239" s="258">
        <v>52476621</v>
      </c>
      <c r="C239" s="259" t="s">
        <v>116</v>
      </c>
      <c r="D239" s="280" t="e">
        <v>#N/A</v>
      </c>
      <c r="E239" s="258" t="s">
        <v>1380</v>
      </c>
      <c r="F239" s="260">
        <v>137585</v>
      </c>
      <c r="G239" s="260" t="s">
        <v>3008</v>
      </c>
      <c r="H239" s="291">
        <v>243</v>
      </c>
      <c r="I239" s="256">
        <v>243.1</v>
      </c>
      <c r="J239" s="155">
        <v>35494264</v>
      </c>
      <c r="K239" s="156" t="s">
        <v>3123</v>
      </c>
      <c r="L239" s="156" t="s">
        <v>3123</v>
      </c>
      <c r="M239" s="156" t="s">
        <v>3784</v>
      </c>
      <c r="N239" s="260" t="s">
        <v>1209</v>
      </c>
      <c r="O239" s="260">
        <v>407</v>
      </c>
      <c r="P239" s="260">
        <v>24</v>
      </c>
      <c r="Q239" s="260" t="s">
        <v>3043</v>
      </c>
      <c r="R239" s="260" t="s">
        <v>3785</v>
      </c>
      <c r="S239" s="260" t="s">
        <v>3020</v>
      </c>
      <c r="T239" s="140" t="s">
        <v>709</v>
      </c>
      <c r="U239" s="140" t="s">
        <v>3001</v>
      </c>
      <c r="V239" s="259" t="s">
        <v>2020</v>
      </c>
      <c r="W239" s="259" t="s">
        <v>1744</v>
      </c>
    </row>
    <row r="240" spans="1:23" ht="30" hidden="1" customHeight="1" x14ac:dyDescent="0.25">
      <c r="B240" s="258"/>
      <c r="C240" s="259"/>
      <c r="D240" s="280" t="e">
        <v>#N/A</v>
      </c>
      <c r="E240" s="258"/>
      <c r="F240" s="260"/>
      <c r="G240" s="260"/>
      <c r="H240" s="291">
        <v>243</v>
      </c>
      <c r="I240" s="256">
        <v>243.2</v>
      </c>
      <c r="J240" s="146">
        <v>52123996</v>
      </c>
      <c r="K240" s="147" t="s">
        <v>3786</v>
      </c>
      <c r="L240" s="147" t="s">
        <v>3390</v>
      </c>
      <c r="M240" s="147" t="s">
        <v>3787</v>
      </c>
      <c r="N240" s="140" t="s">
        <v>1209</v>
      </c>
      <c r="O240" s="260">
        <v>407</v>
      </c>
      <c r="P240" s="260">
        <v>13</v>
      </c>
      <c r="Q240" s="260" t="s">
        <v>3012</v>
      </c>
      <c r="R240" s="260" t="s">
        <v>3788</v>
      </c>
      <c r="S240" s="260" t="s">
        <v>3020</v>
      </c>
      <c r="T240" s="140" t="s">
        <v>3031</v>
      </c>
      <c r="U240" s="140" t="s">
        <v>3032</v>
      </c>
      <c r="V240" s="259" t="s">
        <v>848</v>
      </c>
      <c r="W240" s="259" t="s">
        <v>3015</v>
      </c>
    </row>
    <row r="241" spans="1:23" ht="30" hidden="1" customHeight="1" x14ac:dyDescent="0.25">
      <c r="B241" s="258">
        <v>52542736</v>
      </c>
      <c r="C241" s="259" t="s">
        <v>230</v>
      </c>
      <c r="D241" s="280" t="e">
        <v>#N/A</v>
      </c>
      <c r="E241" s="258" t="s">
        <v>1383</v>
      </c>
      <c r="F241" s="260">
        <v>137585</v>
      </c>
      <c r="G241" s="260" t="s">
        <v>3008</v>
      </c>
      <c r="H241" s="291">
        <v>244</v>
      </c>
      <c r="I241" s="256">
        <v>244.1</v>
      </c>
      <c r="J241" s="155">
        <v>19283257</v>
      </c>
      <c r="K241" s="156" t="s">
        <v>3789</v>
      </c>
      <c r="L241" s="156" t="s">
        <v>3240</v>
      </c>
      <c r="M241" s="156" t="s">
        <v>3790</v>
      </c>
      <c r="N241" s="260" t="s">
        <v>1209</v>
      </c>
      <c r="O241" s="260">
        <v>407</v>
      </c>
      <c r="P241" s="260">
        <v>24</v>
      </c>
      <c r="Q241" s="260" t="s">
        <v>3043</v>
      </c>
      <c r="R241" s="260" t="s">
        <v>3791</v>
      </c>
      <c r="S241" s="260" t="s">
        <v>3020</v>
      </c>
      <c r="T241" s="140" t="s">
        <v>709</v>
      </c>
      <c r="U241" s="140" t="s">
        <v>3001</v>
      </c>
      <c r="V241" s="259" t="s">
        <v>1394</v>
      </c>
      <c r="W241" s="259" t="s">
        <v>42</v>
      </c>
    </row>
    <row r="242" spans="1:23" ht="30" hidden="1" customHeight="1" x14ac:dyDescent="0.25">
      <c r="B242" s="258"/>
      <c r="C242" s="259"/>
      <c r="D242" s="280" t="e">
        <v>#N/A</v>
      </c>
      <c r="E242" s="258"/>
      <c r="F242" s="260"/>
      <c r="G242" s="260"/>
      <c r="H242" s="291">
        <v>244</v>
      </c>
      <c r="I242" s="256">
        <v>244.2</v>
      </c>
      <c r="J242" s="139">
        <v>1065818612</v>
      </c>
      <c r="K242" s="140" t="s">
        <v>3792</v>
      </c>
      <c r="L242" s="140" t="s">
        <v>3793</v>
      </c>
      <c r="M242" s="140" t="s">
        <v>3794</v>
      </c>
      <c r="N242" s="260" t="s">
        <v>1209</v>
      </c>
      <c r="O242" s="260">
        <v>407</v>
      </c>
      <c r="P242" s="260">
        <v>13</v>
      </c>
      <c r="Q242" s="260"/>
      <c r="R242" s="260" t="s">
        <v>3795</v>
      </c>
      <c r="S242" s="260" t="s">
        <v>3020</v>
      </c>
      <c r="T242" s="140" t="s">
        <v>3031</v>
      </c>
      <c r="U242" s="140" t="s">
        <v>3032</v>
      </c>
      <c r="V242" s="259" t="s">
        <v>3002</v>
      </c>
      <c r="W242" s="259" t="s">
        <v>1833</v>
      </c>
    </row>
    <row r="243" spans="1:23" ht="30" hidden="1" customHeight="1" x14ac:dyDescent="0.25">
      <c r="B243" s="258" t="s">
        <v>123</v>
      </c>
      <c r="C243" s="259" t="s">
        <v>123</v>
      </c>
      <c r="D243" s="280" t="e">
        <v>#N/A</v>
      </c>
      <c r="E243" s="258" t="s">
        <v>3796</v>
      </c>
      <c r="F243" s="260">
        <v>137584</v>
      </c>
      <c r="G243" s="260" t="s">
        <v>3008</v>
      </c>
      <c r="H243" s="291">
        <v>245</v>
      </c>
      <c r="I243" s="256">
        <v>245.1</v>
      </c>
      <c r="J243" s="155">
        <v>51600863</v>
      </c>
      <c r="K243" s="156" t="s">
        <v>3699</v>
      </c>
      <c r="L243" s="156" t="s">
        <v>3797</v>
      </c>
      <c r="M243" s="156" t="s">
        <v>3798</v>
      </c>
      <c r="N243" s="260" t="s">
        <v>1209</v>
      </c>
      <c r="O243" s="260">
        <v>407</v>
      </c>
      <c r="P243" s="260">
        <v>24</v>
      </c>
      <c r="Q243" s="260" t="s">
        <v>3043</v>
      </c>
      <c r="R243" s="260" t="s">
        <v>3799</v>
      </c>
      <c r="S243" s="260" t="s">
        <v>3020</v>
      </c>
      <c r="T243" s="140" t="s">
        <v>709</v>
      </c>
      <c r="U243" s="140" t="s">
        <v>3001</v>
      </c>
      <c r="V243" s="259" t="s">
        <v>3367</v>
      </c>
      <c r="W243" s="259" t="s">
        <v>3015</v>
      </c>
    </row>
    <row r="244" spans="1:23" ht="30" hidden="1" customHeight="1" x14ac:dyDescent="0.25">
      <c r="B244" s="258"/>
      <c r="C244" s="259"/>
      <c r="D244" s="280" t="e">
        <v>#N/A</v>
      </c>
      <c r="E244" s="258"/>
      <c r="F244" s="260"/>
      <c r="G244" s="260"/>
      <c r="H244" s="291">
        <v>245</v>
      </c>
      <c r="I244" s="256">
        <v>245.2</v>
      </c>
      <c r="J244" s="139">
        <v>52377247</v>
      </c>
      <c r="K244" s="260" t="s">
        <v>3045</v>
      </c>
      <c r="L244" s="260" t="s">
        <v>3800</v>
      </c>
      <c r="M244" s="260" t="s">
        <v>3166</v>
      </c>
      <c r="N244" s="260" t="s">
        <v>1406</v>
      </c>
      <c r="O244" s="260">
        <v>440</v>
      </c>
      <c r="P244" s="260">
        <v>13</v>
      </c>
      <c r="Q244" s="260"/>
      <c r="R244" s="260" t="s">
        <v>3801</v>
      </c>
      <c r="S244" s="260" t="s">
        <v>3020</v>
      </c>
      <c r="T244" s="140" t="s">
        <v>709</v>
      </c>
      <c r="U244" s="140" t="s">
        <v>3021</v>
      </c>
      <c r="V244" s="259" t="s">
        <v>3802</v>
      </c>
      <c r="W244" s="259" t="s">
        <v>1744</v>
      </c>
    </row>
    <row r="245" spans="1:23" ht="30" hidden="1" customHeight="1" x14ac:dyDescent="0.25">
      <c r="B245" s="258"/>
      <c r="C245" s="259"/>
      <c r="D245" s="280" t="e">
        <v>#N/A</v>
      </c>
      <c r="E245" s="258"/>
      <c r="F245" s="260"/>
      <c r="G245" s="260"/>
      <c r="H245" s="291">
        <v>245</v>
      </c>
      <c r="I245" s="256">
        <v>245.3</v>
      </c>
      <c r="J245" s="139">
        <v>51803920</v>
      </c>
      <c r="K245" s="260" t="s">
        <v>3803</v>
      </c>
      <c r="L245" s="260" t="s">
        <v>3804</v>
      </c>
      <c r="M245" s="140" t="s">
        <v>3805</v>
      </c>
      <c r="N245" s="260" t="s">
        <v>1209</v>
      </c>
      <c r="O245" s="260">
        <v>407</v>
      </c>
      <c r="P245" s="260" t="s">
        <v>3029</v>
      </c>
      <c r="Q245" s="260"/>
      <c r="R245" s="260" t="s">
        <v>3806</v>
      </c>
      <c r="S245" s="260" t="s">
        <v>3020</v>
      </c>
      <c r="T245" s="140" t="s">
        <v>3031</v>
      </c>
      <c r="U245" s="140" t="s">
        <v>3032</v>
      </c>
      <c r="V245" s="259" t="s">
        <v>3807</v>
      </c>
      <c r="W245" s="259" t="s">
        <v>3015</v>
      </c>
    </row>
    <row r="246" spans="1:23" s="275" customFormat="1" ht="30" hidden="1" customHeight="1" x14ac:dyDescent="0.25">
      <c r="A246" s="648" t="s">
        <v>3783</v>
      </c>
      <c r="B246" s="272">
        <v>51858842</v>
      </c>
      <c r="C246" s="273" t="s">
        <v>246</v>
      </c>
      <c r="D246" s="280" t="e">
        <v>#N/A</v>
      </c>
      <c r="E246" s="272" t="s">
        <v>1395</v>
      </c>
      <c r="F246" s="268">
        <v>137585</v>
      </c>
      <c r="G246" s="268" t="s">
        <v>3008</v>
      </c>
      <c r="H246" s="291">
        <v>246</v>
      </c>
      <c r="I246" s="274">
        <v>246.1</v>
      </c>
      <c r="J246" s="155">
        <v>51723110</v>
      </c>
      <c r="K246" s="156" t="s">
        <v>3299</v>
      </c>
      <c r="L246" s="156" t="s">
        <v>3009</v>
      </c>
      <c r="M246" s="156" t="s">
        <v>3808</v>
      </c>
      <c r="N246" s="268" t="s">
        <v>1209</v>
      </c>
      <c r="O246" s="268">
        <v>407</v>
      </c>
      <c r="P246" s="268">
        <v>24</v>
      </c>
      <c r="Q246" s="260" t="s">
        <v>3043</v>
      </c>
      <c r="R246" s="268" t="s">
        <v>3809</v>
      </c>
      <c r="S246" s="268" t="s">
        <v>3020</v>
      </c>
      <c r="T246" s="156" t="s">
        <v>709</v>
      </c>
      <c r="U246" s="156" t="s">
        <v>3001</v>
      </c>
      <c r="V246" s="273" t="s">
        <v>2020</v>
      </c>
      <c r="W246" s="273" t="s">
        <v>1744</v>
      </c>
    </row>
    <row r="247" spans="1:23" s="275" customFormat="1" ht="30" hidden="1" customHeight="1" x14ac:dyDescent="0.25">
      <c r="B247" s="272"/>
      <c r="C247" s="273"/>
      <c r="D247" s="280" t="e">
        <v>#N/A</v>
      </c>
      <c r="E247" s="272"/>
      <c r="F247" s="268"/>
      <c r="G247" s="268"/>
      <c r="H247" s="291">
        <v>246</v>
      </c>
      <c r="I247" s="274">
        <v>246.2</v>
      </c>
      <c r="J247" s="155">
        <v>53006057</v>
      </c>
      <c r="K247" s="268" t="s">
        <v>3192</v>
      </c>
      <c r="L247" s="268" t="s">
        <v>3810</v>
      </c>
      <c r="M247" s="156" t="s">
        <v>3811</v>
      </c>
      <c r="N247" s="268" t="s">
        <v>1406</v>
      </c>
      <c r="O247" s="268">
        <v>440</v>
      </c>
      <c r="P247" s="268">
        <v>13</v>
      </c>
      <c r="Q247" s="260" t="s">
        <v>3043</v>
      </c>
      <c r="R247" s="268" t="s">
        <v>3812</v>
      </c>
      <c r="S247" s="268" t="s">
        <v>3020</v>
      </c>
      <c r="T247" s="156" t="s">
        <v>3031</v>
      </c>
      <c r="U247" s="156" t="s">
        <v>3032</v>
      </c>
      <c r="V247" s="273" t="s">
        <v>3002</v>
      </c>
      <c r="W247" s="273" t="s">
        <v>1833</v>
      </c>
    </row>
    <row r="248" spans="1:23" ht="30" hidden="1" customHeight="1" x14ac:dyDescent="0.25">
      <c r="B248" s="258">
        <v>52228400</v>
      </c>
      <c r="C248" s="259" t="s">
        <v>303</v>
      </c>
      <c r="D248" s="280" t="e">
        <v>#N/A</v>
      </c>
      <c r="E248" s="258" t="s">
        <v>1398</v>
      </c>
      <c r="F248" s="260">
        <v>137585</v>
      </c>
      <c r="G248" s="260" t="s">
        <v>3008</v>
      </c>
      <c r="H248" s="291">
        <v>248</v>
      </c>
      <c r="I248" s="256">
        <v>248.1</v>
      </c>
      <c r="J248" s="139">
        <v>79544766</v>
      </c>
      <c r="K248" s="260" t="s">
        <v>3813</v>
      </c>
      <c r="L248" s="260" t="s">
        <v>3076</v>
      </c>
      <c r="M248" s="140" t="s">
        <v>3814</v>
      </c>
      <c r="N248" s="260" t="s">
        <v>1209</v>
      </c>
      <c r="O248" s="260">
        <v>407</v>
      </c>
      <c r="P248" s="260">
        <v>24</v>
      </c>
      <c r="Q248" s="260"/>
      <c r="R248" s="260" t="s">
        <v>3815</v>
      </c>
      <c r="S248" s="260" t="s">
        <v>3020</v>
      </c>
      <c r="T248" s="140" t="s">
        <v>709</v>
      </c>
      <c r="U248" s="140" t="s">
        <v>3001</v>
      </c>
      <c r="V248" s="259" t="s">
        <v>3002</v>
      </c>
      <c r="W248" s="259" t="s">
        <v>1833</v>
      </c>
    </row>
    <row r="249" spans="1:23" ht="30" hidden="1" customHeight="1" x14ac:dyDescent="0.25">
      <c r="B249" s="258"/>
      <c r="C249" s="259"/>
      <c r="D249" s="280" t="e">
        <v>#N/A</v>
      </c>
      <c r="E249" s="258"/>
      <c r="F249" s="260"/>
      <c r="G249" s="260"/>
      <c r="H249" s="291">
        <v>248</v>
      </c>
      <c r="I249" s="256">
        <v>248.2</v>
      </c>
      <c r="J249" s="139">
        <v>41648653</v>
      </c>
      <c r="K249" s="140" t="s">
        <v>3088</v>
      </c>
      <c r="L249" s="140" t="s">
        <v>3816</v>
      </c>
      <c r="M249" s="140" t="s">
        <v>3817</v>
      </c>
      <c r="N249" s="140" t="s">
        <v>1209</v>
      </c>
      <c r="O249" s="260">
        <v>407</v>
      </c>
      <c r="P249" s="260">
        <v>13</v>
      </c>
      <c r="Q249" s="260"/>
      <c r="R249" s="260" t="s">
        <v>3818</v>
      </c>
      <c r="S249" s="260" t="s">
        <v>3020</v>
      </c>
      <c r="T249" s="140" t="s">
        <v>709</v>
      </c>
      <c r="U249" s="140" t="s">
        <v>3021</v>
      </c>
      <c r="V249" s="259" t="s">
        <v>3002</v>
      </c>
      <c r="W249" s="259" t="s">
        <v>1838</v>
      </c>
    </row>
    <row r="250" spans="1:23" ht="30" hidden="1" customHeight="1" x14ac:dyDescent="0.25">
      <c r="B250" s="258"/>
      <c r="C250" s="259"/>
      <c r="D250" s="280" t="e">
        <v>#N/A</v>
      </c>
      <c r="E250" s="258"/>
      <c r="F250" s="260"/>
      <c r="G250" s="260"/>
      <c r="H250" s="291">
        <v>248</v>
      </c>
      <c r="I250" s="256">
        <v>248.3</v>
      </c>
      <c r="J250" s="139"/>
      <c r="K250" s="260" t="s">
        <v>3553</v>
      </c>
      <c r="L250" s="260" t="s">
        <v>3553</v>
      </c>
      <c r="M250" s="260" t="s">
        <v>3553</v>
      </c>
      <c r="N250" s="260" t="s">
        <v>1406</v>
      </c>
      <c r="O250" s="260">
        <v>440</v>
      </c>
      <c r="P250" s="260" t="s">
        <v>3004</v>
      </c>
      <c r="Q250" s="260"/>
      <c r="R250" s="260" t="s">
        <v>3819</v>
      </c>
      <c r="S250" s="260" t="s">
        <v>3020</v>
      </c>
      <c r="T250" s="140" t="s">
        <v>3006</v>
      </c>
      <c r="U250" s="261"/>
      <c r="V250" s="259"/>
      <c r="W250" s="259"/>
    </row>
    <row r="251" spans="1:23" ht="30" hidden="1" customHeight="1" x14ac:dyDescent="0.25">
      <c r="A251" s="648" t="s">
        <v>3783</v>
      </c>
      <c r="B251" s="258">
        <v>79488221</v>
      </c>
      <c r="C251" s="259" t="s">
        <v>329</v>
      </c>
      <c r="D251" s="280" t="e">
        <v>#N/A</v>
      </c>
      <c r="E251" s="258" t="s">
        <v>1306</v>
      </c>
      <c r="F251" s="260">
        <v>137579</v>
      </c>
      <c r="G251" s="260" t="s">
        <v>3008</v>
      </c>
      <c r="H251" s="291">
        <v>250</v>
      </c>
      <c r="I251" s="256">
        <v>250.1</v>
      </c>
      <c r="J251" s="139">
        <v>52200444</v>
      </c>
      <c r="K251" s="140" t="s">
        <v>3120</v>
      </c>
      <c r="L251" s="140" t="s">
        <v>3671</v>
      </c>
      <c r="M251" s="140" t="s">
        <v>3820</v>
      </c>
      <c r="N251" s="260" t="s">
        <v>1209</v>
      </c>
      <c r="O251" s="260">
        <v>407</v>
      </c>
      <c r="P251" s="260">
        <v>27</v>
      </c>
      <c r="Q251" s="260"/>
      <c r="R251" s="260" t="s">
        <v>3821</v>
      </c>
      <c r="S251" s="260" t="s">
        <v>3020</v>
      </c>
      <c r="T251" s="140" t="s">
        <v>709</v>
      </c>
      <c r="U251" s="140" t="s">
        <v>3001</v>
      </c>
      <c r="V251" s="259" t="s">
        <v>3822</v>
      </c>
      <c r="W251" s="259" t="s">
        <v>3015</v>
      </c>
    </row>
    <row r="252" spans="1:23" ht="30" hidden="1" customHeight="1" x14ac:dyDescent="0.25">
      <c r="B252" s="258"/>
      <c r="C252" s="259"/>
      <c r="D252" s="280" t="e">
        <v>#N/A</v>
      </c>
      <c r="E252" s="258"/>
      <c r="F252" s="260"/>
      <c r="G252" s="260"/>
      <c r="H252" s="291">
        <v>250</v>
      </c>
      <c r="I252" s="256">
        <v>250.2</v>
      </c>
      <c r="J252" s="139">
        <v>52789156</v>
      </c>
      <c r="K252" s="140" t="s">
        <v>3823</v>
      </c>
      <c r="L252" s="140" t="s">
        <v>3470</v>
      </c>
      <c r="M252" s="140" t="s">
        <v>3824</v>
      </c>
      <c r="N252" s="140" t="s">
        <v>1209</v>
      </c>
      <c r="O252" s="260">
        <v>407</v>
      </c>
      <c r="P252" s="260">
        <v>13</v>
      </c>
      <c r="Q252" s="260"/>
      <c r="R252" s="260" t="s">
        <v>3825</v>
      </c>
      <c r="S252" s="260" t="s">
        <v>3020</v>
      </c>
      <c r="T252" s="140" t="s">
        <v>3031</v>
      </c>
      <c r="U252" s="140" t="s">
        <v>3032</v>
      </c>
      <c r="V252" s="259" t="s">
        <v>1725</v>
      </c>
      <c r="W252" s="259" t="s">
        <v>1725</v>
      </c>
    </row>
    <row r="253" spans="1:23" ht="30" hidden="1" customHeight="1" x14ac:dyDescent="0.25">
      <c r="A253" s="648" t="s">
        <v>3783</v>
      </c>
      <c r="B253" s="258">
        <v>4752354</v>
      </c>
      <c r="C253" s="259" t="s">
        <v>252</v>
      </c>
      <c r="D253" s="280" t="e">
        <v>#N/A</v>
      </c>
      <c r="E253" s="258" t="s">
        <v>1343</v>
      </c>
      <c r="F253" s="260">
        <v>137583</v>
      </c>
      <c r="G253" s="260" t="s">
        <v>2995</v>
      </c>
      <c r="H253" s="291">
        <v>251</v>
      </c>
      <c r="I253" s="256">
        <v>251.1</v>
      </c>
      <c r="J253" s="155">
        <v>35330563</v>
      </c>
      <c r="K253" s="157" t="s">
        <v>3826</v>
      </c>
      <c r="L253" s="157" t="s">
        <v>3827</v>
      </c>
      <c r="M253" s="156" t="s">
        <v>3828</v>
      </c>
      <c r="N253" s="260" t="s">
        <v>1209</v>
      </c>
      <c r="O253" s="260">
        <v>407</v>
      </c>
      <c r="P253" s="260">
        <v>24</v>
      </c>
      <c r="Q253" s="260" t="s">
        <v>3043</v>
      </c>
      <c r="R253" s="260" t="s">
        <v>3829</v>
      </c>
      <c r="S253" s="260" t="s">
        <v>3020</v>
      </c>
      <c r="T253" s="140" t="s">
        <v>709</v>
      </c>
      <c r="U253" s="140" t="s">
        <v>3001</v>
      </c>
      <c r="V253" s="259" t="s">
        <v>3830</v>
      </c>
      <c r="W253" s="259" t="s">
        <v>3015</v>
      </c>
    </row>
    <row r="254" spans="1:23" ht="30" hidden="1" customHeight="1" x14ac:dyDescent="0.25">
      <c r="B254" s="258"/>
      <c r="C254" s="259"/>
      <c r="D254" s="280" t="e">
        <v>#N/A</v>
      </c>
      <c r="E254" s="258"/>
      <c r="F254" s="260"/>
      <c r="G254" s="260"/>
      <c r="H254" s="291">
        <v>251</v>
      </c>
      <c r="I254" s="256">
        <v>251.2</v>
      </c>
      <c r="J254" s="139">
        <v>1077425284</v>
      </c>
      <c r="K254" s="140" t="s">
        <v>3831</v>
      </c>
      <c r="L254" s="140" t="s">
        <v>3219</v>
      </c>
      <c r="M254" s="140" t="s">
        <v>3832</v>
      </c>
      <c r="N254" s="260" t="s">
        <v>1996</v>
      </c>
      <c r="O254" s="260">
        <v>470</v>
      </c>
      <c r="P254" s="260" t="s">
        <v>3029</v>
      </c>
      <c r="Q254" s="260"/>
      <c r="R254" s="260" t="s">
        <v>3833</v>
      </c>
      <c r="S254" s="260" t="s">
        <v>3020</v>
      </c>
      <c r="T254" s="140" t="s">
        <v>3031</v>
      </c>
      <c r="U254" s="140" t="s">
        <v>3032</v>
      </c>
      <c r="V254" s="259" t="s">
        <v>3367</v>
      </c>
      <c r="W254" s="259" t="s">
        <v>3015</v>
      </c>
    </row>
    <row r="255" spans="1:23" ht="30" hidden="1" customHeight="1" x14ac:dyDescent="0.25">
      <c r="A255" s="648" t="s">
        <v>3783</v>
      </c>
      <c r="B255" s="258">
        <v>21119520</v>
      </c>
      <c r="C255" s="259" t="s">
        <v>300</v>
      </c>
      <c r="D255" s="280" t="e">
        <v>#N/A</v>
      </c>
      <c r="E255" s="258" t="s">
        <v>1347</v>
      </c>
      <c r="F255" s="260">
        <v>137583</v>
      </c>
      <c r="G255" s="260" t="s">
        <v>2995</v>
      </c>
      <c r="H255" s="291">
        <v>252</v>
      </c>
      <c r="I255" s="256">
        <v>252.1</v>
      </c>
      <c r="J255" s="139">
        <v>79368291</v>
      </c>
      <c r="K255" s="140" t="s">
        <v>3834</v>
      </c>
      <c r="L255" s="140" t="s">
        <v>3835</v>
      </c>
      <c r="M255" s="140" t="s">
        <v>3836</v>
      </c>
      <c r="N255" s="260" t="s">
        <v>1209</v>
      </c>
      <c r="O255" s="260">
        <v>407</v>
      </c>
      <c r="P255" s="260">
        <v>24</v>
      </c>
      <c r="Q255" s="260"/>
      <c r="R255" s="260" t="s">
        <v>3837</v>
      </c>
      <c r="S255" s="260" t="s">
        <v>3020</v>
      </c>
      <c r="T255" s="140" t="s">
        <v>709</v>
      </c>
      <c r="U255" s="140" t="s">
        <v>3001</v>
      </c>
      <c r="V255" s="259" t="s">
        <v>3015</v>
      </c>
      <c r="W255" s="259" t="s">
        <v>3015</v>
      </c>
    </row>
    <row r="256" spans="1:23" ht="30" hidden="1" customHeight="1" x14ac:dyDescent="0.25">
      <c r="B256" s="258"/>
      <c r="C256" s="259"/>
      <c r="D256" s="280" t="e">
        <v>#N/A</v>
      </c>
      <c r="E256" s="258"/>
      <c r="F256" s="260"/>
      <c r="G256" s="260"/>
      <c r="H256" s="291">
        <v>252</v>
      </c>
      <c r="I256" s="256">
        <v>252.2</v>
      </c>
      <c r="J256" s="139"/>
      <c r="K256" s="140" t="s">
        <v>3838</v>
      </c>
      <c r="L256" s="140" t="s">
        <v>3838</v>
      </c>
      <c r="M256" s="140" t="s">
        <v>3838</v>
      </c>
      <c r="N256" s="140" t="s">
        <v>1209</v>
      </c>
      <c r="O256" s="260">
        <v>407</v>
      </c>
      <c r="P256" s="260">
        <v>13</v>
      </c>
      <c r="Q256" s="260"/>
      <c r="R256" s="260" t="s">
        <v>3839</v>
      </c>
      <c r="S256" s="260" t="s">
        <v>3020</v>
      </c>
      <c r="T256" s="140" t="s">
        <v>3006</v>
      </c>
      <c r="U256" s="261"/>
      <c r="V256" s="259"/>
      <c r="W256" s="259"/>
    </row>
    <row r="257" spans="1:23" ht="30" hidden="1" customHeight="1" x14ac:dyDescent="0.25">
      <c r="B257" s="258" t="s">
        <v>123</v>
      </c>
      <c r="C257" s="259" t="s">
        <v>123</v>
      </c>
      <c r="D257" s="280" t="e">
        <v>#N/A</v>
      </c>
      <c r="E257" s="258" t="s">
        <v>3840</v>
      </c>
      <c r="F257" s="260">
        <v>137579</v>
      </c>
      <c r="G257" s="260" t="s">
        <v>3008</v>
      </c>
      <c r="H257" s="291">
        <v>253</v>
      </c>
      <c r="I257" s="256">
        <v>253.1</v>
      </c>
      <c r="J257" s="139">
        <v>79516075</v>
      </c>
      <c r="K257" s="141" t="s">
        <v>3841</v>
      </c>
      <c r="L257" s="141" t="s">
        <v>3050</v>
      </c>
      <c r="M257" s="141" t="s">
        <v>3842</v>
      </c>
      <c r="N257" s="260" t="s">
        <v>1209</v>
      </c>
      <c r="O257" s="260">
        <v>407</v>
      </c>
      <c r="P257" s="260">
        <v>27</v>
      </c>
      <c r="Q257" s="260"/>
      <c r="R257" s="260" t="s">
        <v>3843</v>
      </c>
      <c r="S257" s="260" t="s">
        <v>3020</v>
      </c>
      <c r="T257" s="140" t="s">
        <v>709</v>
      </c>
      <c r="U257" s="140" t="s">
        <v>3001</v>
      </c>
      <c r="V257" s="259" t="s">
        <v>3233</v>
      </c>
      <c r="W257" s="259" t="s">
        <v>3015</v>
      </c>
    </row>
    <row r="258" spans="1:23" ht="30" hidden="1" customHeight="1" x14ac:dyDescent="0.25">
      <c r="B258" s="258"/>
      <c r="C258" s="259"/>
      <c r="D258" s="280" t="e">
        <v>#N/A</v>
      </c>
      <c r="E258" s="258"/>
      <c r="F258" s="260"/>
      <c r="G258" s="260"/>
      <c r="H258" s="291">
        <v>253</v>
      </c>
      <c r="I258" s="256">
        <v>253.2</v>
      </c>
      <c r="J258" s="139">
        <v>17805109</v>
      </c>
      <c r="K258" s="140" t="s">
        <v>3466</v>
      </c>
      <c r="L258" s="140" t="s">
        <v>3844</v>
      </c>
      <c r="M258" s="140" t="s">
        <v>3186</v>
      </c>
      <c r="N258" s="140" t="s">
        <v>2712</v>
      </c>
      <c r="O258" s="260">
        <v>487</v>
      </c>
      <c r="P258" s="260">
        <v>13</v>
      </c>
      <c r="Q258" s="260"/>
      <c r="R258" s="260" t="s">
        <v>3845</v>
      </c>
      <c r="S258" s="260" t="s">
        <v>3020</v>
      </c>
      <c r="T258" s="140" t="s">
        <v>709</v>
      </c>
      <c r="U258" s="140" t="s">
        <v>3021</v>
      </c>
      <c r="V258" s="259" t="s">
        <v>1938</v>
      </c>
      <c r="W258" s="259" t="s">
        <v>1561</v>
      </c>
    </row>
    <row r="259" spans="1:23" ht="30" hidden="1" customHeight="1" x14ac:dyDescent="0.25">
      <c r="B259" s="258"/>
      <c r="C259" s="259"/>
      <c r="D259" s="280" t="e">
        <v>#N/A</v>
      </c>
      <c r="E259" s="258"/>
      <c r="F259" s="260"/>
      <c r="G259" s="260"/>
      <c r="H259" s="291">
        <v>253</v>
      </c>
      <c r="I259" s="256">
        <v>253.3</v>
      </c>
      <c r="J259" s="139">
        <v>35893290</v>
      </c>
      <c r="K259" s="140" t="s">
        <v>3050</v>
      </c>
      <c r="L259" s="140" t="s">
        <v>3467</v>
      </c>
      <c r="M259" s="140" t="s">
        <v>3846</v>
      </c>
      <c r="N259" s="260" t="s">
        <v>1996</v>
      </c>
      <c r="O259" s="260">
        <v>470</v>
      </c>
      <c r="P259" s="260" t="s">
        <v>3029</v>
      </c>
      <c r="Q259" s="260"/>
      <c r="R259" s="260" t="s">
        <v>3847</v>
      </c>
      <c r="S259" s="260" t="s">
        <v>3020</v>
      </c>
      <c r="T259" s="140" t="s">
        <v>3031</v>
      </c>
      <c r="U259" s="140" t="s">
        <v>3032</v>
      </c>
      <c r="V259" s="259" t="s">
        <v>3738</v>
      </c>
      <c r="W259" s="259" t="s">
        <v>3015</v>
      </c>
    </row>
    <row r="260" spans="1:23" ht="30" hidden="1" customHeight="1" x14ac:dyDescent="0.25">
      <c r="B260" s="258">
        <v>52293690</v>
      </c>
      <c r="C260" s="259" t="s">
        <v>129</v>
      </c>
      <c r="D260" s="280" t="e">
        <v>#N/A</v>
      </c>
      <c r="E260" s="258" t="s">
        <v>1408</v>
      </c>
      <c r="F260" s="260">
        <v>137586</v>
      </c>
      <c r="G260" s="260" t="s">
        <v>3008</v>
      </c>
      <c r="H260" s="291">
        <v>254</v>
      </c>
      <c r="I260" s="256">
        <v>254.1</v>
      </c>
      <c r="J260" s="139">
        <v>51600984</v>
      </c>
      <c r="K260" s="140" t="s">
        <v>3848</v>
      </c>
      <c r="L260" s="140" t="s">
        <v>3120</v>
      </c>
      <c r="M260" s="140" t="s">
        <v>3576</v>
      </c>
      <c r="N260" s="260" t="s">
        <v>1406</v>
      </c>
      <c r="O260" s="260">
        <v>440</v>
      </c>
      <c r="P260" s="260" t="s">
        <v>3069</v>
      </c>
      <c r="Q260" s="260"/>
      <c r="R260" s="260" t="s">
        <v>3849</v>
      </c>
      <c r="S260" s="260" t="s">
        <v>3020</v>
      </c>
      <c r="T260" s="140" t="s">
        <v>709</v>
      </c>
      <c r="U260" s="140" t="s">
        <v>3001</v>
      </c>
      <c r="V260" s="259" t="s">
        <v>3850</v>
      </c>
      <c r="W260" s="259" t="s">
        <v>2662</v>
      </c>
    </row>
    <row r="261" spans="1:23" ht="30" hidden="1" customHeight="1" x14ac:dyDescent="0.25">
      <c r="B261" s="258"/>
      <c r="C261" s="259"/>
      <c r="D261" s="280" t="e">
        <v>#N/A</v>
      </c>
      <c r="E261" s="258"/>
      <c r="F261" s="260"/>
      <c r="G261" s="260"/>
      <c r="H261" s="291">
        <v>254</v>
      </c>
      <c r="I261" s="256">
        <v>254.2</v>
      </c>
      <c r="J261" s="139"/>
      <c r="K261" s="260" t="s">
        <v>3851</v>
      </c>
      <c r="L261" s="260" t="s">
        <v>3851</v>
      </c>
      <c r="M261" s="260" t="s">
        <v>3851</v>
      </c>
      <c r="N261" s="260" t="s">
        <v>1406</v>
      </c>
      <c r="O261" s="260">
        <v>440</v>
      </c>
      <c r="P261" s="260">
        <v>13</v>
      </c>
      <c r="Q261" s="260"/>
      <c r="R261" s="260" t="s">
        <v>3852</v>
      </c>
      <c r="S261" s="260" t="s">
        <v>3020</v>
      </c>
      <c r="T261" s="140" t="s">
        <v>3006</v>
      </c>
      <c r="U261" s="261"/>
      <c r="V261" s="259"/>
      <c r="W261" s="259"/>
    </row>
    <row r="262" spans="1:23" ht="30" hidden="1" customHeight="1" x14ac:dyDescent="0.25">
      <c r="B262" s="258">
        <v>52109380</v>
      </c>
      <c r="C262" s="259" t="s">
        <v>201</v>
      </c>
      <c r="D262" s="280" t="e">
        <v>#N/A</v>
      </c>
      <c r="E262" s="258" t="s">
        <v>1413</v>
      </c>
      <c r="F262" s="260">
        <v>137586</v>
      </c>
      <c r="G262" s="260" t="s">
        <v>3008</v>
      </c>
      <c r="H262" s="291">
        <v>255</v>
      </c>
      <c r="I262" s="256">
        <v>255.1</v>
      </c>
      <c r="J262" s="155">
        <v>41630587</v>
      </c>
      <c r="K262" s="157" t="s">
        <v>3387</v>
      </c>
      <c r="L262" s="157" t="s">
        <v>3853</v>
      </c>
      <c r="M262" s="156" t="s">
        <v>3854</v>
      </c>
      <c r="N262" s="260" t="s">
        <v>1406</v>
      </c>
      <c r="O262" s="260">
        <v>440</v>
      </c>
      <c r="P262" s="260" t="s">
        <v>3069</v>
      </c>
      <c r="Q262" s="260" t="s">
        <v>3043</v>
      </c>
      <c r="R262" s="260" t="s">
        <v>3855</v>
      </c>
      <c r="S262" s="260" t="s">
        <v>3020</v>
      </c>
      <c r="T262" s="140" t="s">
        <v>709</v>
      </c>
      <c r="U262" s="140" t="s">
        <v>3001</v>
      </c>
      <c r="V262" s="259" t="s">
        <v>3002</v>
      </c>
      <c r="W262" s="259" t="s">
        <v>1423</v>
      </c>
    </row>
    <row r="263" spans="1:23" ht="30" hidden="1" customHeight="1" x14ac:dyDescent="0.25">
      <c r="B263" s="258"/>
      <c r="C263" s="259"/>
      <c r="D263" s="280"/>
      <c r="E263" s="258"/>
      <c r="F263" s="260"/>
      <c r="G263" s="260"/>
      <c r="H263" s="291">
        <v>255</v>
      </c>
      <c r="I263" s="256">
        <v>255.2</v>
      </c>
      <c r="J263" s="139">
        <v>1019061893</v>
      </c>
      <c r="K263" s="260" t="s">
        <v>3856</v>
      </c>
      <c r="L263" s="260" t="s">
        <v>3356</v>
      </c>
      <c r="M263" s="140" t="s">
        <v>3857</v>
      </c>
      <c r="N263" s="260" t="s">
        <v>1406</v>
      </c>
      <c r="O263" s="260">
        <v>440</v>
      </c>
      <c r="P263" s="260">
        <v>13</v>
      </c>
      <c r="Q263" s="260"/>
      <c r="R263" s="260" t="s">
        <v>3858</v>
      </c>
      <c r="S263" s="260" t="s">
        <v>3020</v>
      </c>
      <c r="T263" s="140" t="s">
        <v>3031</v>
      </c>
      <c r="U263" s="140" t="s">
        <v>3032</v>
      </c>
      <c r="V263" s="259" t="s">
        <v>3002</v>
      </c>
      <c r="W263" s="259" t="s">
        <v>3060</v>
      </c>
    </row>
    <row r="264" spans="1:23" ht="30" hidden="1" customHeight="1" x14ac:dyDescent="0.25">
      <c r="B264" s="258" t="s">
        <v>123</v>
      </c>
      <c r="C264" s="259" t="s">
        <v>123</v>
      </c>
      <c r="D264" s="280" t="e">
        <v>#N/A</v>
      </c>
      <c r="E264" s="258" t="s">
        <v>3859</v>
      </c>
      <c r="F264" s="260">
        <v>137586</v>
      </c>
      <c r="G264" s="260" t="s">
        <v>3008</v>
      </c>
      <c r="H264" s="291">
        <v>256</v>
      </c>
      <c r="I264" s="256">
        <v>256.10000000000002</v>
      </c>
      <c r="J264" s="146">
        <v>52293690</v>
      </c>
      <c r="K264" s="147" t="s">
        <v>3192</v>
      </c>
      <c r="L264" s="147" t="s">
        <v>3860</v>
      </c>
      <c r="M264" s="147" t="s">
        <v>3861</v>
      </c>
      <c r="N264" s="260" t="s">
        <v>1406</v>
      </c>
      <c r="O264" s="260">
        <v>440</v>
      </c>
      <c r="P264" s="260" t="s">
        <v>3069</v>
      </c>
      <c r="Q264" s="260" t="s">
        <v>3012</v>
      </c>
      <c r="R264" s="260" t="s">
        <v>3862</v>
      </c>
      <c r="S264" s="260" t="s">
        <v>3020</v>
      </c>
      <c r="T264" s="140" t="s">
        <v>709</v>
      </c>
      <c r="U264" s="140" t="s">
        <v>3001</v>
      </c>
      <c r="V264" s="259" t="s">
        <v>3091</v>
      </c>
      <c r="W264" s="259" t="s">
        <v>3091</v>
      </c>
    </row>
    <row r="265" spans="1:23" ht="30" hidden="1" customHeight="1" x14ac:dyDescent="0.25">
      <c r="B265" s="258"/>
      <c r="C265" s="259"/>
      <c r="D265" s="280" t="e">
        <v>#N/A</v>
      </c>
      <c r="E265" s="258"/>
      <c r="F265" s="260"/>
      <c r="G265" s="260"/>
      <c r="H265" s="291">
        <v>256</v>
      </c>
      <c r="I265" s="256">
        <v>256.2</v>
      </c>
      <c r="J265" s="139"/>
      <c r="K265" s="260" t="s">
        <v>3553</v>
      </c>
      <c r="L265" s="260" t="s">
        <v>3553</v>
      </c>
      <c r="M265" s="260" t="s">
        <v>3553</v>
      </c>
      <c r="N265" s="260" t="s">
        <v>1406</v>
      </c>
      <c r="O265" s="260">
        <v>440</v>
      </c>
      <c r="P265" s="260" t="s">
        <v>3004</v>
      </c>
      <c r="Q265" s="260"/>
      <c r="R265" s="260" t="s">
        <v>3863</v>
      </c>
      <c r="S265" s="260" t="s">
        <v>3020</v>
      </c>
      <c r="T265" s="140" t="s">
        <v>3006</v>
      </c>
      <c r="U265" s="261"/>
      <c r="V265" s="259"/>
      <c r="W265" s="259"/>
    </row>
    <row r="266" spans="1:23" ht="30" hidden="1" customHeight="1" x14ac:dyDescent="0.25">
      <c r="A266" s="648" t="s">
        <v>3783</v>
      </c>
      <c r="B266" s="258">
        <v>52542834</v>
      </c>
      <c r="C266" s="259" t="s">
        <v>292</v>
      </c>
      <c r="D266" s="280" t="e">
        <v>#N/A</v>
      </c>
      <c r="E266" s="258" t="s">
        <v>1424</v>
      </c>
      <c r="F266" s="260">
        <v>137586</v>
      </c>
      <c r="G266" s="260" t="s">
        <v>3008</v>
      </c>
      <c r="H266" s="291">
        <v>258</v>
      </c>
      <c r="I266" s="256">
        <v>258.10000000000002</v>
      </c>
      <c r="J266" s="139">
        <v>41778257</v>
      </c>
      <c r="K266" s="140" t="s">
        <v>3864</v>
      </c>
      <c r="L266" s="140" t="s">
        <v>3016</v>
      </c>
      <c r="M266" s="140" t="s">
        <v>3865</v>
      </c>
      <c r="N266" s="260" t="s">
        <v>1406</v>
      </c>
      <c r="O266" s="260">
        <v>440</v>
      </c>
      <c r="P266" s="260" t="s">
        <v>3069</v>
      </c>
      <c r="Q266" s="260"/>
      <c r="R266" s="260" t="s">
        <v>3866</v>
      </c>
      <c r="S266" s="260" t="s">
        <v>3020</v>
      </c>
      <c r="T266" s="140" t="s">
        <v>709</v>
      </c>
      <c r="U266" s="140" t="s">
        <v>3001</v>
      </c>
      <c r="V266" s="259" t="s">
        <v>3002</v>
      </c>
      <c r="W266" s="259" t="s">
        <v>2667</v>
      </c>
    </row>
    <row r="267" spans="1:23" ht="30" hidden="1" customHeight="1" x14ac:dyDescent="0.25">
      <c r="B267" s="258"/>
      <c r="C267" s="259"/>
      <c r="D267" s="280" t="e">
        <v>#N/A</v>
      </c>
      <c r="E267" s="258"/>
      <c r="F267" s="260"/>
      <c r="G267" s="260"/>
      <c r="H267" s="291">
        <v>258</v>
      </c>
      <c r="I267" s="256">
        <v>258.2</v>
      </c>
      <c r="J267" s="139">
        <v>1010169589</v>
      </c>
      <c r="K267" s="260" t="s">
        <v>3226</v>
      </c>
      <c r="L267" s="260" t="s">
        <v>3867</v>
      </c>
      <c r="M267" s="260" t="s">
        <v>3868</v>
      </c>
      <c r="N267" s="260" t="s">
        <v>1406</v>
      </c>
      <c r="O267" s="260">
        <v>440</v>
      </c>
      <c r="P267" s="260">
        <v>15</v>
      </c>
      <c r="Q267" s="260"/>
      <c r="R267" s="260" t="s">
        <v>3869</v>
      </c>
      <c r="S267" s="260" t="s">
        <v>3020</v>
      </c>
      <c r="T267" s="140" t="s">
        <v>3031</v>
      </c>
      <c r="U267" s="140" t="s">
        <v>3032</v>
      </c>
      <c r="V267" s="259" t="s">
        <v>2672</v>
      </c>
      <c r="W267" s="259" t="s">
        <v>2672</v>
      </c>
    </row>
    <row r="268" spans="1:23" ht="30" hidden="1" customHeight="1" x14ac:dyDescent="0.25">
      <c r="A268" s="648" t="s">
        <v>3783</v>
      </c>
      <c r="B268" s="258">
        <v>39799720</v>
      </c>
      <c r="C268" s="259" t="s">
        <v>273</v>
      </c>
      <c r="D268" s="280" t="e">
        <v>#N/A</v>
      </c>
      <c r="E268" s="258" t="s">
        <v>1417</v>
      </c>
      <c r="F268" s="260">
        <v>137586</v>
      </c>
      <c r="G268" s="260" t="s">
        <v>3008</v>
      </c>
      <c r="H268" s="291">
        <v>259</v>
      </c>
      <c r="I268" s="256">
        <v>259.10000000000002</v>
      </c>
      <c r="J268" s="155">
        <v>41779692</v>
      </c>
      <c r="K268" s="156" t="s">
        <v>3594</v>
      </c>
      <c r="L268" s="156" t="s">
        <v>3870</v>
      </c>
      <c r="M268" s="156" t="s">
        <v>3871</v>
      </c>
      <c r="N268" s="260" t="s">
        <v>1406</v>
      </c>
      <c r="O268" s="260">
        <v>440</v>
      </c>
      <c r="P268" s="260" t="s">
        <v>3069</v>
      </c>
      <c r="Q268" s="260" t="s">
        <v>3043</v>
      </c>
      <c r="R268" s="260" t="s">
        <v>3872</v>
      </c>
      <c r="S268" s="260" t="s">
        <v>3020</v>
      </c>
      <c r="T268" s="140" t="s">
        <v>709</v>
      </c>
      <c r="U268" s="140" t="s">
        <v>3001</v>
      </c>
      <c r="V268" s="259" t="s">
        <v>3002</v>
      </c>
      <c r="W268" s="259" t="s">
        <v>1833</v>
      </c>
    </row>
    <row r="269" spans="1:23" ht="30" hidden="1" customHeight="1" x14ac:dyDescent="0.25">
      <c r="B269" s="258"/>
      <c r="C269" s="259"/>
      <c r="D269" s="280" t="e">
        <v>#N/A</v>
      </c>
      <c r="E269" s="258"/>
      <c r="F269" s="260"/>
      <c r="G269" s="260"/>
      <c r="H269" s="291">
        <v>259</v>
      </c>
      <c r="I269" s="256">
        <v>259.2</v>
      </c>
      <c r="J269" s="139"/>
      <c r="K269" s="140" t="s">
        <v>3838</v>
      </c>
      <c r="L269" s="140" t="s">
        <v>3838</v>
      </c>
      <c r="M269" s="140" t="s">
        <v>3838</v>
      </c>
      <c r="N269" s="140" t="s">
        <v>1209</v>
      </c>
      <c r="O269" s="260">
        <v>407</v>
      </c>
      <c r="P269" s="260">
        <v>13</v>
      </c>
      <c r="Q269" s="260"/>
      <c r="R269" s="260" t="s">
        <v>3873</v>
      </c>
      <c r="S269" s="260" t="s">
        <v>3020</v>
      </c>
      <c r="T269" s="140" t="s">
        <v>3006</v>
      </c>
      <c r="U269" s="261"/>
      <c r="V269" s="259"/>
      <c r="W269" s="259"/>
    </row>
    <row r="270" spans="1:23" ht="30" hidden="1" customHeight="1" x14ac:dyDescent="0.25">
      <c r="A270" s="648" t="s">
        <v>3783</v>
      </c>
      <c r="B270" s="258">
        <v>1023893943</v>
      </c>
      <c r="C270" s="259" t="s">
        <v>220</v>
      </c>
      <c r="D270" s="280" t="e">
        <v>#N/A</v>
      </c>
      <c r="E270" s="258" t="s">
        <v>1460</v>
      </c>
      <c r="F270" s="260">
        <v>137590</v>
      </c>
      <c r="G270" s="260" t="s">
        <v>2995</v>
      </c>
      <c r="H270" s="291">
        <v>260</v>
      </c>
      <c r="I270" s="256">
        <v>260.10000000000002</v>
      </c>
      <c r="J270" s="139">
        <v>19424599</v>
      </c>
      <c r="K270" s="140" t="s">
        <v>3874</v>
      </c>
      <c r="L270" s="140" t="s">
        <v>3088</v>
      </c>
      <c r="M270" s="140" t="s">
        <v>3875</v>
      </c>
      <c r="N270" s="260" t="s">
        <v>1209</v>
      </c>
      <c r="O270" s="260">
        <v>407</v>
      </c>
      <c r="P270" s="260" t="s">
        <v>3190</v>
      </c>
      <c r="Q270" s="260"/>
      <c r="R270" s="260" t="s">
        <v>3876</v>
      </c>
      <c r="S270" s="260" t="s">
        <v>3020</v>
      </c>
      <c r="T270" s="140" t="s">
        <v>709</v>
      </c>
      <c r="U270" s="140" t="s">
        <v>3001</v>
      </c>
      <c r="V270" s="259" t="s">
        <v>1394</v>
      </c>
      <c r="W270" s="259" t="s">
        <v>42</v>
      </c>
    </row>
    <row r="271" spans="1:23" ht="30" hidden="1" customHeight="1" x14ac:dyDescent="0.25">
      <c r="B271" s="258"/>
      <c r="C271" s="259"/>
      <c r="D271" s="280" t="e">
        <v>#N/A</v>
      </c>
      <c r="E271" s="258"/>
      <c r="F271" s="260"/>
      <c r="G271" s="260"/>
      <c r="H271" s="291">
        <v>260</v>
      </c>
      <c r="I271" s="256">
        <v>260.2</v>
      </c>
      <c r="J271" s="139">
        <v>51829269</v>
      </c>
      <c r="K271" s="260" t="s">
        <v>3877</v>
      </c>
      <c r="L271" s="260" t="s">
        <v>3467</v>
      </c>
      <c r="M271" s="140" t="s">
        <v>3489</v>
      </c>
      <c r="N271" s="260" t="s">
        <v>1209</v>
      </c>
      <c r="O271" s="260">
        <v>407</v>
      </c>
      <c r="P271" s="260">
        <v>13</v>
      </c>
      <c r="Q271" s="260"/>
      <c r="R271" s="260" t="s">
        <v>3878</v>
      </c>
      <c r="S271" s="260" t="s">
        <v>3020</v>
      </c>
      <c r="T271" s="140" t="s">
        <v>3031</v>
      </c>
      <c r="U271" s="140" t="s">
        <v>3032</v>
      </c>
      <c r="V271" s="259" t="s">
        <v>3879</v>
      </c>
      <c r="W271" s="259" t="s">
        <v>3879</v>
      </c>
    </row>
    <row r="272" spans="1:23" ht="30" hidden="1" customHeight="1" x14ac:dyDescent="0.25">
      <c r="A272" s="648" t="s">
        <v>3783</v>
      </c>
      <c r="B272" s="258">
        <v>1022379994</v>
      </c>
      <c r="C272" s="259" t="s">
        <v>253</v>
      </c>
      <c r="D272" s="280" t="e">
        <v>#N/A</v>
      </c>
      <c r="E272" s="258" t="s">
        <v>1463</v>
      </c>
      <c r="F272" s="260">
        <v>137590</v>
      </c>
      <c r="G272" s="260" t="s">
        <v>2995</v>
      </c>
      <c r="H272" s="291">
        <v>261</v>
      </c>
      <c r="I272" s="256">
        <v>261.10000000000002</v>
      </c>
      <c r="J272" s="146">
        <v>80452418</v>
      </c>
      <c r="K272" s="148" t="s">
        <v>3299</v>
      </c>
      <c r="L272" s="264" t="s">
        <v>3192</v>
      </c>
      <c r="M272" s="147" t="s">
        <v>3880</v>
      </c>
      <c r="N272" s="260" t="s">
        <v>1209</v>
      </c>
      <c r="O272" s="260">
        <v>407</v>
      </c>
      <c r="P272" s="260" t="s">
        <v>3190</v>
      </c>
      <c r="Q272" s="260" t="s">
        <v>3012</v>
      </c>
      <c r="R272" s="260" t="s">
        <v>3881</v>
      </c>
      <c r="S272" s="260" t="s">
        <v>3020</v>
      </c>
      <c r="T272" s="140" t="s">
        <v>709</v>
      </c>
      <c r="U272" s="140" t="s">
        <v>3001</v>
      </c>
      <c r="V272" s="259" t="s">
        <v>3002</v>
      </c>
      <c r="W272" s="259" t="s">
        <v>3116</v>
      </c>
    </row>
    <row r="273" spans="1:23" ht="30" hidden="1" customHeight="1" x14ac:dyDescent="0.25">
      <c r="B273" s="258"/>
      <c r="C273" s="259"/>
      <c r="D273" s="280" t="e">
        <v>#N/A</v>
      </c>
      <c r="E273" s="258"/>
      <c r="F273" s="260"/>
      <c r="G273" s="260"/>
      <c r="H273" s="291">
        <v>261</v>
      </c>
      <c r="I273" s="256">
        <v>261.2</v>
      </c>
      <c r="J273" s="139">
        <v>79517942</v>
      </c>
      <c r="K273" s="140" t="s">
        <v>3270</v>
      </c>
      <c r="L273" s="140" t="s">
        <v>3882</v>
      </c>
      <c r="M273" s="140" t="s">
        <v>3883</v>
      </c>
      <c r="N273" s="260" t="s">
        <v>1996</v>
      </c>
      <c r="O273" s="260">
        <v>470</v>
      </c>
      <c r="P273" s="260" t="s">
        <v>3029</v>
      </c>
      <c r="Q273" s="260"/>
      <c r="R273" s="260" t="s">
        <v>3884</v>
      </c>
      <c r="S273" s="260" t="s">
        <v>3020</v>
      </c>
      <c r="T273" s="140" t="s">
        <v>3031</v>
      </c>
      <c r="U273" s="140" t="s">
        <v>3032</v>
      </c>
      <c r="V273" s="259" t="s">
        <v>1561</v>
      </c>
      <c r="W273" s="259" t="s">
        <v>1561</v>
      </c>
    </row>
    <row r="274" spans="1:23" ht="30" hidden="1" customHeight="1" x14ac:dyDescent="0.25">
      <c r="B274" s="258">
        <v>32877060</v>
      </c>
      <c r="C274" s="259" t="s">
        <v>308</v>
      </c>
      <c r="D274" s="280" t="e">
        <v>#N/A</v>
      </c>
      <c r="E274" s="258" t="s">
        <v>1302</v>
      </c>
      <c r="F274" s="260">
        <v>137579</v>
      </c>
      <c r="G274" s="260" t="s">
        <v>3008</v>
      </c>
      <c r="H274" s="291">
        <v>262</v>
      </c>
      <c r="I274" s="256">
        <v>262.10000000000002</v>
      </c>
      <c r="J274" s="155">
        <v>79255101</v>
      </c>
      <c r="K274" s="156" t="s">
        <v>3885</v>
      </c>
      <c r="L274" s="156" t="s">
        <v>3886</v>
      </c>
      <c r="M274" s="156" t="s">
        <v>3887</v>
      </c>
      <c r="N274" s="260" t="s">
        <v>1209</v>
      </c>
      <c r="O274" s="260">
        <v>407</v>
      </c>
      <c r="P274" s="260">
        <v>27</v>
      </c>
      <c r="Q274" s="260" t="s">
        <v>3043</v>
      </c>
      <c r="R274" s="260" t="s">
        <v>3888</v>
      </c>
      <c r="S274" s="260" t="s">
        <v>3020</v>
      </c>
      <c r="T274" s="140" t="s">
        <v>709</v>
      </c>
      <c r="U274" s="140" t="s">
        <v>3001</v>
      </c>
      <c r="V274" s="259" t="s">
        <v>3265</v>
      </c>
      <c r="W274" s="259" t="s">
        <v>1725</v>
      </c>
    </row>
    <row r="275" spans="1:23" ht="30" hidden="1" customHeight="1" x14ac:dyDescent="0.25">
      <c r="B275" s="258"/>
      <c r="C275" s="259"/>
      <c r="D275" s="280" t="e">
        <v>#N/A</v>
      </c>
      <c r="E275" s="258"/>
      <c r="F275" s="260"/>
      <c r="G275" s="260"/>
      <c r="H275" s="291">
        <v>262</v>
      </c>
      <c r="I275" s="256">
        <v>262.2</v>
      </c>
      <c r="J275" s="139"/>
      <c r="K275" s="140" t="s">
        <v>3607</v>
      </c>
      <c r="L275" s="140" t="s">
        <v>3607</v>
      </c>
      <c r="M275" s="140" t="s">
        <v>3607</v>
      </c>
      <c r="N275" s="140" t="s">
        <v>1209</v>
      </c>
      <c r="O275" s="260">
        <v>407</v>
      </c>
      <c r="P275" s="260">
        <v>15</v>
      </c>
      <c r="Q275" s="260"/>
      <c r="R275" s="260" t="s">
        <v>3889</v>
      </c>
      <c r="S275" s="260" t="s">
        <v>3020</v>
      </c>
      <c r="T275" s="140" t="s">
        <v>3006</v>
      </c>
      <c r="U275" s="261"/>
      <c r="V275" s="259"/>
      <c r="W275" s="259"/>
    </row>
    <row r="276" spans="1:23" ht="30" hidden="1" customHeight="1" x14ac:dyDescent="0.25">
      <c r="A276" s="644" t="s">
        <v>3890</v>
      </c>
      <c r="B276" s="258">
        <v>1030528757</v>
      </c>
      <c r="C276" s="259" t="s">
        <v>158</v>
      </c>
      <c r="D276" s="280" t="e">
        <v>#N/A</v>
      </c>
      <c r="E276" s="258" t="s">
        <v>1442</v>
      </c>
      <c r="F276" s="260">
        <v>150825</v>
      </c>
      <c r="G276" s="260" t="s">
        <v>2995</v>
      </c>
      <c r="H276" s="291">
        <v>263</v>
      </c>
      <c r="I276" s="256">
        <v>263.10000000000002</v>
      </c>
      <c r="J276" s="139">
        <v>80264030</v>
      </c>
      <c r="K276" s="141" t="s">
        <v>3891</v>
      </c>
      <c r="L276" s="141" t="s">
        <v>3174</v>
      </c>
      <c r="M276" s="140" t="s">
        <v>3892</v>
      </c>
      <c r="N276" s="260" t="s">
        <v>1209</v>
      </c>
      <c r="O276" s="260">
        <v>407</v>
      </c>
      <c r="P276" s="260" t="s">
        <v>3190</v>
      </c>
      <c r="Q276" s="260"/>
      <c r="R276" s="260" t="s">
        <v>3893</v>
      </c>
      <c r="S276" s="260" t="s">
        <v>3020</v>
      </c>
      <c r="T276" s="141" t="s">
        <v>709</v>
      </c>
      <c r="U276" s="140" t="s">
        <v>3001</v>
      </c>
      <c r="V276" s="259" t="s">
        <v>3002</v>
      </c>
      <c r="W276" s="259" t="s">
        <v>2680</v>
      </c>
    </row>
    <row r="277" spans="1:23" ht="30" hidden="1" customHeight="1" x14ac:dyDescent="0.25">
      <c r="B277" s="258"/>
      <c r="C277" s="259"/>
      <c r="D277" s="280" t="e">
        <v>#N/A</v>
      </c>
      <c r="E277" s="258"/>
      <c r="F277" s="260"/>
      <c r="G277" s="260"/>
      <c r="H277" s="291">
        <v>263</v>
      </c>
      <c r="I277" s="256">
        <v>263.2</v>
      </c>
      <c r="J277" s="139">
        <v>79333963</v>
      </c>
      <c r="K277" s="260" t="s">
        <v>3254</v>
      </c>
      <c r="L277" s="260" t="s">
        <v>3894</v>
      </c>
      <c r="M277" s="260" t="s">
        <v>3895</v>
      </c>
      <c r="N277" s="140" t="s">
        <v>1209</v>
      </c>
      <c r="O277" s="260">
        <v>407</v>
      </c>
      <c r="P277" s="260" t="s">
        <v>3029</v>
      </c>
      <c r="Q277" s="260"/>
      <c r="R277" s="260" t="s">
        <v>3896</v>
      </c>
      <c r="S277" s="260" t="s">
        <v>3020</v>
      </c>
      <c r="T277" s="140" t="s">
        <v>3031</v>
      </c>
      <c r="U277" s="140" t="s">
        <v>3032</v>
      </c>
      <c r="V277" s="259" t="s">
        <v>3002</v>
      </c>
      <c r="W277" s="259" t="s">
        <v>2680</v>
      </c>
    </row>
    <row r="278" spans="1:23" ht="30" hidden="1" customHeight="1" x14ac:dyDescent="0.25">
      <c r="A278" s="644" t="s">
        <v>3890</v>
      </c>
      <c r="B278" s="258">
        <v>52524596</v>
      </c>
      <c r="C278" s="259" t="s">
        <v>138</v>
      </c>
      <c r="D278" s="280" t="e">
        <v>#N/A</v>
      </c>
      <c r="E278" s="258" t="s">
        <v>1457</v>
      </c>
      <c r="F278" s="260">
        <v>137590</v>
      </c>
      <c r="G278" s="260" t="s">
        <v>2995</v>
      </c>
      <c r="H278" s="291">
        <v>264</v>
      </c>
      <c r="I278" s="256">
        <v>264.10000000000002</v>
      </c>
      <c r="J278" s="142">
        <v>80369025</v>
      </c>
      <c r="K278" s="141" t="s">
        <v>2997</v>
      </c>
      <c r="L278" s="141" t="s">
        <v>3040</v>
      </c>
      <c r="M278" s="141" t="s">
        <v>3897</v>
      </c>
      <c r="N278" s="260" t="s">
        <v>1209</v>
      </c>
      <c r="O278" s="260">
        <v>407</v>
      </c>
      <c r="P278" s="260" t="s">
        <v>3190</v>
      </c>
      <c r="Q278" s="260"/>
      <c r="R278" s="260" t="s">
        <v>3898</v>
      </c>
      <c r="S278" s="260" t="s">
        <v>3020</v>
      </c>
      <c r="T278" s="141" t="s">
        <v>709</v>
      </c>
      <c r="U278" s="140" t="s">
        <v>3001</v>
      </c>
      <c r="V278" s="259" t="s">
        <v>1740</v>
      </c>
      <c r="W278" s="259" t="s">
        <v>1740</v>
      </c>
    </row>
    <row r="279" spans="1:23" ht="30" hidden="1" customHeight="1" x14ac:dyDescent="0.25">
      <c r="B279" s="258"/>
      <c r="C279" s="259"/>
      <c r="D279" s="280" t="e">
        <v>#N/A</v>
      </c>
      <c r="E279" s="258"/>
      <c r="F279" s="260"/>
      <c r="G279" s="260"/>
      <c r="H279" s="291">
        <v>264</v>
      </c>
      <c r="I279" s="256">
        <v>264.2</v>
      </c>
      <c r="J279" s="139">
        <v>51934745</v>
      </c>
      <c r="K279" s="140" t="s">
        <v>3751</v>
      </c>
      <c r="L279" s="140" t="s">
        <v>3759</v>
      </c>
      <c r="M279" s="140" t="s">
        <v>3685</v>
      </c>
      <c r="N279" s="260" t="s">
        <v>1996</v>
      </c>
      <c r="O279" s="260">
        <v>470</v>
      </c>
      <c r="P279" s="260" t="s">
        <v>3029</v>
      </c>
      <c r="Q279" s="260"/>
      <c r="R279" s="260" t="s">
        <v>3899</v>
      </c>
      <c r="S279" s="260" t="s">
        <v>3020</v>
      </c>
      <c r="T279" s="140" t="s">
        <v>3031</v>
      </c>
      <c r="U279" s="140" t="s">
        <v>3032</v>
      </c>
      <c r="V279" s="259" t="s">
        <v>3002</v>
      </c>
      <c r="W279" s="259" t="s">
        <v>3413</v>
      </c>
    </row>
    <row r="280" spans="1:23" ht="30" hidden="1" customHeight="1" x14ac:dyDescent="0.25">
      <c r="A280" s="644" t="s">
        <v>3890</v>
      </c>
      <c r="B280" s="258">
        <v>52203155</v>
      </c>
      <c r="C280" s="259" t="s">
        <v>157</v>
      </c>
      <c r="D280" s="280" t="e">
        <v>#N/A</v>
      </c>
      <c r="E280" s="258" t="s">
        <v>1503</v>
      </c>
      <c r="F280" s="260">
        <v>137595</v>
      </c>
      <c r="G280" s="260" t="s">
        <v>2995</v>
      </c>
      <c r="H280" s="291">
        <v>265</v>
      </c>
      <c r="I280" s="256">
        <v>265.10000000000002</v>
      </c>
      <c r="J280" s="139">
        <v>51869693</v>
      </c>
      <c r="K280" s="140" t="s">
        <v>3453</v>
      </c>
      <c r="L280" s="140" t="s">
        <v>3900</v>
      </c>
      <c r="M280" s="140" t="s">
        <v>3576</v>
      </c>
      <c r="N280" s="260" t="s">
        <v>1209</v>
      </c>
      <c r="O280" s="260">
        <v>407</v>
      </c>
      <c r="P280" s="260">
        <v>15</v>
      </c>
      <c r="Q280" s="260"/>
      <c r="R280" s="260" t="s">
        <v>3901</v>
      </c>
      <c r="S280" s="260" t="s">
        <v>3020</v>
      </c>
      <c r="T280" s="140" t="s">
        <v>709</v>
      </c>
      <c r="U280" s="140" t="s">
        <v>3001</v>
      </c>
      <c r="V280" s="259" t="s">
        <v>3002</v>
      </c>
      <c r="W280" s="259" t="s">
        <v>1659</v>
      </c>
    </row>
    <row r="281" spans="1:23" ht="30" hidden="1" customHeight="1" x14ac:dyDescent="0.25">
      <c r="B281" s="258"/>
      <c r="C281" s="259"/>
      <c r="D281" s="280" t="e">
        <v>#N/A</v>
      </c>
      <c r="E281" s="258"/>
      <c r="F281" s="260"/>
      <c r="G281" s="260"/>
      <c r="H281" s="291">
        <v>265</v>
      </c>
      <c r="I281" s="256">
        <v>265.2</v>
      </c>
      <c r="J281" s="139">
        <v>52376956</v>
      </c>
      <c r="K281" s="140" t="s">
        <v>3902</v>
      </c>
      <c r="L281" s="140" t="s">
        <v>3903</v>
      </c>
      <c r="M281" s="140" t="s">
        <v>3904</v>
      </c>
      <c r="N281" s="260" t="s">
        <v>1173</v>
      </c>
      <c r="O281" s="260">
        <v>313</v>
      </c>
      <c r="P281" s="260" t="s">
        <v>3105</v>
      </c>
      <c r="Q281" s="260"/>
      <c r="R281" s="260" t="s">
        <v>3905</v>
      </c>
      <c r="S281" s="260" t="s">
        <v>3107</v>
      </c>
      <c r="T281" s="140" t="s">
        <v>3031</v>
      </c>
      <c r="U281" s="140" t="s">
        <v>3032</v>
      </c>
      <c r="V281" s="259" t="s">
        <v>1486</v>
      </c>
      <c r="W281" s="259" t="s">
        <v>3015</v>
      </c>
    </row>
    <row r="282" spans="1:23" ht="30" hidden="1" customHeight="1" x14ac:dyDescent="0.25">
      <c r="B282" s="258">
        <v>1026262260</v>
      </c>
      <c r="C282" s="259" t="s">
        <v>139</v>
      </c>
      <c r="D282" s="280" t="e">
        <v>#N/A</v>
      </c>
      <c r="E282" s="258" t="s">
        <v>1473</v>
      </c>
      <c r="F282" s="260">
        <v>137593</v>
      </c>
      <c r="G282" s="260" t="s">
        <v>2995</v>
      </c>
      <c r="H282" s="291">
        <v>267</v>
      </c>
      <c r="I282" s="256">
        <v>267.10000000000002</v>
      </c>
      <c r="J282" s="155">
        <v>51823343</v>
      </c>
      <c r="K282" s="156" t="s">
        <v>3748</v>
      </c>
      <c r="L282" s="156" t="s">
        <v>3906</v>
      </c>
      <c r="M282" s="156" t="s">
        <v>3907</v>
      </c>
      <c r="N282" s="140" t="s">
        <v>1209</v>
      </c>
      <c r="O282" s="260">
        <v>407</v>
      </c>
      <c r="P282" s="260">
        <v>15</v>
      </c>
      <c r="Q282" s="260" t="s">
        <v>3043</v>
      </c>
      <c r="R282" s="260" t="s">
        <v>3908</v>
      </c>
      <c r="S282" s="260" t="s">
        <v>3020</v>
      </c>
      <c r="T282" s="140" t="s">
        <v>709</v>
      </c>
      <c r="U282" s="140" t="s">
        <v>3001</v>
      </c>
      <c r="V282" s="259" t="s">
        <v>1486</v>
      </c>
      <c r="W282" s="259" t="s">
        <v>3015</v>
      </c>
    </row>
    <row r="283" spans="1:23" ht="30" hidden="1" customHeight="1" x14ac:dyDescent="0.25">
      <c r="B283" s="258"/>
      <c r="C283" s="259"/>
      <c r="D283" s="280" t="e">
        <v>#N/A</v>
      </c>
      <c r="E283" s="258"/>
      <c r="F283" s="260"/>
      <c r="G283" s="260"/>
      <c r="H283" s="291">
        <v>267</v>
      </c>
      <c r="I283" s="256">
        <v>267.2</v>
      </c>
      <c r="J283" s="139">
        <v>1060990404</v>
      </c>
      <c r="K283" s="140" t="s">
        <v>3909</v>
      </c>
      <c r="L283" s="140" t="s">
        <v>3910</v>
      </c>
      <c r="M283" s="140" t="s">
        <v>3911</v>
      </c>
      <c r="N283" s="260" t="s">
        <v>1996</v>
      </c>
      <c r="O283" s="260">
        <v>470</v>
      </c>
      <c r="P283" s="260" t="s">
        <v>3029</v>
      </c>
      <c r="Q283" s="260"/>
      <c r="R283" s="260" t="s">
        <v>3912</v>
      </c>
      <c r="S283" s="260" t="s">
        <v>3020</v>
      </c>
      <c r="T283" s="140" t="s">
        <v>3031</v>
      </c>
      <c r="U283" s="140" t="s">
        <v>3032</v>
      </c>
      <c r="V283" s="259" t="s">
        <v>2685</v>
      </c>
      <c r="W283" s="259" t="s">
        <v>2685</v>
      </c>
    </row>
    <row r="284" spans="1:23" ht="30" hidden="1" customHeight="1" x14ac:dyDescent="0.25">
      <c r="A284" s="644" t="s">
        <v>3890</v>
      </c>
      <c r="B284" s="258">
        <v>1015992635</v>
      </c>
      <c r="C284" s="259" t="s">
        <v>210</v>
      </c>
      <c r="D284" s="280" t="e">
        <v>#N/A</v>
      </c>
      <c r="E284" s="258" t="s">
        <v>1506</v>
      </c>
      <c r="F284" s="260">
        <v>137595</v>
      </c>
      <c r="G284" s="260" t="s">
        <v>2995</v>
      </c>
      <c r="H284" s="291">
        <v>268</v>
      </c>
      <c r="I284" s="256">
        <v>268.10000000000002</v>
      </c>
      <c r="J284" s="139">
        <v>41712627</v>
      </c>
      <c r="K284" s="140" t="s">
        <v>3016</v>
      </c>
      <c r="L284" s="140" t="s">
        <v>3050</v>
      </c>
      <c r="M284" s="140" t="s">
        <v>3913</v>
      </c>
      <c r="N284" s="260" t="s">
        <v>1209</v>
      </c>
      <c r="O284" s="260">
        <v>407</v>
      </c>
      <c r="P284" s="260">
        <v>15</v>
      </c>
      <c r="Q284" s="260"/>
      <c r="R284" s="260" t="s">
        <v>3914</v>
      </c>
      <c r="S284" s="260" t="s">
        <v>3020</v>
      </c>
      <c r="T284" s="140" t="s">
        <v>709</v>
      </c>
      <c r="U284" s="140" t="s">
        <v>3001</v>
      </c>
      <c r="V284" s="259" t="s">
        <v>3002</v>
      </c>
      <c r="W284" s="259" t="s">
        <v>3413</v>
      </c>
    </row>
    <row r="285" spans="1:23" ht="30" hidden="1" customHeight="1" x14ac:dyDescent="0.25">
      <c r="B285" s="258"/>
      <c r="C285" s="259"/>
      <c r="D285" s="280" t="e">
        <v>#N/A</v>
      </c>
      <c r="E285" s="258"/>
      <c r="F285" s="260"/>
      <c r="G285" s="260"/>
      <c r="H285" s="291">
        <v>268</v>
      </c>
      <c r="I285" s="256">
        <v>268.2</v>
      </c>
      <c r="J285" s="146">
        <v>53118092</v>
      </c>
      <c r="K285" s="264" t="s">
        <v>3915</v>
      </c>
      <c r="L285" s="147" t="s">
        <v>3916</v>
      </c>
      <c r="M285" s="147" t="s">
        <v>3917</v>
      </c>
      <c r="N285" s="260" t="s">
        <v>1209</v>
      </c>
      <c r="O285" s="260">
        <v>407</v>
      </c>
      <c r="P285" s="260" t="s">
        <v>3029</v>
      </c>
      <c r="Q285" s="260" t="s">
        <v>3012</v>
      </c>
      <c r="R285" s="260" t="s">
        <v>3918</v>
      </c>
      <c r="S285" s="260" t="s">
        <v>3020</v>
      </c>
      <c r="T285" s="140" t="s">
        <v>3031</v>
      </c>
      <c r="U285" s="140" t="s">
        <v>3032</v>
      </c>
      <c r="V285" s="259" t="s">
        <v>3822</v>
      </c>
      <c r="W285" s="259" t="s">
        <v>3015</v>
      </c>
    </row>
    <row r="286" spans="1:23" ht="30" hidden="1" customHeight="1" x14ac:dyDescent="0.25">
      <c r="A286" s="644" t="s">
        <v>3890</v>
      </c>
      <c r="B286" s="258">
        <v>51872471</v>
      </c>
      <c r="C286" s="259" t="s">
        <v>197</v>
      </c>
      <c r="D286" s="280" t="e">
        <v>#N/A</v>
      </c>
      <c r="E286" s="258" t="s">
        <v>1481</v>
      </c>
      <c r="F286" s="260">
        <v>137593</v>
      </c>
      <c r="G286" s="260" t="s">
        <v>2995</v>
      </c>
      <c r="H286" s="291">
        <v>269</v>
      </c>
      <c r="I286" s="256">
        <v>269.10000000000002</v>
      </c>
      <c r="J286" s="139">
        <v>51871688</v>
      </c>
      <c r="K286" s="140" t="s">
        <v>3076</v>
      </c>
      <c r="L286" s="140" t="s">
        <v>3813</v>
      </c>
      <c r="M286" s="140" t="s">
        <v>3631</v>
      </c>
      <c r="N286" s="260" t="s">
        <v>1209</v>
      </c>
      <c r="O286" s="260">
        <v>407</v>
      </c>
      <c r="P286" s="260">
        <v>15</v>
      </c>
      <c r="Q286" s="260"/>
      <c r="R286" s="260" t="s">
        <v>3919</v>
      </c>
      <c r="S286" s="260" t="s">
        <v>3020</v>
      </c>
      <c r="T286" s="140" t="s">
        <v>709</v>
      </c>
      <c r="U286" s="140" t="s">
        <v>3001</v>
      </c>
      <c r="V286" s="259" t="s">
        <v>1486</v>
      </c>
      <c r="W286" s="259" t="s">
        <v>3015</v>
      </c>
    </row>
    <row r="287" spans="1:23" ht="30" hidden="1" customHeight="1" x14ac:dyDescent="0.25">
      <c r="B287" s="258"/>
      <c r="C287" s="259"/>
      <c r="D287" s="280" t="e">
        <v>#N/A</v>
      </c>
      <c r="E287" s="258"/>
      <c r="F287" s="260"/>
      <c r="G287" s="260"/>
      <c r="H287" s="291">
        <v>269</v>
      </c>
      <c r="I287" s="256">
        <v>269.2</v>
      </c>
      <c r="J287" s="139">
        <v>1016085595</v>
      </c>
      <c r="K287" s="140" t="s">
        <v>3124</v>
      </c>
      <c r="L287" s="140" t="s">
        <v>3056</v>
      </c>
      <c r="M287" s="140" t="s">
        <v>3920</v>
      </c>
      <c r="N287" s="260" t="s">
        <v>1996</v>
      </c>
      <c r="O287" s="260">
        <v>470</v>
      </c>
      <c r="P287" s="260" t="s">
        <v>3029</v>
      </c>
      <c r="Q287" s="260"/>
      <c r="R287" s="260" t="s">
        <v>3921</v>
      </c>
      <c r="S287" s="260" t="s">
        <v>3020</v>
      </c>
      <c r="T287" s="140" t="s">
        <v>3031</v>
      </c>
      <c r="U287" s="140" t="s">
        <v>3032</v>
      </c>
      <c r="V287" s="259" t="s">
        <v>1561</v>
      </c>
      <c r="W287" s="259" t="s">
        <v>1561</v>
      </c>
    </row>
    <row r="288" spans="1:23" ht="30" hidden="1" customHeight="1" x14ac:dyDescent="0.25">
      <c r="A288" s="644" t="s">
        <v>3890</v>
      </c>
      <c r="B288" s="258">
        <v>52519955</v>
      </c>
      <c r="C288" s="259" t="s">
        <v>275</v>
      </c>
      <c r="D288" s="280" t="e">
        <v>#N/A</v>
      </c>
      <c r="E288" s="258" t="s">
        <v>1487</v>
      </c>
      <c r="F288" s="260">
        <v>137593</v>
      </c>
      <c r="G288" s="260" t="s">
        <v>2995</v>
      </c>
      <c r="H288" s="291">
        <v>270</v>
      </c>
      <c r="I288" s="256">
        <v>270.10000000000002</v>
      </c>
      <c r="J288" s="139">
        <v>41792821</v>
      </c>
      <c r="K288" s="140" t="s">
        <v>3922</v>
      </c>
      <c r="L288" s="140" t="s">
        <v>3461</v>
      </c>
      <c r="M288" s="140" t="s">
        <v>3923</v>
      </c>
      <c r="N288" s="260" t="s">
        <v>1209</v>
      </c>
      <c r="O288" s="260">
        <v>407</v>
      </c>
      <c r="P288" s="260">
        <v>15</v>
      </c>
      <c r="Q288" s="260"/>
      <c r="R288" s="260" t="s">
        <v>3924</v>
      </c>
      <c r="S288" s="260" t="s">
        <v>3020</v>
      </c>
      <c r="T288" s="140" t="s">
        <v>709</v>
      </c>
      <c r="U288" s="140" t="s">
        <v>3001</v>
      </c>
      <c r="V288" s="259" t="s">
        <v>3108</v>
      </c>
      <c r="W288" s="259" t="s">
        <v>3015</v>
      </c>
    </row>
    <row r="289" spans="1:23" ht="30" hidden="1" customHeight="1" x14ac:dyDescent="0.25">
      <c r="B289" s="258"/>
      <c r="C289" s="259"/>
      <c r="D289" s="280" t="e">
        <v>#N/A</v>
      </c>
      <c r="E289" s="258"/>
      <c r="F289" s="260"/>
      <c r="G289" s="260"/>
      <c r="H289" s="291">
        <v>270</v>
      </c>
      <c r="I289" s="256">
        <v>270.2</v>
      </c>
      <c r="J289" s="139">
        <v>80774631</v>
      </c>
      <c r="K289" s="140" t="s">
        <v>3230</v>
      </c>
      <c r="L289" s="140" t="s">
        <v>3725</v>
      </c>
      <c r="M289" s="140" t="s">
        <v>3925</v>
      </c>
      <c r="N289" s="260" t="s">
        <v>1996</v>
      </c>
      <c r="O289" s="260">
        <v>470</v>
      </c>
      <c r="P289" s="260" t="s">
        <v>3029</v>
      </c>
      <c r="Q289" s="260"/>
      <c r="R289" s="260" t="s">
        <v>3926</v>
      </c>
      <c r="S289" s="260" t="s">
        <v>3020</v>
      </c>
      <c r="T289" s="140" t="s">
        <v>3031</v>
      </c>
      <c r="U289" s="140" t="s">
        <v>3032</v>
      </c>
      <c r="V289" s="259" t="s">
        <v>3265</v>
      </c>
      <c r="W289" s="259" t="s">
        <v>1725</v>
      </c>
    </row>
    <row r="290" spans="1:23" ht="30" hidden="1" customHeight="1" x14ac:dyDescent="0.25">
      <c r="A290" s="644" t="s">
        <v>3890</v>
      </c>
      <c r="B290" s="258">
        <v>14254771</v>
      </c>
      <c r="C290" s="259" t="s">
        <v>153</v>
      </c>
      <c r="D290" s="280" t="e">
        <v>#N/A</v>
      </c>
      <c r="E290" s="258" t="s">
        <v>1523</v>
      </c>
      <c r="F290" s="260">
        <v>137596</v>
      </c>
      <c r="G290" s="260" t="s">
        <v>2995</v>
      </c>
      <c r="H290" s="291">
        <v>271</v>
      </c>
      <c r="I290" s="256">
        <v>271.10000000000002</v>
      </c>
      <c r="J290" s="146">
        <v>39799720</v>
      </c>
      <c r="K290" s="147" t="s">
        <v>3927</v>
      </c>
      <c r="L290" s="147" t="s">
        <v>3928</v>
      </c>
      <c r="M290" s="147" t="s">
        <v>3166</v>
      </c>
      <c r="N290" s="260" t="s">
        <v>1406</v>
      </c>
      <c r="O290" s="260">
        <v>440</v>
      </c>
      <c r="P290" s="260">
        <v>15</v>
      </c>
      <c r="Q290" s="260" t="s">
        <v>3012</v>
      </c>
      <c r="R290" s="260" t="s">
        <v>3929</v>
      </c>
      <c r="S290" s="260" t="s">
        <v>3020</v>
      </c>
      <c r="T290" s="140" t="s">
        <v>709</v>
      </c>
      <c r="U290" s="140" t="s">
        <v>3001</v>
      </c>
      <c r="V290" s="259" t="s">
        <v>3606</v>
      </c>
      <c r="W290" s="259" t="s">
        <v>3606</v>
      </c>
    </row>
    <row r="291" spans="1:23" ht="30" hidden="1" customHeight="1" x14ac:dyDescent="0.25">
      <c r="B291" s="258"/>
      <c r="C291" s="259"/>
      <c r="D291" s="280" t="e">
        <v>#N/A</v>
      </c>
      <c r="E291" s="258"/>
      <c r="F291" s="260"/>
      <c r="G291" s="260"/>
      <c r="H291" s="291">
        <v>271</v>
      </c>
      <c r="I291" s="256">
        <v>271.2</v>
      </c>
      <c r="J291" s="139">
        <v>1030624113</v>
      </c>
      <c r="K291" s="140" t="s">
        <v>3120</v>
      </c>
      <c r="L291" s="140" t="s">
        <v>3146</v>
      </c>
      <c r="M291" s="140" t="s">
        <v>3930</v>
      </c>
      <c r="N291" s="260" t="s">
        <v>1996</v>
      </c>
      <c r="O291" s="260">
        <v>470</v>
      </c>
      <c r="P291" s="260" t="s">
        <v>3029</v>
      </c>
      <c r="Q291" s="260"/>
      <c r="R291" s="260" t="s">
        <v>3931</v>
      </c>
      <c r="S291" s="260" t="s">
        <v>3020</v>
      </c>
      <c r="T291" s="140" t="s">
        <v>3031</v>
      </c>
      <c r="U291" s="140" t="s">
        <v>3032</v>
      </c>
      <c r="V291" s="259" t="s">
        <v>3233</v>
      </c>
      <c r="W291" s="259" t="s">
        <v>3015</v>
      </c>
    </row>
    <row r="292" spans="1:23" ht="30" hidden="1" customHeight="1" x14ac:dyDescent="0.25">
      <c r="A292" s="644" t="s">
        <v>3890</v>
      </c>
      <c r="B292" s="258">
        <v>79869817</v>
      </c>
      <c r="C292" s="259" t="s">
        <v>214</v>
      </c>
      <c r="D292" s="280" t="e">
        <v>#N/A</v>
      </c>
      <c r="E292" s="258" t="s">
        <v>1527</v>
      </c>
      <c r="F292" s="260">
        <v>137596</v>
      </c>
      <c r="G292" s="260" t="s">
        <v>2995</v>
      </c>
      <c r="H292" s="291">
        <v>272</v>
      </c>
      <c r="I292" s="256">
        <v>272.10000000000002</v>
      </c>
      <c r="J292" s="139">
        <v>51781246</v>
      </c>
      <c r="K292" s="141" t="s">
        <v>3088</v>
      </c>
      <c r="L292" s="141" t="s">
        <v>3079</v>
      </c>
      <c r="M292" s="140" t="s">
        <v>3576</v>
      </c>
      <c r="N292" s="260" t="s">
        <v>1406</v>
      </c>
      <c r="O292" s="260">
        <v>440</v>
      </c>
      <c r="P292" s="260">
        <v>15</v>
      </c>
      <c r="Q292" s="260"/>
      <c r="R292" s="260" t="s">
        <v>3932</v>
      </c>
      <c r="S292" s="260" t="s">
        <v>3020</v>
      </c>
      <c r="T292" s="140" t="s">
        <v>709</v>
      </c>
      <c r="U292" s="140" t="s">
        <v>3001</v>
      </c>
      <c r="V292" s="259" t="s">
        <v>3933</v>
      </c>
      <c r="W292" s="259" t="s">
        <v>3413</v>
      </c>
    </row>
    <row r="293" spans="1:23" ht="30" hidden="1" customHeight="1" x14ac:dyDescent="0.25">
      <c r="B293" s="258"/>
      <c r="C293" s="259"/>
      <c r="D293" s="280" t="e">
        <v>#N/A</v>
      </c>
      <c r="E293" s="258"/>
      <c r="F293" s="260"/>
      <c r="G293" s="260"/>
      <c r="H293" s="291">
        <v>272</v>
      </c>
      <c r="I293" s="256">
        <v>272.2</v>
      </c>
      <c r="J293" s="139">
        <v>65778107</v>
      </c>
      <c r="K293" s="143" t="s">
        <v>3151</v>
      </c>
      <c r="L293" s="143" t="s">
        <v>3831</v>
      </c>
      <c r="M293" s="143" t="s">
        <v>3934</v>
      </c>
      <c r="N293" s="260" t="s">
        <v>1996</v>
      </c>
      <c r="O293" s="260">
        <v>470</v>
      </c>
      <c r="P293" s="260" t="s">
        <v>3029</v>
      </c>
      <c r="Q293" s="260"/>
      <c r="R293" s="260" t="s">
        <v>3935</v>
      </c>
      <c r="S293" s="260" t="s">
        <v>3020</v>
      </c>
      <c r="T293" s="140" t="s">
        <v>3031</v>
      </c>
      <c r="U293" s="140" t="s">
        <v>3032</v>
      </c>
      <c r="V293" s="259" t="s">
        <v>1740</v>
      </c>
      <c r="W293" s="259" t="s">
        <v>1740</v>
      </c>
    </row>
    <row r="294" spans="1:23" ht="30" hidden="1" customHeight="1" x14ac:dyDescent="0.25">
      <c r="B294" s="258">
        <v>1022426501</v>
      </c>
      <c r="C294" s="259" t="s">
        <v>211</v>
      </c>
      <c r="D294" s="280" t="e">
        <v>#N/A</v>
      </c>
      <c r="E294" s="258" t="s">
        <v>1435</v>
      </c>
      <c r="F294" s="260">
        <v>137587</v>
      </c>
      <c r="G294" s="260" t="s">
        <v>2995</v>
      </c>
      <c r="H294" s="291">
        <v>274</v>
      </c>
      <c r="I294" s="256">
        <v>274.10000000000002</v>
      </c>
      <c r="J294" s="139">
        <v>40385024</v>
      </c>
      <c r="K294" s="141" t="s">
        <v>3120</v>
      </c>
      <c r="L294" s="141" t="s">
        <v>3936</v>
      </c>
      <c r="M294" s="140" t="s">
        <v>3937</v>
      </c>
      <c r="N294" s="260" t="s">
        <v>1209</v>
      </c>
      <c r="O294" s="260">
        <v>407</v>
      </c>
      <c r="P294" s="260" t="s">
        <v>3190</v>
      </c>
      <c r="Q294" s="260"/>
      <c r="R294" s="260" t="s">
        <v>3938</v>
      </c>
      <c r="S294" s="260" t="s">
        <v>3020</v>
      </c>
      <c r="T294" s="140" t="s">
        <v>709</v>
      </c>
      <c r="U294" s="140" t="s">
        <v>3001</v>
      </c>
      <c r="V294" s="259" t="s">
        <v>3552</v>
      </c>
      <c r="W294" s="259" t="s">
        <v>3552</v>
      </c>
    </row>
    <row r="295" spans="1:23" ht="30" hidden="1" customHeight="1" x14ac:dyDescent="0.25">
      <c r="B295" s="258"/>
      <c r="C295" s="259"/>
      <c r="D295" s="280" t="e">
        <v>#N/A</v>
      </c>
      <c r="E295" s="258"/>
      <c r="F295" s="260"/>
      <c r="G295" s="260"/>
      <c r="H295" s="291">
        <v>274</v>
      </c>
      <c r="I295" s="256">
        <v>274.2</v>
      </c>
      <c r="J295" s="139">
        <v>1033790411</v>
      </c>
      <c r="K295" s="140" t="s">
        <v>3155</v>
      </c>
      <c r="L295" s="140" t="s">
        <v>3088</v>
      </c>
      <c r="M295" s="140" t="s">
        <v>3939</v>
      </c>
      <c r="N295" s="260" t="s">
        <v>1209</v>
      </c>
      <c r="O295" s="260">
        <v>407</v>
      </c>
      <c r="P295" s="260" t="s">
        <v>3029</v>
      </c>
      <c r="Q295" s="260"/>
      <c r="R295" s="260" t="s">
        <v>3940</v>
      </c>
      <c r="S295" s="260" t="s">
        <v>3020</v>
      </c>
      <c r="T295" s="140" t="s">
        <v>3031</v>
      </c>
      <c r="U295" s="140" t="s">
        <v>3032</v>
      </c>
      <c r="V295" s="259" t="s">
        <v>3327</v>
      </c>
      <c r="W295" s="259" t="s">
        <v>3015</v>
      </c>
    </row>
    <row r="296" spans="1:23" ht="30" hidden="1" customHeight="1" x14ac:dyDescent="0.25">
      <c r="A296" s="644" t="s">
        <v>3890</v>
      </c>
      <c r="B296" s="258">
        <v>79273255</v>
      </c>
      <c r="C296" s="259" t="s">
        <v>330</v>
      </c>
      <c r="D296" s="280" t="e">
        <v>#N/A</v>
      </c>
      <c r="E296" s="258" t="s">
        <v>1539</v>
      </c>
      <c r="F296" s="260">
        <v>137596</v>
      </c>
      <c r="G296" s="260" t="s">
        <v>2995</v>
      </c>
      <c r="H296" s="291">
        <v>275</v>
      </c>
      <c r="I296" s="256">
        <v>275.10000000000002</v>
      </c>
      <c r="J296" s="139">
        <v>51730224</v>
      </c>
      <c r="K296" s="140" t="s">
        <v>3295</v>
      </c>
      <c r="L296" s="140" t="s">
        <v>3941</v>
      </c>
      <c r="M296" s="140" t="s">
        <v>3942</v>
      </c>
      <c r="N296" s="260" t="s">
        <v>1406</v>
      </c>
      <c r="O296" s="260">
        <v>440</v>
      </c>
      <c r="P296" s="260">
        <v>15</v>
      </c>
      <c r="Q296" s="260"/>
      <c r="R296" s="260" t="s">
        <v>3943</v>
      </c>
      <c r="S296" s="260" t="s">
        <v>3020</v>
      </c>
      <c r="T296" s="140" t="s">
        <v>709</v>
      </c>
      <c r="U296" s="140" t="s">
        <v>3001</v>
      </c>
      <c r="V296" s="259" t="s">
        <v>3002</v>
      </c>
      <c r="W296" s="259" t="s">
        <v>2680</v>
      </c>
    </row>
    <row r="297" spans="1:23" ht="30" hidden="1" customHeight="1" x14ac:dyDescent="0.25">
      <c r="B297" s="258"/>
      <c r="C297" s="259"/>
      <c r="D297" s="280" t="e">
        <v>#N/A</v>
      </c>
      <c r="E297" s="258"/>
      <c r="F297" s="260"/>
      <c r="G297" s="260"/>
      <c r="H297" s="291">
        <v>275</v>
      </c>
      <c r="I297" s="256">
        <v>275.2</v>
      </c>
      <c r="J297" s="139">
        <v>1000935428</v>
      </c>
      <c r="K297" s="140" t="s">
        <v>3944</v>
      </c>
      <c r="L297" s="140" t="s">
        <v>3945</v>
      </c>
      <c r="M297" s="140" t="s">
        <v>3946</v>
      </c>
      <c r="N297" s="260" t="s">
        <v>1996</v>
      </c>
      <c r="O297" s="260">
        <v>470</v>
      </c>
      <c r="P297" s="260" t="s">
        <v>3029</v>
      </c>
      <c r="Q297" s="260"/>
      <c r="R297" s="260" t="s">
        <v>3947</v>
      </c>
      <c r="S297" s="260" t="s">
        <v>3020</v>
      </c>
      <c r="T297" s="140" t="s">
        <v>3031</v>
      </c>
      <c r="U297" s="140" t="s">
        <v>3032</v>
      </c>
      <c r="V297" s="259" t="s">
        <v>3441</v>
      </c>
      <c r="W297" s="259" t="s">
        <v>3015</v>
      </c>
    </row>
    <row r="298" spans="1:23" ht="30" hidden="1" customHeight="1" x14ac:dyDescent="0.25">
      <c r="A298" s="647" t="s">
        <v>3948</v>
      </c>
      <c r="B298" s="295">
        <v>80919612</v>
      </c>
      <c r="C298" s="294" t="s">
        <v>305</v>
      </c>
      <c r="D298" s="280" t="e">
        <v>#N/A</v>
      </c>
      <c r="E298" s="258" t="s">
        <v>1536</v>
      </c>
      <c r="F298" s="260">
        <v>137596</v>
      </c>
      <c r="G298" s="260" t="s">
        <v>2995</v>
      </c>
      <c r="H298" s="291">
        <v>276</v>
      </c>
      <c r="I298" s="256">
        <v>276.10000000000002</v>
      </c>
      <c r="J298" s="155">
        <v>3084559</v>
      </c>
      <c r="K298" s="156" t="s">
        <v>3949</v>
      </c>
      <c r="L298" s="156" t="s">
        <v>3950</v>
      </c>
      <c r="M298" s="156" t="s">
        <v>3268</v>
      </c>
      <c r="N298" s="260" t="s">
        <v>1406</v>
      </c>
      <c r="O298" s="260">
        <v>440</v>
      </c>
      <c r="P298" s="260">
        <v>15</v>
      </c>
      <c r="Q298" s="260" t="s">
        <v>3043</v>
      </c>
      <c r="R298" s="260" t="s">
        <v>3951</v>
      </c>
      <c r="S298" s="260" t="s">
        <v>3020</v>
      </c>
      <c r="T298" s="140" t="s">
        <v>709</v>
      </c>
      <c r="U298" s="140" t="s">
        <v>3001</v>
      </c>
      <c r="V298" s="259" t="s">
        <v>3002</v>
      </c>
      <c r="W298" s="259" t="s">
        <v>3116</v>
      </c>
    </row>
    <row r="299" spans="1:23" ht="30" hidden="1" customHeight="1" x14ac:dyDescent="0.25">
      <c r="B299" s="258"/>
      <c r="C299" s="259"/>
      <c r="D299" s="280" t="e">
        <v>#N/A</v>
      </c>
      <c r="E299" s="258"/>
      <c r="F299" s="260"/>
      <c r="G299" s="260"/>
      <c r="H299" s="291">
        <v>276</v>
      </c>
      <c r="I299" s="256">
        <v>276.2</v>
      </c>
      <c r="J299" s="139">
        <v>11804906</v>
      </c>
      <c r="K299" s="140" t="s">
        <v>3952</v>
      </c>
      <c r="L299" s="140" t="s">
        <v>3953</v>
      </c>
      <c r="M299" s="140" t="s">
        <v>3954</v>
      </c>
      <c r="N299" s="260" t="s">
        <v>1209</v>
      </c>
      <c r="O299" s="260">
        <v>407</v>
      </c>
      <c r="P299" s="260" t="s">
        <v>3029</v>
      </c>
      <c r="Q299" s="260"/>
      <c r="R299" s="260" t="s">
        <v>3955</v>
      </c>
      <c r="S299" s="260" t="s">
        <v>3020</v>
      </c>
      <c r="T299" s="140" t="s">
        <v>3031</v>
      </c>
      <c r="U299" s="140" t="s">
        <v>3032</v>
      </c>
      <c r="V299" s="259" t="s">
        <v>3002</v>
      </c>
      <c r="W299" s="259" t="s">
        <v>3413</v>
      </c>
    </row>
    <row r="300" spans="1:23" ht="30" hidden="1" customHeight="1" x14ac:dyDescent="0.25">
      <c r="B300" s="258">
        <v>1030594148</v>
      </c>
      <c r="C300" s="259" t="s">
        <v>121</v>
      </c>
      <c r="D300" s="280" t="e">
        <v>#N/A</v>
      </c>
      <c r="E300" s="258" t="s">
        <v>1585</v>
      </c>
      <c r="F300" s="260">
        <v>137599</v>
      </c>
      <c r="G300" s="260" t="s">
        <v>2995</v>
      </c>
      <c r="H300" s="291">
        <v>278</v>
      </c>
      <c r="I300" s="256">
        <v>278.10000000000002</v>
      </c>
      <c r="J300" s="139">
        <v>39709177</v>
      </c>
      <c r="K300" s="140" t="s">
        <v>3409</v>
      </c>
      <c r="L300" s="140" t="s">
        <v>3956</v>
      </c>
      <c r="M300" s="140" t="s">
        <v>3957</v>
      </c>
      <c r="N300" s="260" t="s">
        <v>1209</v>
      </c>
      <c r="O300" s="260">
        <v>407</v>
      </c>
      <c r="P300" s="260">
        <v>13</v>
      </c>
      <c r="Q300" s="260"/>
      <c r="R300" s="260" t="s">
        <v>3958</v>
      </c>
      <c r="S300" s="260" t="s">
        <v>3020</v>
      </c>
      <c r="T300" s="140" t="s">
        <v>709</v>
      </c>
      <c r="U300" s="140" t="s">
        <v>3001</v>
      </c>
      <c r="V300" s="259" t="s">
        <v>3002</v>
      </c>
      <c r="W300" s="259" t="s">
        <v>2662</v>
      </c>
    </row>
    <row r="301" spans="1:23" ht="30" hidden="1" customHeight="1" x14ac:dyDescent="0.25">
      <c r="B301" s="258"/>
      <c r="C301" s="259"/>
      <c r="D301" s="280" t="e">
        <v>#N/A</v>
      </c>
      <c r="E301" s="258"/>
      <c r="F301" s="260"/>
      <c r="G301" s="260"/>
      <c r="H301" s="291">
        <v>278</v>
      </c>
      <c r="I301" s="256">
        <v>278.2</v>
      </c>
      <c r="J301" s="139">
        <v>53036474</v>
      </c>
      <c r="K301" s="140" t="s">
        <v>3959</v>
      </c>
      <c r="L301" s="140" t="s">
        <v>3174</v>
      </c>
      <c r="M301" s="140" t="s">
        <v>3960</v>
      </c>
      <c r="N301" s="260" t="s">
        <v>1996</v>
      </c>
      <c r="O301" s="260">
        <v>470</v>
      </c>
      <c r="P301" s="260" t="s">
        <v>3029</v>
      </c>
      <c r="Q301" s="260"/>
      <c r="R301" s="260" t="s">
        <v>3961</v>
      </c>
      <c r="S301" s="260" t="s">
        <v>3020</v>
      </c>
      <c r="T301" s="140" t="s">
        <v>3031</v>
      </c>
      <c r="U301" s="140" t="s">
        <v>3032</v>
      </c>
      <c r="V301" s="259" t="s">
        <v>3327</v>
      </c>
      <c r="W301" s="259" t="s">
        <v>3015</v>
      </c>
    </row>
    <row r="302" spans="1:23" ht="30" hidden="1" customHeight="1" x14ac:dyDescent="0.25">
      <c r="A302" s="644" t="s">
        <v>3948</v>
      </c>
      <c r="B302" s="258">
        <v>1032428180</v>
      </c>
      <c r="C302" s="259" t="s">
        <v>296</v>
      </c>
      <c r="D302" s="280" t="e">
        <v>#N/A</v>
      </c>
      <c r="E302" s="258" t="s">
        <v>1599</v>
      </c>
      <c r="F302" s="260">
        <v>137599</v>
      </c>
      <c r="G302" s="260" t="s">
        <v>2995</v>
      </c>
      <c r="H302" s="291">
        <v>281</v>
      </c>
      <c r="I302" s="256">
        <v>281.10000000000002</v>
      </c>
      <c r="J302" s="155">
        <v>51651960</v>
      </c>
      <c r="K302" s="156" t="s">
        <v>2997</v>
      </c>
      <c r="L302" s="156" t="s">
        <v>3255</v>
      </c>
      <c r="M302" s="156" t="s">
        <v>3641</v>
      </c>
      <c r="N302" s="260" t="s">
        <v>1209</v>
      </c>
      <c r="O302" s="260">
        <v>407</v>
      </c>
      <c r="P302" s="260">
        <v>13</v>
      </c>
      <c r="Q302" s="260" t="s">
        <v>3043</v>
      </c>
      <c r="R302" s="260" t="s">
        <v>3962</v>
      </c>
      <c r="S302" s="260" t="s">
        <v>3020</v>
      </c>
      <c r="T302" s="140" t="s">
        <v>709</v>
      </c>
      <c r="U302" s="140" t="s">
        <v>3001</v>
      </c>
      <c r="V302" s="259" t="s">
        <v>3002</v>
      </c>
      <c r="W302" s="259" t="s">
        <v>2662</v>
      </c>
    </row>
    <row r="303" spans="1:23" ht="30" hidden="1" customHeight="1" x14ac:dyDescent="0.25">
      <c r="B303" s="258"/>
      <c r="C303" s="259"/>
      <c r="D303" s="280" t="e">
        <v>#N/A</v>
      </c>
      <c r="E303" s="258"/>
      <c r="F303" s="260"/>
      <c r="G303" s="260"/>
      <c r="H303" s="291">
        <v>281</v>
      </c>
      <c r="I303" s="256">
        <v>281.2</v>
      </c>
      <c r="J303" s="139">
        <v>98673957</v>
      </c>
      <c r="K303" s="140" t="s">
        <v>3696</v>
      </c>
      <c r="L303" s="140" t="s">
        <v>3051</v>
      </c>
      <c r="M303" s="140" t="s">
        <v>3963</v>
      </c>
      <c r="N303" s="260" t="s">
        <v>1996</v>
      </c>
      <c r="O303" s="260">
        <v>470</v>
      </c>
      <c r="P303" s="260" t="s">
        <v>3029</v>
      </c>
      <c r="Q303" s="260"/>
      <c r="R303" s="260" t="s">
        <v>3964</v>
      </c>
      <c r="S303" s="260" t="s">
        <v>3020</v>
      </c>
      <c r="T303" s="140" t="s">
        <v>3031</v>
      </c>
      <c r="U303" s="140" t="s">
        <v>3032</v>
      </c>
      <c r="V303" s="259" t="s">
        <v>3965</v>
      </c>
      <c r="W303" s="259" t="s">
        <v>1740</v>
      </c>
    </row>
    <row r="304" spans="1:23" ht="30" hidden="1" customHeight="1" x14ac:dyDescent="0.25">
      <c r="A304" s="647" t="s">
        <v>3948</v>
      </c>
      <c r="B304" s="295">
        <v>52319646</v>
      </c>
      <c r="C304" s="294" t="s">
        <v>400</v>
      </c>
      <c r="D304" s="280" t="e">
        <v>#N/A</v>
      </c>
      <c r="E304" s="258" t="s">
        <v>1616</v>
      </c>
      <c r="F304" s="260">
        <v>137599</v>
      </c>
      <c r="G304" s="260" t="s">
        <v>2995</v>
      </c>
      <c r="H304" s="291">
        <v>282</v>
      </c>
      <c r="I304" s="256">
        <v>282.10000000000002</v>
      </c>
      <c r="J304" s="139">
        <v>51853747</v>
      </c>
      <c r="K304" s="260" t="s">
        <v>3624</v>
      </c>
      <c r="L304" s="260" t="s">
        <v>3966</v>
      </c>
      <c r="M304" s="140" t="s">
        <v>3967</v>
      </c>
      <c r="N304" s="260" t="s">
        <v>1209</v>
      </c>
      <c r="O304" s="260">
        <v>407</v>
      </c>
      <c r="P304" s="260">
        <v>13</v>
      </c>
      <c r="Q304" s="260"/>
      <c r="R304" s="260" t="s">
        <v>3968</v>
      </c>
      <c r="S304" s="260" t="s">
        <v>3020</v>
      </c>
      <c r="T304" s="140" t="s">
        <v>709</v>
      </c>
      <c r="U304" s="140" t="s">
        <v>3001</v>
      </c>
      <c r="V304" s="259" t="s">
        <v>3002</v>
      </c>
      <c r="W304" s="259" t="s">
        <v>1833</v>
      </c>
    </row>
    <row r="305" spans="1:23" ht="30" hidden="1" customHeight="1" x14ac:dyDescent="0.25">
      <c r="B305" s="258"/>
      <c r="C305" s="259"/>
      <c r="D305" s="280" t="e">
        <v>#N/A</v>
      </c>
      <c r="E305" s="258"/>
      <c r="F305" s="260"/>
      <c r="G305" s="260"/>
      <c r="H305" s="291">
        <v>282</v>
      </c>
      <c r="I305" s="256">
        <v>282.2</v>
      </c>
      <c r="J305" s="139">
        <v>21117103</v>
      </c>
      <c r="K305" s="140" t="s">
        <v>3699</v>
      </c>
      <c r="L305" s="140" t="s">
        <v>3748</v>
      </c>
      <c r="M305" s="140" t="s">
        <v>3969</v>
      </c>
      <c r="N305" s="260" t="s">
        <v>1996</v>
      </c>
      <c r="O305" s="260">
        <v>470</v>
      </c>
      <c r="P305" s="260" t="s">
        <v>3029</v>
      </c>
      <c r="Q305" s="260"/>
      <c r="R305" s="260" t="s">
        <v>3970</v>
      </c>
      <c r="S305" s="260" t="s">
        <v>3020</v>
      </c>
      <c r="T305" s="140" t="s">
        <v>3031</v>
      </c>
      <c r="U305" s="140" t="s">
        <v>3032</v>
      </c>
      <c r="V305" s="259" t="s">
        <v>2685</v>
      </c>
      <c r="W305" s="259" t="s">
        <v>2685</v>
      </c>
    </row>
    <row r="306" spans="1:23" ht="30" hidden="1" customHeight="1" x14ac:dyDescent="0.25">
      <c r="A306" s="647" t="s">
        <v>3948</v>
      </c>
      <c r="B306" s="295">
        <v>1070750989</v>
      </c>
      <c r="C306" s="294" t="s">
        <v>110</v>
      </c>
      <c r="D306" s="280" t="e">
        <v>#N/A</v>
      </c>
      <c r="E306" s="258" t="s">
        <v>1567</v>
      </c>
      <c r="F306" s="260">
        <v>137597</v>
      </c>
      <c r="G306" s="260" t="s">
        <v>2995</v>
      </c>
      <c r="H306" s="291">
        <v>283</v>
      </c>
      <c r="I306" s="256">
        <v>283.10000000000002</v>
      </c>
      <c r="J306" s="142">
        <v>51558410</v>
      </c>
      <c r="K306" s="141" t="s">
        <v>2997</v>
      </c>
      <c r="L306" s="141" t="s">
        <v>3971</v>
      </c>
      <c r="M306" s="141" t="s">
        <v>3972</v>
      </c>
      <c r="N306" s="140" t="s">
        <v>1209</v>
      </c>
      <c r="O306" s="260">
        <v>407</v>
      </c>
      <c r="P306" s="260">
        <v>13</v>
      </c>
      <c r="Q306" s="260"/>
      <c r="R306" s="260" t="s">
        <v>3973</v>
      </c>
      <c r="S306" s="260" t="s">
        <v>3020</v>
      </c>
      <c r="T306" s="140" t="s">
        <v>709</v>
      </c>
      <c r="U306" s="140" t="s">
        <v>3001</v>
      </c>
      <c r="V306" s="259" t="s">
        <v>3002</v>
      </c>
      <c r="W306" s="259" t="s">
        <v>1423</v>
      </c>
    </row>
    <row r="307" spans="1:23" ht="30" hidden="1" customHeight="1" x14ac:dyDescent="0.25">
      <c r="B307" s="258"/>
      <c r="C307" s="259"/>
      <c r="D307" s="280" t="e">
        <v>#N/A</v>
      </c>
      <c r="E307" s="258"/>
      <c r="F307" s="260"/>
      <c r="G307" s="260"/>
      <c r="H307" s="291">
        <v>283</v>
      </c>
      <c r="I307" s="256">
        <v>283.2</v>
      </c>
      <c r="J307" s="139">
        <v>41661096</v>
      </c>
      <c r="K307" s="143" t="s">
        <v>3771</v>
      </c>
      <c r="L307" s="143" t="s">
        <v>3974</v>
      </c>
      <c r="M307" s="140" t="s">
        <v>3975</v>
      </c>
      <c r="N307" s="260" t="s">
        <v>1996</v>
      </c>
      <c r="O307" s="260">
        <v>470</v>
      </c>
      <c r="P307" s="260" t="s">
        <v>3029</v>
      </c>
      <c r="Q307" s="260"/>
      <c r="R307" s="260" t="s">
        <v>3976</v>
      </c>
      <c r="S307" s="260" t="s">
        <v>3020</v>
      </c>
      <c r="T307" s="140" t="s">
        <v>3031</v>
      </c>
      <c r="U307" s="140" t="s">
        <v>3032</v>
      </c>
      <c r="V307" s="259" t="s">
        <v>3002</v>
      </c>
      <c r="W307" s="259" t="s">
        <v>1659</v>
      </c>
    </row>
    <row r="308" spans="1:23" ht="30" hidden="1" customHeight="1" x14ac:dyDescent="0.25">
      <c r="B308" s="258">
        <v>52215970</v>
      </c>
      <c r="C308" s="259" t="s">
        <v>338</v>
      </c>
      <c r="D308" s="280" t="e">
        <v>#N/A</v>
      </c>
      <c r="E308" s="258" t="s">
        <v>1605</v>
      </c>
      <c r="F308" s="260">
        <v>137599</v>
      </c>
      <c r="G308" s="260" t="s">
        <v>2995</v>
      </c>
      <c r="H308" s="291">
        <v>285</v>
      </c>
      <c r="I308" s="256">
        <v>285.10000000000002</v>
      </c>
      <c r="J308" s="139">
        <v>51736784</v>
      </c>
      <c r="K308" s="140" t="s">
        <v>3598</v>
      </c>
      <c r="L308" s="140" t="s">
        <v>3026</v>
      </c>
      <c r="M308" s="140" t="s">
        <v>3977</v>
      </c>
      <c r="N308" s="260" t="s">
        <v>1209</v>
      </c>
      <c r="O308" s="260">
        <v>407</v>
      </c>
      <c r="P308" s="260">
        <v>13</v>
      </c>
      <c r="Q308" s="260"/>
      <c r="R308" s="260" t="s">
        <v>3978</v>
      </c>
      <c r="S308" s="260" t="s">
        <v>3020</v>
      </c>
      <c r="T308" s="140" t="s">
        <v>709</v>
      </c>
      <c r="U308" s="140" t="s">
        <v>3001</v>
      </c>
      <c r="V308" s="259" t="s">
        <v>3002</v>
      </c>
      <c r="W308" s="259" t="s">
        <v>2667</v>
      </c>
    </row>
    <row r="309" spans="1:23" ht="30" hidden="1" customHeight="1" x14ac:dyDescent="0.25">
      <c r="B309" s="258"/>
      <c r="C309" s="259"/>
      <c r="D309" s="280" t="e">
        <v>#N/A</v>
      </c>
      <c r="E309" s="258"/>
      <c r="F309" s="260"/>
      <c r="G309" s="260"/>
      <c r="H309" s="291">
        <v>285</v>
      </c>
      <c r="I309" s="256">
        <v>285.2</v>
      </c>
      <c r="J309" s="146">
        <v>52219285</v>
      </c>
      <c r="K309" s="147" t="s">
        <v>3079</v>
      </c>
      <c r="L309" s="147" t="s">
        <v>3603</v>
      </c>
      <c r="M309" s="147" t="s">
        <v>2994</v>
      </c>
      <c r="N309" s="260" t="s">
        <v>1996</v>
      </c>
      <c r="O309" s="260">
        <v>470</v>
      </c>
      <c r="P309" s="260" t="s">
        <v>3029</v>
      </c>
      <c r="Q309" s="260" t="s">
        <v>3012</v>
      </c>
      <c r="R309" s="260" t="s">
        <v>3979</v>
      </c>
      <c r="S309" s="260" t="s">
        <v>3020</v>
      </c>
      <c r="T309" s="140" t="s">
        <v>3031</v>
      </c>
      <c r="U309" s="140" t="s">
        <v>3032</v>
      </c>
      <c r="V309" s="259" t="s">
        <v>3108</v>
      </c>
      <c r="W309" s="259" t="s">
        <v>3015</v>
      </c>
    </row>
    <row r="310" spans="1:23" ht="30" customHeight="1" x14ac:dyDescent="0.25">
      <c r="B310" s="258">
        <v>1098656319</v>
      </c>
      <c r="C310" s="259" t="s">
        <v>378</v>
      </c>
      <c r="D310" s="280" t="e">
        <v>#N/A</v>
      </c>
      <c r="E310" s="258" t="s">
        <v>1612</v>
      </c>
      <c r="F310" s="260">
        <v>137599</v>
      </c>
      <c r="G310" s="260" t="s">
        <v>2995</v>
      </c>
      <c r="H310" s="291">
        <v>286</v>
      </c>
      <c r="I310" s="256">
        <v>286.10000000000002</v>
      </c>
      <c r="J310" s="139">
        <v>79255669</v>
      </c>
      <c r="K310" s="140" t="s">
        <v>3980</v>
      </c>
      <c r="L310" s="140" t="s">
        <v>3981</v>
      </c>
      <c r="M310" s="140" t="s">
        <v>3982</v>
      </c>
      <c r="N310" s="260" t="s">
        <v>1209</v>
      </c>
      <c r="O310" s="260">
        <v>407</v>
      </c>
      <c r="P310" s="260">
        <v>13</v>
      </c>
      <c r="Q310" s="260"/>
      <c r="R310" s="260" t="s">
        <v>3983</v>
      </c>
      <c r="S310" s="260" t="s">
        <v>3020</v>
      </c>
      <c r="T310" s="140" t="s">
        <v>709</v>
      </c>
      <c r="U310" s="140" t="s">
        <v>3001</v>
      </c>
      <c r="V310" s="259" t="s">
        <v>3002</v>
      </c>
      <c r="W310" s="259" t="s">
        <v>2662</v>
      </c>
    </row>
    <row r="311" spans="1:23" ht="30" hidden="1" customHeight="1" x14ac:dyDescent="0.25">
      <c r="B311" s="258"/>
      <c r="C311" s="259"/>
      <c r="D311" s="280" t="e">
        <v>#N/A</v>
      </c>
      <c r="E311" s="258"/>
      <c r="F311" s="260"/>
      <c r="G311" s="260"/>
      <c r="H311" s="291">
        <v>286</v>
      </c>
      <c r="I311" s="256">
        <v>286.2</v>
      </c>
      <c r="J311" s="139">
        <v>1030594705</v>
      </c>
      <c r="K311" s="260" t="s">
        <v>3102</v>
      </c>
      <c r="L311" s="260" t="s">
        <v>3102</v>
      </c>
      <c r="M311" s="140" t="s">
        <v>3868</v>
      </c>
      <c r="N311" s="260" t="s">
        <v>1209</v>
      </c>
      <c r="O311" s="260">
        <v>407</v>
      </c>
      <c r="P311" s="260" t="s">
        <v>3029</v>
      </c>
      <c r="Q311" s="260"/>
      <c r="R311" s="260" t="s">
        <v>3984</v>
      </c>
      <c r="S311" s="260" t="s">
        <v>3020</v>
      </c>
      <c r="T311" s="140" t="s">
        <v>3031</v>
      </c>
      <c r="U311" s="140" t="s">
        <v>3032</v>
      </c>
      <c r="V311" s="259" t="s">
        <v>3002</v>
      </c>
      <c r="W311" s="259" t="s">
        <v>2662</v>
      </c>
    </row>
    <row r="312" spans="1:23" ht="30" hidden="1" customHeight="1" x14ac:dyDescent="0.25">
      <c r="A312" s="647" t="s">
        <v>3948</v>
      </c>
      <c r="B312" s="295">
        <v>53166728</v>
      </c>
      <c r="C312" s="294" t="s">
        <v>412</v>
      </c>
      <c r="D312" s="280">
        <v>44652</v>
      </c>
      <c r="E312" s="258" t="s">
        <v>1620</v>
      </c>
      <c r="F312" s="260">
        <v>137599</v>
      </c>
      <c r="G312" s="260" t="s">
        <v>2995</v>
      </c>
      <c r="H312" s="291">
        <v>287</v>
      </c>
      <c r="I312" s="256">
        <v>287.10000000000002</v>
      </c>
      <c r="J312" s="139">
        <v>52438709</v>
      </c>
      <c r="K312" s="141" t="s">
        <v>3259</v>
      </c>
      <c r="L312" s="141" t="s">
        <v>3453</v>
      </c>
      <c r="M312" s="140" t="s">
        <v>3985</v>
      </c>
      <c r="N312" s="140" t="s">
        <v>1209</v>
      </c>
      <c r="O312" s="260">
        <v>407</v>
      </c>
      <c r="P312" s="260">
        <v>13</v>
      </c>
      <c r="Q312" s="260"/>
      <c r="R312" s="260" t="s">
        <v>3986</v>
      </c>
      <c r="S312" s="260" t="s">
        <v>3020</v>
      </c>
      <c r="T312" s="140" t="s">
        <v>709</v>
      </c>
      <c r="U312" s="140" t="s">
        <v>3001</v>
      </c>
      <c r="V312" s="259" t="s">
        <v>3002</v>
      </c>
      <c r="W312" s="259" t="s">
        <v>1423</v>
      </c>
    </row>
    <row r="313" spans="1:23" ht="30" hidden="1" customHeight="1" x14ac:dyDescent="0.25">
      <c r="B313" s="258"/>
      <c r="C313" s="259"/>
      <c r="D313" s="280" t="e">
        <v>#N/A</v>
      </c>
      <c r="E313" s="258"/>
      <c r="F313" s="260"/>
      <c r="G313" s="260"/>
      <c r="H313" s="291">
        <v>287</v>
      </c>
      <c r="I313" s="256">
        <v>287.2</v>
      </c>
      <c r="J313" s="139">
        <v>1013669616</v>
      </c>
      <c r="K313" s="143" t="s">
        <v>3987</v>
      </c>
      <c r="L313" s="143" t="s">
        <v>3017</v>
      </c>
      <c r="M313" s="140" t="s">
        <v>3988</v>
      </c>
      <c r="N313" s="260" t="s">
        <v>1996</v>
      </c>
      <c r="O313" s="260">
        <v>470</v>
      </c>
      <c r="P313" s="260" t="s">
        <v>3029</v>
      </c>
      <c r="Q313" s="260"/>
      <c r="R313" s="260" t="s">
        <v>3989</v>
      </c>
      <c r="S313" s="260" t="s">
        <v>3020</v>
      </c>
      <c r="T313" s="140" t="s">
        <v>3031</v>
      </c>
      <c r="U313" s="140" t="s">
        <v>3032</v>
      </c>
      <c r="V313" s="259" t="s">
        <v>2898</v>
      </c>
      <c r="W313" s="259" t="s">
        <v>1740</v>
      </c>
    </row>
    <row r="314" spans="1:23" ht="30" hidden="1" customHeight="1" x14ac:dyDescent="0.25">
      <c r="A314" s="647" t="s">
        <v>3948</v>
      </c>
      <c r="B314" s="295">
        <v>1053337918</v>
      </c>
      <c r="C314" s="294" t="s">
        <v>450</v>
      </c>
      <c r="D314" s="280" t="e">
        <v>#N/A</v>
      </c>
      <c r="E314" s="258" t="s">
        <v>1630</v>
      </c>
      <c r="F314" s="260">
        <v>137599</v>
      </c>
      <c r="G314" s="260" t="s">
        <v>2995</v>
      </c>
      <c r="H314" s="291">
        <v>288</v>
      </c>
      <c r="I314" s="256">
        <v>288.10000000000002</v>
      </c>
      <c r="J314" s="139">
        <v>41624885</v>
      </c>
      <c r="K314" s="140" t="s">
        <v>3088</v>
      </c>
      <c r="L314" s="140" t="s">
        <v>3990</v>
      </c>
      <c r="M314" s="140" t="s">
        <v>3991</v>
      </c>
      <c r="N314" s="260" t="s">
        <v>1209</v>
      </c>
      <c r="O314" s="260">
        <v>407</v>
      </c>
      <c r="P314" s="260">
        <v>13</v>
      </c>
      <c r="Q314" s="260"/>
      <c r="R314" s="260" t="s">
        <v>3992</v>
      </c>
      <c r="S314" s="260" t="s">
        <v>3020</v>
      </c>
      <c r="T314" s="140" t="s">
        <v>709</v>
      </c>
      <c r="U314" s="140" t="s">
        <v>3001</v>
      </c>
      <c r="V314" s="259" t="s">
        <v>3002</v>
      </c>
      <c r="W314" s="259" t="s">
        <v>3141</v>
      </c>
    </row>
    <row r="315" spans="1:23" ht="30" hidden="1" customHeight="1" x14ac:dyDescent="0.25">
      <c r="B315" s="258"/>
      <c r="C315" s="259"/>
      <c r="D315" s="280" t="e">
        <v>#N/A</v>
      </c>
      <c r="E315" s="258"/>
      <c r="F315" s="260"/>
      <c r="G315" s="260"/>
      <c r="H315" s="291">
        <v>288</v>
      </c>
      <c r="I315" s="256">
        <v>288.2</v>
      </c>
      <c r="J315" s="139">
        <v>79369133</v>
      </c>
      <c r="K315" s="140" t="s">
        <v>3050</v>
      </c>
      <c r="L315" s="140" t="s">
        <v>3467</v>
      </c>
      <c r="M315" s="140" t="s">
        <v>3993</v>
      </c>
      <c r="N315" s="260" t="s">
        <v>1996</v>
      </c>
      <c r="O315" s="260">
        <v>470</v>
      </c>
      <c r="P315" s="260" t="s">
        <v>3029</v>
      </c>
      <c r="Q315" s="260"/>
      <c r="R315" s="260" t="s">
        <v>3994</v>
      </c>
      <c r="S315" s="260" t="s">
        <v>3020</v>
      </c>
      <c r="T315" s="140" t="s">
        <v>3031</v>
      </c>
      <c r="U315" s="140" t="s">
        <v>3032</v>
      </c>
      <c r="V315" s="259" t="s">
        <v>2685</v>
      </c>
      <c r="W315" s="259" t="s">
        <v>2685</v>
      </c>
    </row>
    <row r="316" spans="1:23" ht="30" hidden="1" customHeight="1" x14ac:dyDescent="0.25">
      <c r="A316" s="647" t="s">
        <v>3948</v>
      </c>
      <c r="B316" s="295">
        <v>23622602</v>
      </c>
      <c r="C316" s="294" t="s">
        <v>346</v>
      </c>
      <c r="D316" s="280" t="e">
        <v>#N/A</v>
      </c>
      <c r="E316" s="258" t="s">
        <v>1689</v>
      </c>
      <c r="F316" s="260">
        <v>137600</v>
      </c>
      <c r="G316" s="260" t="s">
        <v>2995</v>
      </c>
      <c r="H316" s="291">
        <v>290</v>
      </c>
      <c r="I316" s="256">
        <v>290.10000000000002</v>
      </c>
      <c r="J316" s="139">
        <v>23390154</v>
      </c>
      <c r="K316" s="140" t="s">
        <v>3095</v>
      </c>
      <c r="L316" s="140" t="s">
        <v>3174</v>
      </c>
      <c r="M316" s="140" t="s">
        <v>3995</v>
      </c>
      <c r="N316" s="260" t="s">
        <v>1209</v>
      </c>
      <c r="O316" s="260">
        <v>407</v>
      </c>
      <c r="P316" s="260">
        <v>13</v>
      </c>
      <c r="Q316" s="260"/>
      <c r="R316" s="260" t="s">
        <v>3996</v>
      </c>
      <c r="S316" s="260" t="s">
        <v>3020</v>
      </c>
      <c r="T316" s="140" t="s">
        <v>709</v>
      </c>
      <c r="U316" s="140" t="s">
        <v>3001</v>
      </c>
      <c r="V316" s="259" t="s">
        <v>1394</v>
      </c>
      <c r="W316" s="259" t="s">
        <v>42</v>
      </c>
    </row>
    <row r="317" spans="1:23" ht="30" hidden="1" customHeight="1" x14ac:dyDescent="0.25">
      <c r="B317" s="258"/>
      <c r="C317" s="259"/>
      <c r="D317" s="280" t="e">
        <v>#N/A</v>
      </c>
      <c r="E317" s="258"/>
      <c r="F317" s="260"/>
      <c r="G317" s="260"/>
      <c r="H317" s="291">
        <v>290</v>
      </c>
      <c r="I317" s="256">
        <v>290.2</v>
      </c>
      <c r="J317" s="139">
        <v>39787844</v>
      </c>
      <c r="K317" s="140" t="s">
        <v>3240</v>
      </c>
      <c r="L317" s="140" t="s">
        <v>3997</v>
      </c>
      <c r="M317" s="140" t="s">
        <v>3998</v>
      </c>
      <c r="N317" s="260" t="s">
        <v>1996</v>
      </c>
      <c r="O317" s="260">
        <v>470</v>
      </c>
      <c r="P317" s="260" t="s">
        <v>3029</v>
      </c>
      <c r="Q317" s="260"/>
      <c r="R317" s="260" t="s">
        <v>3999</v>
      </c>
      <c r="S317" s="260" t="s">
        <v>3020</v>
      </c>
      <c r="T317" s="140" t="s">
        <v>3031</v>
      </c>
      <c r="U317" s="140" t="s">
        <v>3032</v>
      </c>
      <c r="V317" s="259" t="s">
        <v>3002</v>
      </c>
      <c r="W317" s="259" t="s">
        <v>3413</v>
      </c>
    </row>
    <row r="318" spans="1:23" ht="30" hidden="1" customHeight="1" x14ac:dyDescent="0.25">
      <c r="A318" s="647" t="s">
        <v>3948</v>
      </c>
      <c r="B318" s="295">
        <v>79601642</v>
      </c>
      <c r="C318" s="294" t="s">
        <v>462</v>
      </c>
      <c r="D318" s="280" t="e">
        <v>#N/A</v>
      </c>
      <c r="E318" s="258" t="s">
        <v>1635</v>
      </c>
      <c r="F318" s="260">
        <v>137599</v>
      </c>
      <c r="G318" s="260" t="s">
        <v>2995</v>
      </c>
      <c r="H318" s="291">
        <v>291</v>
      </c>
      <c r="I318" s="256">
        <v>291.10000000000002</v>
      </c>
      <c r="J318" s="155">
        <v>40374185</v>
      </c>
      <c r="K318" s="155" t="s">
        <v>3023</v>
      </c>
      <c r="L318" s="155" t="s">
        <v>3174</v>
      </c>
      <c r="M318" s="155" t="s">
        <v>4000</v>
      </c>
      <c r="N318" s="140" t="s">
        <v>1209</v>
      </c>
      <c r="O318" s="260">
        <v>407</v>
      </c>
      <c r="P318" s="260">
        <v>13</v>
      </c>
      <c r="Q318" s="260" t="s">
        <v>3058</v>
      </c>
      <c r="R318" s="260" t="s">
        <v>4001</v>
      </c>
      <c r="S318" s="260" t="s">
        <v>3020</v>
      </c>
      <c r="T318" s="140" t="s">
        <v>709</v>
      </c>
      <c r="U318" s="140" t="s">
        <v>3001</v>
      </c>
      <c r="V318" s="259" t="s">
        <v>3002</v>
      </c>
      <c r="W318" s="259" t="s">
        <v>1659</v>
      </c>
    </row>
    <row r="319" spans="1:23" ht="30" hidden="1" customHeight="1" x14ac:dyDescent="0.25">
      <c r="B319" s="258"/>
      <c r="C319" s="259"/>
      <c r="D319" s="280" t="e">
        <v>#N/A</v>
      </c>
      <c r="E319" s="258"/>
      <c r="F319" s="260"/>
      <c r="G319" s="260"/>
      <c r="H319" s="291">
        <v>291</v>
      </c>
      <c r="I319" s="256">
        <v>291.2</v>
      </c>
      <c r="J319" s="139">
        <v>52967829</v>
      </c>
      <c r="K319" s="260" t="s">
        <v>3259</v>
      </c>
      <c r="L319" s="260" t="s">
        <v>3023</v>
      </c>
      <c r="M319" s="140" t="s">
        <v>4002</v>
      </c>
      <c r="N319" s="140" t="s">
        <v>1209</v>
      </c>
      <c r="O319" s="260">
        <v>407</v>
      </c>
      <c r="P319" s="260" t="s">
        <v>3029</v>
      </c>
      <c r="Q319" s="260"/>
      <c r="R319" s="260" t="s">
        <v>4003</v>
      </c>
      <c r="S319" s="260" t="s">
        <v>3020</v>
      </c>
      <c r="T319" s="140" t="s">
        <v>3031</v>
      </c>
      <c r="U319" s="140" t="s">
        <v>3032</v>
      </c>
      <c r="V319" s="259" t="s">
        <v>3822</v>
      </c>
      <c r="W319" s="259" t="s">
        <v>3015</v>
      </c>
    </row>
    <row r="320" spans="1:23" ht="30" hidden="1" customHeight="1" x14ac:dyDescent="0.25">
      <c r="A320" s="647" t="s">
        <v>3948</v>
      </c>
      <c r="B320" s="295">
        <v>52397877</v>
      </c>
      <c r="C320" s="294" t="s">
        <v>483</v>
      </c>
      <c r="D320" s="280">
        <v>44652</v>
      </c>
      <c r="E320" s="258" t="s">
        <v>1646</v>
      </c>
      <c r="F320" s="260">
        <v>137599</v>
      </c>
      <c r="G320" s="260" t="s">
        <v>2995</v>
      </c>
      <c r="H320" s="291">
        <v>293</v>
      </c>
      <c r="I320" s="256">
        <v>293.10000000000002</v>
      </c>
      <c r="J320" s="139">
        <v>51732610</v>
      </c>
      <c r="K320" s="140" t="s">
        <v>4004</v>
      </c>
      <c r="L320" s="140" t="s">
        <v>3113</v>
      </c>
      <c r="M320" s="140" t="s">
        <v>4005</v>
      </c>
      <c r="N320" s="140" t="s">
        <v>1209</v>
      </c>
      <c r="O320" s="260">
        <v>407</v>
      </c>
      <c r="P320" s="260">
        <v>13</v>
      </c>
      <c r="Q320" s="260"/>
      <c r="R320" s="260" t="s">
        <v>4006</v>
      </c>
      <c r="S320" s="260" t="s">
        <v>3020</v>
      </c>
      <c r="T320" s="140" t="s">
        <v>709</v>
      </c>
      <c r="U320" s="140" t="s">
        <v>3001</v>
      </c>
      <c r="V320" s="259" t="s">
        <v>3002</v>
      </c>
      <c r="W320" s="259" t="s">
        <v>3060</v>
      </c>
    </row>
    <row r="321" spans="1:23" ht="30" hidden="1" customHeight="1" x14ac:dyDescent="0.25">
      <c r="B321" s="258"/>
      <c r="C321" s="259"/>
      <c r="D321" s="280" t="e">
        <v>#N/A</v>
      </c>
      <c r="E321" s="258"/>
      <c r="F321" s="260"/>
      <c r="G321" s="260"/>
      <c r="H321" s="291">
        <v>293</v>
      </c>
      <c r="I321" s="256">
        <v>293.2</v>
      </c>
      <c r="J321" s="139">
        <v>1019120688</v>
      </c>
      <c r="K321" s="140" t="s">
        <v>3731</v>
      </c>
      <c r="L321" s="140" t="s">
        <v>3997</v>
      </c>
      <c r="M321" s="140" t="s">
        <v>4007</v>
      </c>
      <c r="N321" s="140" t="s">
        <v>1209</v>
      </c>
      <c r="O321" s="260">
        <v>407</v>
      </c>
      <c r="P321" s="260" t="s">
        <v>3029</v>
      </c>
      <c r="Q321" s="260"/>
      <c r="R321" s="260" t="s">
        <v>4008</v>
      </c>
      <c r="S321" s="260" t="s">
        <v>3020</v>
      </c>
      <c r="T321" s="140" t="s">
        <v>3031</v>
      </c>
      <c r="U321" s="140" t="s">
        <v>3032</v>
      </c>
      <c r="V321" s="259" t="s">
        <v>1725</v>
      </c>
      <c r="W321" s="259" t="s">
        <v>1725</v>
      </c>
    </row>
    <row r="322" spans="1:23" ht="30" hidden="1" customHeight="1" x14ac:dyDescent="0.25">
      <c r="A322" s="290" t="s">
        <v>4009</v>
      </c>
      <c r="B322" s="649">
        <v>63498867</v>
      </c>
      <c r="C322" s="259" t="s">
        <v>190</v>
      </c>
      <c r="D322" s="184">
        <v>44564</v>
      </c>
      <c r="E322" s="649" t="s">
        <v>1570</v>
      </c>
      <c r="F322" s="260">
        <v>137597</v>
      </c>
      <c r="G322" s="260" t="s">
        <v>2995</v>
      </c>
      <c r="H322" s="291">
        <v>294</v>
      </c>
      <c r="I322" s="256">
        <v>294.10000000000002</v>
      </c>
      <c r="J322" s="139">
        <v>52375407</v>
      </c>
      <c r="K322" s="141" t="s">
        <v>3295</v>
      </c>
      <c r="L322" s="141" t="s">
        <v>4010</v>
      </c>
      <c r="M322" s="140" t="s">
        <v>4011</v>
      </c>
      <c r="N322" s="140" t="s">
        <v>1209</v>
      </c>
      <c r="O322" s="260">
        <v>407</v>
      </c>
      <c r="P322" s="260">
        <v>13</v>
      </c>
      <c r="Q322" s="260"/>
      <c r="R322" s="260" t="s">
        <v>4012</v>
      </c>
      <c r="S322" s="260" t="s">
        <v>3020</v>
      </c>
      <c r="T322" s="140" t="s">
        <v>709</v>
      </c>
      <c r="U322" s="140" t="s">
        <v>3001</v>
      </c>
      <c r="V322" s="259" t="s">
        <v>3002</v>
      </c>
      <c r="W322" s="259" t="s">
        <v>2667</v>
      </c>
    </row>
    <row r="323" spans="1:23" ht="30" hidden="1" customHeight="1" x14ac:dyDescent="0.25">
      <c r="A323" s="644" t="s">
        <v>4013</v>
      </c>
      <c r="B323" s="649"/>
      <c r="C323" s="259"/>
      <c r="D323" s="280" t="e">
        <v>#N/A</v>
      </c>
      <c r="E323" s="649"/>
      <c r="F323" s="260"/>
      <c r="G323" s="260"/>
      <c r="H323" s="291">
        <v>294</v>
      </c>
      <c r="I323" s="256">
        <v>294.2</v>
      </c>
      <c r="J323" s="139">
        <v>1016065736</v>
      </c>
      <c r="K323" s="143" t="s">
        <v>3155</v>
      </c>
      <c r="L323" s="143" t="s">
        <v>3023</v>
      </c>
      <c r="M323" s="140" t="s">
        <v>4014</v>
      </c>
      <c r="N323" s="260" t="s">
        <v>3679</v>
      </c>
      <c r="O323" s="260">
        <v>470</v>
      </c>
      <c r="P323" s="260" t="s">
        <v>3029</v>
      </c>
      <c r="Q323" s="260"/>
      <c r="R323" s="260" t="s">
        <v>4015</v>
      </c>
      <c r="S323" s="260" t="s">
        <v>3020</v>
      </c>
      <c r="T323" s="140" t="s">
        <v>3031</v>
      </c>
      <c r="U323" s="140" t="s">
        <v>3032</v>
      </c>
      <c r="V323" s="259" t="s">
        <v>4016</v>
      </c>
      <c r="W323" s="259" t="s">
        <v>3015</v>
      </c>
    </row>
    <row r="324" spans="1:23" ht="30" hidden="1" customHeight="1" x14ac:dyDescent="0.25">
      <c r="A324" s="290" t="s">
        <v>4009</v>
      </c>
      <c r="B324" s="649">
        <v>52870038</v>
      </c>
      <c r="C324" s="259" t="s">
        <v>440</v>
      </c>
      <c r="D324" s="184">
        <v>44574</v>
      </c>
      <c r="E324" s="649" t="s">
        <v>1712</v>
      </c>
      <c r="F324" s="260">
        <v>137600</v>
      </c>
      <c r="G324" s="260" t="s">
        <v>2995</v>
      </c>
      <c r="H324" s="291">
        <v>296</v>
      </c>
      <c r="I324" s="256">
        <v>296.10000000000002</v>
      </c>
      <c r="J324" s="139">
        <v>51803888</v>
      </c>
      <c r="K324" s="141" t="s">
        <v>3016</v>
      </c>
      <c r="L324" s="141" t="s">
        <v>3050</v>
      </c>
      <c r="M324" s="140" t="s">
        <v>4017</v>
      </c>
      <c r="N324" s="140" t="s">
        <v>1209</v>
      </c>
      <c r="O324" s="260">
        <v>407</v>
      </c>
      <c r="P324" s="260">
        <v>13</v>
      </c>
      <c r="Q324" s="260"/>
      <c r="R324" s="260" t="s">
        <v>4018</v>
      </c>
      <c r="S324" s="260" t="s">
        <v>3020</v>
      </c>
      <c r="T324" s="140" t="s">
        <v>709</v>
      </c>
      <c r="U324" s="140" t="s">
        <v>3001</v>
      </c>
      <c r="V324" s="259" t="s">
        <v>4019</v>
      </c>
      <c r="W324" s="259" t="s">
        <v>3015</v>
      </c>
    </row>
    <row r="325" spans="1:23" ht="30" hidden="1" customHeight="1" x14ac:dyDescent="0.25">
      <c r="A325" s="644" t="s">
        <v>4013</v>
      </c>
      <c r="B325" s="649"/>
      <c r="C325" s="259"/>
      <c r="D325" s="280" t="e">
        <v>#N/A</v>
      </c>
      <c r="E325" s="649"/>
      <c r="F325" s="260"/>
      <c r="G325" s="260"/>
      <c r="H325" s="291">
        <v>296</v>
      </c>
      <c r="I325" s="256">
        <v>296.2</v>
      </c>
      <c r="J325" s="139">
        <v>79571161</v>
      </c>
      <c r="K325" s="140" t="s">
        <v>4020</v>
      </c>
      <c r="L325" s="140" t="s">
        <v>4021</v>
      </c>
      <c r="M325" s="140" t="s">
        <v>4022</v>
      </c>
      <c r="N325" s="260" t="s">
        <v>1996</v>
      </c>
      <c r="O325" s="260">
        <v>470</v>
      </c>
      <c r="P325" s="260" t="s">
        <v>3029</v>
      </c>
      <c r="Q325" s="260"/>
      <c r="R325" s="260" t="s">
        <v>4023</v>
      </c>
      <c r="S325" s="260" t="s">
        <v>3020</v>
      </c>
      <c r="T325" s="140" t="s">
        <v>3031</v>
      </c>
      <c r="U325" s="140" t="s">
        <v>3032</v>
      </c>
      <c r="V325" s="259" t="s">
        <v>3233</v>
      </c>
      <c r="W325" s="259" t="s">
        <v>3015</v>
      </c>
    </row>
    <row r="326" spans="1:23" ht="30" hidden="1" customHeight="1" x14ac:dyDescent="0.25">
      <c r="B326" s="258">
        <v>52712109</v>
      </c>
      <c r="C326" s="259" t="s">
        <v>124</v>
      </c>
      <c r="D326" s="280" t="e">
        <v>#N/A</v>
      </c>
      <c r="E326" s="258" t="s">
        <v>2780</v>
      </c>
      <c r="F326" s="260">
        <v>137612</v>
      </c>
      <c r="G326" s="260" t="s">
        <v>2995</v>
      </c>
      <c r="H326" s="291">
        <v>297</v>
      </c>
      <c r="I326" s="256">
        <v>297.10000000000002</v>
      </c>
      <c r="J326" s="155">
        <v>41609764</v>
      </c>
      <c r="K326" s="156" t="s">
        <v>3560</v>
      </c>
      <c r="L326" s="156" t="s">
        <v>3560</v>
      </c>
      <c r="M326" s="156" t="s">
        <v>4024</v>
      </c>
      <c r="N326" s="260" t="s">
        <v>1406</v>
      </c>
      <c r="O326" s="260">
        <v>440</v>
      </c>
      <c r="P326" s="260">
        <v>13</v>
      </c>
      <c r="Q326" s="260" t="s">
        <v>3043</v>
      </c>
      <c r="R326" s="260" t="s">
        <v>4025</v>
      </c>
      <c r="S326" s="260" t="s">
        <v>3020</v>
      </c>
      <c r="T326" s="140" t="s">
        <v>709</v>
      </c>
      <c r="U326" s="140" t="s">
        <v>3001</v>
      </c>
      <c r="V326" s="259" t="s">
        <v>3065</v>
      </c>
      <c r="W326" s="259" t="s">
        <v>3065</v>
      </c>
    </row>
    <row r="327" spans="1:23" ht="30" hidden="1" customHeight="1" x14ac:dyDescent="0.25">
      <c r="B327" s="258"/>
      <c r="C327" s="259"/>
      <c r="D327" s="280" t="e">
        <v>#N/A</v>
      </c>
      <c r="E327" s="258"/>
      <c r="F327" s="260"/>
      <c r="G327" s="260"/>
      <c r="H327" s="291">
        <v>297</v>
      </c>
      <c r="I327" s="256">
        <v>297.2</v>
      </c>
      <c r="J327" s="139">
        <v>1069728390</v>
      </c>
      <c r="K327" s="262" t="s">
        <v>3120</v>
      </c>
      <c r="L327" s="262" t="s">
        <v>4026</v>
      </c>
      <c r="M327" s="140" t="s">
        <v>4027</v>
      </c>
      <c r="N327" s="260" t="s">
        <v>1996</v>
      </c>
      <c r="O327" s="260">
        <v>470</v>
      </c>
      <c r="P327" s="260" t="s">
        <v>3029</v>
      </c>
      <c r="Q327" s="260"/>
      <c r="R327" s="260" t="s">
        <v>4028</v>
      </c>
      <c r="S327" s="260" t="s">
        <v>3020</v>
      </c>
      <c r="T327" s="140" t="s">
        <v>3031</v>
      </c>
      <c r="U327" s="140" t="s">
        <v>3032</v>
      </c>
      <c r="V327" s="259" t="s">
        <v>3742</v>
      </c>
      <c r="W327" s="259" t="s">
        <v>3015</v>
      </c>
    </row>
    <row r="328" spans="1:23" ht="30" hidden="1" customHeight="1" x14ac:dyDescent="0.25">
      <c r="A328" s="290" t="s">
        <v>4009</v>
      </c>
      <c r="B328" s="649">
        <v>53008096</v>
      </c>
      <c r="C328" s="259" t="s">
        <v>221</v>
      </c>
      <c r="D328" s="184">
        <v>44572</v>
      </c>
      <c r="E328" s="649" t="s">
        <v>2785</v>
      </c>
      <c r="F328" s="260">
        <v>137612</v>
      </c>
      <c r="G328" s="260" t="s">
        <v>2995</v>
      </c>
      <c r="H328" s="291">
        <v>298</v>
      </c>
      <c r="I328" s="256">
        <v>298.10000000000002</v>
      </c>
      <c r="J328" s="146">
        <v>51858842</v>
      </c>
      <c r="K328" s="147" t="s">
        <v>4029</v>
      </c>
      <c r="L328" s="147" t="s">
        <v>3170</v>
      </c>
      <c r="M328" s="147" t="s">
        <v>4030</v>
      </c>
      <c r="N328" s="260" t="s">
        <v>1406</v>
      </c>
      <c r="O328" s="260">
        <v>440</v>
      </c>
      <c r="P328" s="260">
        <v>13</v>
      </c>
      <c r="Q328" s="260" t="s">
        <v>3012</v>
      </c>
      <c r="R328" s="260" t="s">
        <v>4031</v>
      </c>
      <c r="S328" s="260" t="s">
        <v>3020</v>
      </c>
      <c r="T328" s="140" t="s">
        <v>709</v>
      </c>
      <c r="U328" s="140" t="s">
        <v>3001</v>
      </c>
      <c r="V328" s="259" t="s">
        <v>3002</v>
      </c>
      <c r="W328" s="259" t="s">
        <v>3034</v>
      </c>
    </row>
    <row r="329" spans="1:23" ht="30" hidden="1" customHeight="1" x14ac:dyDescent="0.25">
      <c r="A329" s="644" t="s">
        <v>4013</v>
      </c>
      <c r="B329" s="649"/>
      <c r="C329" s="259"/>
      <c r="D329" s="280" t="e">
        <v>#N/A</v>
      </c>
      <c r="E329" s="649"/>
      <c r="F329" s="260"/>
      <c r="G329" s="260"/>
      <c r="H329" s="291">
        <v>298</v>
      </c>
      <c r="I329" s="256">
        <v>298.2</v>
      </c>
      <c r="J329" s="139">
        <v>52545172</v>
      </c>
      <c r="K329" s="140" t="s">
        <v>3120</v>
      </c>
      <c r="L329" s="140" t="s">
        <v>3143</v>
      </c>
      <c r="M329" s="140" t="s">
        <v>4032</v>
      </c>
      <c r="N329" s="260" t="s">
        <v>1996</v>
      </c>
      <c r="O329" s="260">
        <v>470</v>
      </c>
      <c r="P329" s="260" t="s">
        <v>3029</v>
      </c>
      <c r="Q329" s="260"/>
      <c r="R329" s="260" t="s">
        <v>4033</v>
      </c>
      <c r="S329" s="260" t="s">
        <v>3020</v>
      </c>
      <c r="T329" s="140" t="s">
        <v>3031</v>
      </c>
      <c r="U329" s="140" t="s">
        <v>3032</v>
      </c>
      <c r="V329" s="259" t="s">
        <v>60</v>
      </c>
      <c r="W329" s="259" t="s">
        <v>60</v>
      </c>
    </row>
    <row r="330" spans="1:23" ht="30" hidden="1" customHeight="1" x14ac:dyDescent="0.25">
      <c r="A330" s="290" t="s">
        <v>4009</v>
      </c>
      <c r="B330" s="649">
        <v>52969356</v>
      </c>
      <c r="C330" s="259" t="s">
        <v>279</v>
      </c>
      <c r="D330" s="184">
        <v>44573</v>
      </c>
      <c r="E330" s="649" t="s">
        <v>2788</v>
      </c>
      <c r="F330" s="260">
        <v>137612</v>
      </c>
      <c r="G330" s="260" t="s">
        <v>2995</v>
      </c>
      <c r="H330" s="291">
        <v>299</v>
      </c>
      <c r="I330" s="256">
        <v>299.10000000000002</v>
      </c>
      <c r="J330" s="139">
        <v>33395518</v>
      </c>
      <c r="K330" s="140" t="s">
        <v>3981</v>
      </c>
      <c r="L330" s="140" t="s">
        <v>3633</v>
      </c>
      <c r="M330" s="140" t="s">
        <v>4034</v>
      </c>
      <c r="N330" s="260" t="s">
        <v>1406</v>
      </c>
      <c r="O330" s="260">
        <v>440</v>
      </c>
      <c r="P330" s="260">
        <v>13</v>
      </c>
      <c r="Q330" s="260"/>
      <c r="R330" s="260" t="s">
        <v>4035</v>
      </c>
      <c r="S330" s="260" t="s">
        <v>3020</v>
      </c>
      <c r="T330" s="140" t="s">
        <v>709</v>
      </c>
      <c r="U330" s="140" t="s">
        <v>3001</v>
      </c>
      <c r="V330" s="259" t="s">
        <v>3002</v>
      </c>
      <c r="W330" s="259" t="s">
        <v>3237</v>
      </c>
    </row>
    <row r="331" spans="1:23" ht="30" hidden="1" customHeight="1" x14ac:dyDescent="0.25">
      <c r="A331" s="644" t="s">
        <v>4013</v>
      </c>
      <c r="B331" s="649"/>
      <c r="C331" s="259"/>
      <c r="D331" s="280" t="e">
        <v>#N/A</v>
      </c>
      <c r="E331" s="649"/>
      <c r="F331" s="260"/>
      <c r="G331" s="260"/>
      <c r="H331" s="291">
        <v>299</v>
      </c>
      <c r="I331" s="256">
        <v>299.2</v>
      </c>
      <c r="J331" s="139">
        <v>1026286822</v>
      </c>
      <c r="K331" s="140" t="s">
        <v>2997</v>
      </c>
      <c r="L331" s="140" t="s">
        <v>3283</v>
      </c>
      <c r="M331" s="140" t="s">
        <v>4036</v>
      </c>
      <c r="N331" s="260" t="s">
        <v>1996</v>
      </c>
      <c r="O331" s="260">
        <v>470</v>
      </c>
      <c r="P331" s="260" t="s">
        <v>3029</v>
      </c>
      <c r="Q331" s="260"/>
      <c r="R331" s="260" t="s">
        <v>4037</v>
      </c>
      <c r="S331" s="260" t="s">
        <v>3020</v>
      </c>
      <c r="T331" s="140" t="s">
        <v>3031</v>
      </c>
      <c r="U331" s="140" t="s">
        <v>3032</v>
      </c>
      <c r="V331" s="259" t="s">
        <v>3754</v>
      </c>
      <c r="W331" s="259" t="s">
        <v>3015</v>
      </c>
    </row>
    <row r="332" spans="1:23" ht="30" hidden="1" customHeight="1" x14ac:dyDescent="0.25">
      <c r="A332" s="290" t="s">
        <v>4009</v>
      </c>
      <c r="B332" s="649">
        <v>51909644</v>
      </c>
      <c r="C332" s="259" t="s">
        <v>283</v>
      </c>
      <c r="D332" s="184">
        <v>44565</v>
      </c>
      <c r="E332" s="649" t="s">
        <v>2792</v>
      </c>
      <c r="F332" s="260">
        <v>137612</v>
      </c>
      <c r="G332" s="260" t="s">
        <v>2995</v>
      </c>
      <c r="H332" s="291">
        <v>300</v>
      </c>
      <c r="I332" s="256">
        <v>300.10000000000002</v>
      </c>
      <c r="J332" s="155">
        <v>51804299</v>
      </c>
      <c r="K332" s="156" t="s">
        <v>3328</v>
      </c>
      <c r="L332" s="156" t="s">
        <v>3174</v>
      </c>
      <c r="M332" s="156" t="s">
        <v>4038</v>
      </c>
      <c r="N332" s="260" t="s">
        <v>1406</v>
      </c>
      <c r="O332" s="260">
        <v>440</v>
      </c>
      <c r="P332" s="260">
        <v>13</v>
      </c>
      <c r="Q332" s="260" t="s">
        <v>3043</v>
      </c>
      <c r="R332" s="260" t="s">
        <v>4039</v>
      </c>
      <c r="S332" s="260" t="s">
        <v>3020</v>
      </c>
      <c r="T332" s="140" t="s">
        <v>709</v>
      </c>
      <c r="U332" s="140" t="s">
        <v>3001</v>
      </c>
      <c r="V332" s="259" t="s">
        <v>3177</v>
      </c>
      <c r="W332" s="259" t="s">
        <v>3015</v>
      </c>
    </row>
    <row r="333" spans="1:23" ht="30" hidden="1" customHeight="1" x14ac:dyDescent="0.25">
      <c r="A333" s="644" t="s">
        <v>4013</v>
      </c>
      <c r="B333" s="649"/>
      <c r="C333" s="259"/>
      <c r="D333" s="280" t="e">
        <v>#N/A</v>
      </c>
      <c r="E333" s="649"/>
      <c r="F333" s="260"/>
      <c r="G333" s="260"/>
      <c r="H333" s="291">
        <v>300</v>
      </c>
      <c r="I333" s="256">
        <v>300.2</v>
      </c>
      <c r="J333" s="155">
        <v>1018493578</v>
      </c>
      <c r="K333" s="289" t="s">
        <v>3395</v>
      </c>
      <c r="L333" s="289" t="s">
        <v>4040</v>
      </c>
      <c r="M333" s="156" t="s">
        <v>4041</v>
      </c>
      <c r="N333" s="260" t="s">
        <v>1996</v>
      </c>
      <c r="O333" s="260">
        <v>470</v>
      </c>
      <c r="P333" s="260" t="s">
        <v>3029</v>
      </c>
      <c r="Q333" s="260" t="s">
        <v>3043</v>
      </c>
      <c r="R333" s="260" t="s">
        <v>4042</v>
      </c>
      <c r="S333" s="260" t="s">
        <v>3020</v>
      </c>
      <c r="T333" s="140" t="s">
        <v>3031</v>
      </c>
      <c r="U333" s="140" t="s">
        <v>3032</v>
      </c>
      <c r="V333" s="259" t="s">
        <v>4019</v>
      </c>
      <c r="W333" s="259" t="s">
        <v>3015</v>
      </c>
    </row>
    <row r="334" spans="1:23" ht="30" hidden="1" customHeight="1" x14ac:dyDescent="0.25">
      <c r="B334" s="258">
        <v>79372602</v>
      </c>
      <c r="C334" s="259" t="s">
        <v>128</v>
      </c>
      <c r="D334" s="280" t="e">
        <v>#N/A</v>
      </c>
      <c r="E334" s="258" t="s">
        <v>2715</v>
      </c>
      <c r="F334" s="260">
        <v>137611</v>
      </c>
      <c r="G334" s="260" t="s">
        <v>2995</v>
      </c>
      <c r="H334" s="291">
        <v>301</v>
      </c>
      <c r="I334" s="256">
        <v>301.10000000000002</v>
      </c>
      <c r="J334" s="139">
        <v>79296226</v>
      </c>
      <c r="K334" s="140" t="s">
        <v>3178</v>
      </c>
      <c r="L334" s="140" t="s">
        <v>3174</v>
      </c>
      <c r="M334" s="140" t="s">
        <v>4043</v>
      </c>
      <c r="N334" s="260" t="s">
        <v>2712</v>
      </c>
      <c r="O334" s="260">
        <v>487</v>
      </c>
      <c r="P334" s="260">
        <v>13</v>
      </c>
      <c r="Q334" s="260"/>
      <c r="R334" s="260" t="s">
        <v>4044</v>
      </c>
      <c r="S334" s="260" t="s">
        <v>3020</v>
      </c>
      <c r="T334" s="140" t="s">
        <v>709</v>
      </c>
      <c r="U334" s="140" t="s">
        <v>3001</v>
      </c>
      <c r="V334" s="259" t="s">
        <v>1486</v>
      </c>
      <c r="W334" s="259" t="s">
        <v>3015</v>
      </c>
    </row>
    <row r="335" spans="1:23" ht="30" hidden="1" customHeight="1" x14ac:dyDescent="0.25">
      <c r="B335" s="258"/>
      <c r="C335" s="259"/>
      <c r="D335" s="280" t="e">
        <v>#N/A</v>
      </c>
      <c r="E335" s="258"/>
      <c r="F335" s="260"/>
      <c r="G335" s="260"/>
      <c r="H335" s="291">
        <v>301</v>
      </c>
      <c r="I335" s="256">
        <v>301.2</v>
      </c>
      <c r="J335" s="139">
        <v>23606271</v>
      </c>
      <c r="K335" s="140" t="s">
        <v>3255</v>
      </c>
      <c r="L335" s="140" t="s">
        <v>4045</v>
      </c>
      <c r="M335" s="140" t="s">
        <v>4046</v>
      </c>
      <c r="N335" s="260" t="s">
        <v>1996</v>
      </c>
      <c r="O335" s="260">
        <v>470</v>
      </c>
      <c r="P335" s="260" t="s">
        <v>3029</v>
      </c>
      <c r="Q335" s="260"/>
      <c r="R335" s="260" t="s">
        <v>4047</v>
      </c>
      <c r="S335" s="260" t="s">
        <v>3020</v>
      </c>
      <c r="T335" s="140" t="s">
        <v>3031</v>
      </c>
      <c r="U335" s="140" t="s">
        <v>3032</v>
      </c>
      <c r="V335" s="259" t="s">
        <v>3002</v>
      </c>
      <c r="W335" s="259" t="s">
        <v>3237</v>
      </c>
    </row>
    <row r="336" spans="1:23" ht="30" hidden="1" customHeight="1" x14ac:dyDescent="0.25">
      <c r="B336" s="258">
        <v>1019039563</v>
      </c>
      <c r="C336" s="259" t="s">
        <v>194</v>
      </c>
      <c r="D336" s="280" t="e">
        <v>#N/A</v>
      </c>
      <c r="E336" s="258" t="s">
        <v>1338</v>
      </c>
      <c r="F336" s="260">
        <v>137583</v>
      </c>
      <c r="G336" s="260" t="s">
        <v>2995</v>
      </c>
      <c r="H336" s="291">
        <v>302</v>
      </c>
      <c r="I336" s="256">
        <v>302.10000000000002</v>
      </c>
      <c r="J336" s="146">
        <v>79612919</v>
      </c>
      <c r="K336" s="147" t="s">
        <v>4048</v>
      </c>
      <c r="L336" s="147" t="s">
        <v>4049</v>
      </c>
      <c r="M336" s="147" t="s">
        <v>4050</v>
      </c>
      <c r="N336" s="260" t="s">
        <v>1209</v>
      </c>
      <c r="O336" s="260">
        <v>407</v>
      </c>
      <c r="P336" s="260">
        <v>24</v>
      </c>
      <c r="Q336" s="260" t="s">
        <v>3012</v>
      </c>
      <c r="R336" s="260" t="s">
        <v>4051</v>
      </c>
      <c r="S336" s="260" t="s">
        <v>3020</v>
      </c>
      <c r="T336" s="140" t="s">
        <v>709</v>
      </c>
      <c r="U336" s="140" t="s">
        <v>3001</v>
      </c>
      <c r="V336" s="259" t="s">
        <v>4052</v>
      </c>
      <c r="W336" s="259" t="s">
        <v>4052</v>
      </c>
    </row>
    <row r="337" spans="1:23" ht="30" hidden="1" customHeight="1" x14ac:dyDescent="0.25">
      <c r="B337" s="258"/>
      <c r="C337" s="259"/>
      <c r="D337" s="280" t="e">
        <v>#N/A</v>
      </c>
      <c r="E337" s="258"/>
      <c r="F337" s="260"/>
      <c r="G337" s="260"/>
      <c r="H337" s="291">
        <v>302</v>
      </c>
      <c r="I337" s="256">
        <v>302.2</v>
      </c>
      <c r="J337" s="139">
        <v>38283020</v>
      </c>
      <c r="K337" s="140" t="s">
        <v>4053</v>
      </c>
      <c r="L337" s="140" t="s">
        <v>3016</v>
      </c>
      <c r="M337" s="140" t="s">
        <v>4054</v>
      </c>
      <c r="N337" s="260" t="s">
        <v>1996</v>
      </c>
      <c r="O337" s="260">
        <v>470</v>
      </c>
      <c r="P337" s="260" t="s">
        <v>3029</v>
      </c>
      <c r="Q337" s="260"/>
      <c r="R337" s="260" t="s">
        <v>4055</v>
      </c>
      <c r="S337" s="260" t="s">
        <v>3020</v>
      </c>
      <c r="T337" s="140" t="s">
        <v>3031</v>
      </c>
      <c r="U337" s="140" t="s">
        <v>3032</v>
      </c>
      <c r="V337" s="259" t="s">
        <v>3002</v>
      </c>
      <c r="W337" s="259" t="s">
        <v>3116</v>
      </c>
    </row>
    <row r="338" spans="1:23" ht="30" hidden="1" customHeight="1" x14ac:dyDescent="0.25">
      <c r="A338" s="290" t="s">
        <v>4009</v>
      </c>
      <c r="B338" s="649">
        <v>53067727</v>
      </c>
      <c r="C338" s="259" t="s">
        <v>355</v>
      </c>
      <c r="D338" s="184">
        <v>44573</v>
      </c>
      <c r="E338" s="649" t="s">
        <v>1956</v>
      </c>
      <c r="F338" s="260">
        <v>137608</v>
      </c>
      <c r="G338" s="260" t="s">
        <v>2995</v>
      </c>
      <c r="H338" s="291">
        <v>303</v>
      </c>
      <c r="I338" s="256">
        <v>303.10000000000002</v>
      </c>
      <c r="J338" s="139">
        <v>31895252</v>
      </c>
      <c r="K338" s="140" t="s">
        <v>3725</v>
      </c>
      <c r="L338" s="140" t="s">
        <v>4056</v>
      </c>
      <c r="M338" s="140" t="s">
        <v>4057</v>
      </c>
      <c r="N338" s="260" t="s">
        <v>1912</v>
      </c>
      <c r="O338" s="260">
        <v>412</v>
      </c>
      <c r="P338" s="260">
        <v>13</v>
      </c>
      <c r="Q338" s="260"/>
      <c r="R338" s="260" t="s">
        <v>4058</v>
      </c>
      <c r="S338" s="260" t="s">
        <v>3020</v>
      </c>
      <c r="T338" s="140" t="s">
        <v>709</v>
      </c>
      <c r="U338" s="140" t="s">
        <v>3001</v>
      </c>
      <c r="V338" s="259" t="s">
        <v>3108</v>
      </c>
      <c r="W338" s="259" t="s">
        <v>3015</v>
      </c>
    </row>
    <row r="339" spans="1:23" ht="30" hidden="1" customHeight="1" x14ac:dyDescent="0.25">
      <c r="A339" s="644" t="s">
        <v>4013</v>
      </c>
      <c r="B339" s="649"/>
      <c r="C339" s="259"/>
      <c r="D339" s="280" t="e">
        <v>#N/A</v>
      </c>
      <c r="E339" s="649"/>
      <c r="F339" s="260"/>
      <c r="G339" s="260"/>
      <c r="H339" s="291">
        <v>303</v>
      </c>
      <c r="I339" s="256">
        <v>303.2</v>
      </c>
      <c r="J339" s="139">
        <v>52508028</v>
      </c>
      <c r="K339" s="143" t="s">
        <v>3152</v>
      </c>
      <c r="L339" s="143" t="s">
        <v>3254</v>
      </c>
      <c r="M339" s="140" t="s">
        <v>4059</v>
      </c>
      <c r="N339" s="260" t="s">
        <v>1209</v>
      </c>
      <c r="O339" s="260">
        <v>407</v>
      </c>
      <c r="P339" s="260" t="s">
        <v>3029</v>
      </c>
      <c r="Q339" s="260"/>
      <c r="R339" s="260" t="s">
        <v>4060</v>
      </c>
      <c r="S339" s="260" t="s">
        <v>3020</v>
      </c>
      <c r="T339" s="140" t="s">
        <v>3031</v>
      </c>
      <c r="U339" s="140" t="s">
        <v>3032</v>
      </c>
      <c r="V339" s="259" t="s">
        <v>3002</v>
      </c>
      <c r="W339" s="259" t="s">
        <v>2689</v>
      </c>
    </row>
    <row r="340" spans="1:23" ht="30" hidden="1" customHeight="1" x14ac:dyDescent="0.25">
      <c r="A340" s="290" t="s">
        <v>4009</v>
      </c>
      <c r="B340" s="649">
        <v>1030563392</v>
      </c>
      <c r="C340" s="259" t="s">
        <v>268</v>
      </c>
      <c r="D340" s="184">
        <v>44573</v>
      </c>
      <c r="E340" s="649" t="s">
        <v>1774</v>
      </c>
      <c r="F340" s="260">
        <v>137602</v>
      </c>
      <c r="G340" s="260" t="s">
        <v>2995</v>
      </c>
      <c r="H340" s="291">
        <v>305</v>
      </c>
      <c r="I340" s="256">
        <v>305.10000000000002</v>
      </c>
      <c r="J340" s="139">
        <v>39694587</v>
      </c>
      <c r="K340" s="140" t="s">
        <v>4061</v>
      </c>
      <c r="L340" s="140" t="s">
        <v>3174</v>
      </c>
      <c r="M340" s="140" t="s">
        <v>4062</v>
      </c>
      <c r="N340" s="260" t="s">
        <v>1209</v>
      </c>
      <c r="O340" s="260">
        <v>407</v>
      </c>
      <c r="P340" s="260">
        <v>11</v>
      </c>
      <c r="Q340" s="260"/>
      <c r="R340" s="260" t="s">
        <v>4063</v>
      </c>
      <c r="S340" s="260" t="s">
        <v>3020</v>
      </c>
      <c r="T340" s="140" t="s">
        <v>709</v>
      </c>
      <c r="U340" s="140" t="s">
        <v>3001</v>
      </c>
      <c r="V340" s="259" t="s">
        <v>3002</v>
      </c>
      <c r="W340" s="259" t="s">
        <v>3413</v>
      </c>
    </row>
    <row r="341" spans="1:23" ht="30" hidden="1" customHeight="1" x14ac:dyDescent="0.25">
      <c r="A341" s="644" t="s">
        <v>4013</v>
      </c>
      <c r="B341" s="649"/>
      <c r="C341" s="259"/>
      <c r="D341" s="280" t="e">
        <v>#N/A</v>
      </c>
      <c r="E341" s="649"/>
      <c r="F341" s="260"/>
      <c r="G341" s="260"/>
      <c r="H341" s="291">
        <v>305</v>
      </c>
      <c r="I341" s="256">
        <v>305.2</v>
      </c>
      <c r="J341" s="139">
        <v>52371586</v>
      </c>
      <c r="K341" s="140" t="s">
        <v>3667</v>
      </c>
      <c r="L341" s="140" t="s">
        <v>4064</v>
      </c>
      <c r="M341" s="140" t="s">
        <v>4065</v>
      </c>
      <c r="N341" s="260" t="s">
        <v>1996</v>
      </c>
      <c r="O341" s="260">
        <v>470</v>
      </c>
      <c r="P341" s="260" t="s">
        <v>3029</v>
      </c>
      <c r="Q341" s="260"/>
      <c r="R341" s="260" t="s">
        <v>4066</v>
      </c>
      <c r="S341" s="260" t="s">
        <v>3020</v>
      </c>
      <c r="T341" s="140" t="s">
        <v>3031</v>
      </c>
      <c r="U341" s="140" t="s">
        <v>3032</v>
      </c>
      <c r="V341" s="259" t="s">
        <v>3002</v>
      </c>
      <c r="W341" s="259" t="s">
        <v>2680</v>
      </c>
    </row>
    <row r="342" spans="1:23" ht="30" hidden="1" customHeight="1" x14ac:dyDescent="0.25">
      <c r="A342" s="290" t="s">
        <v>4009</v>
      </c>
      <c r="B342" s="649">
        <v>51968629</v>
      </c>
      <c r="C342" s="259" t="s">
        <v>229</v>
      </c>
      <c r="D342" s="184">
        <v>44572</v>
      </c>
      <c r="E342" s="649" t="s">
        <v>919</v>
      </c>
      <c r="F342" s="260">
        <v>137543</v>
      </c>
      <c r="G342" s="260" t="s">
        <v>3008</v>
      </c>
      <c r="H342" s="291">
        <v>487</v>
      </c>
      <c r="I342" s="256">
        <v>487.1</v>
      </c>
      <c r="J342" s="155">
        <v>51603867</v>
      </c>
      <c r="K342" s="156" t="s">
        <v>4067</v>
      </c>
      <c r="L342" s="156" t="s">
        <v>3079</v>
      </c>
      <c r="M342" s="156" t="s">
        <v>4068</v>
      </c>
      <c r="N342" s="260" t="s">
        <v>828</v>
      </c>
      <c r="O342" s="260">
        <v>219</v>
      </c>
      <c r="P342" s="260">
        <v>15</v>
      </c>
      <c r="Q342" s="260" t="s">
        <v>3058</v>
      </c>
      <c r="R342" s="260" t="s">
        <v>4069</v>
      </c>
      <c r="S342" s="260" t="s">
        <v>3000</v>
      </c>
      <c r="T342" s="140" t="s">
        <v>709</v>
      </c>
      <c r="U342" s="140" t="s">
        <v>3001</v>
      </c>
      <c r="V342" s="259" t="s">
        <v>3002</v>
      </c>
      <c r="W342" s="259" t="s">
        <v>3034</v>
      </c>
    </row>
    <row r="343" spans="1:23" ht="30" hidden="1" customHeight="1" x14ac:dyDescent="0.25">
      <c r="A343" s="644" t="s">
        <v>4013</v>
      </c>
      <c r="B343" s="649"/>
      <c r="C343" s="259"/>
      <c r="D343" s="280" t="e">
        <v>#N/A</v>
      </c>
      <c r="E343" s="649"/>
      <c r="F343" s="260"/>
      <c r="G343" s="260"/>
      <c r="H343" s="291">
        <v>487</v>
      </c>
      <c r="I343" s="256">
        <v>487.2</v>
      </c>
      <c r="J343" s="139">
        <v>39657362</v>
      </c>
      <c r="K343" s="262" t="s">
        <v>4070</v>
      </c>
      <c r="L343" s="262" t="s">
        <v>4071</v>
      </c>
      <c r="M343" s="140" t="s">
        <v>3166</v>
      </c>
      <c r="N343" s="260" t="s">
        <v>828</v>
      </c>
      <c r="O343" s="260">
        <v>219</v>
      </c>
      <c r="P343" s="260" t="s">
        <v>3004</v>
      </c>
      <c r="Q343" s="260"/>
      <c r="R343" s="260" t="s">
        <v>4072</v>
      </c>
      <c r="S343" s="260" t="s">
        <v>3000</v>
      </c>
      <c r="T343" s="260" t="s">
        <v>709</v>
      </c>
      <c r="U343" s="140" t="s">
        <v>3021</v>
      </c>
      <c r="V343" s="259" t="s">
        <v>4073</v>
      </c>
      <c r="W343" s="259" t="s">
        <v>2680</v>
      </c>
    </row>
    <row r="344" spans="1:23" ht="30" hidden="1" customHeight="1" x14ac:dyDescent="0.25">
      <c r="A344" s="644" t="s">
        <v>4013</v>
      </c>
      <c r="B344" s="649"/>
      <c r="C344" s="259"/>
      <c r="D344" s="280" t="e">
        <v>#N/A</v>
      </c>
      <c r="E344" s="649"/>
      <c r="F344" s="260"/>
      <c r="G344" s="260"/>
      <c r="H344" s="291">
        <v>487</v>
      </c>
      <c r="I344" s="256">
        <v>487.3</v>
      </c>
      <c r="J344" s="139">
        <v>51727106</v>
      </c>
      <c r="K344" s="141" t="s">
        <v>3120</v>
      </c>
      <c r="L344" s="141" t="s">
        <v>3207</v>
      </c>
      <c r="M344" s="141" t="s">
        <v>3454</v>
      </c>
      <c r="N344" s="260" t="s">
        <v>1173</v>
      </c>
      <c r="O344" s="260">
        <v>313</v>
      </c>
      <c r="P344" s="260">
        <v>14</v>
      </c>
      <c r="Q344" s="260"/>
      <c r="R344" s="260" t="s">
        <v>4074</v>
      </c>
      <c r="S344" s="260" t="s">
        <v>3107</v>
      </c>
      <c r="T344" s="260" t="s">
        <v>709</v>
      </c>
      <c r="U344" s="140" t="s">
        <v>3021</v>
      </c>
      <c r="V344" s="259" t="s">
        <v>1486</v>
      </c>
      <c r="W344" s="259" t="s">
        <v>3015</v>
      </c>
    </row>
    <row r="345" spans="1:23" ht="30" hidden="1" customHeight="1" x14ac:dyDescent="0.25">
      <c r="A345" s="644" t="s">
        <v>4013</v>
      </c>
      <c r="B345" s="649"/>
      <c r="C345" s="259"/>
      <c r="D345" s="280" t="e">
        <v>#N/A</v>
      </c>
      <c r="E345" s="649"/>
      <c r="F345" s="260"/>
      <c r="G345" s="260"/>
      <c r="H345" s="291">
        <v>487</v>
      </c>
      <c r="I345" s="256">
        <v>487.4</v>
      </c>
      <c r="J345" s="139"/>
      <c r="K345" s="140" t="s">
        <v>4075</v>
      </c>
      <c r="L345" s="140" t="s">
        <v>4075</v>
      </c>
      <c r="M345" s="140" t="s">
        <v>4075</v>
      </c>
      <c r="N345" s="260" t="s">
        <v>1173</v>
      </c>
      <c r="O345" s="260">
        <v>313</v>
      </c>
      <c r="P345" s="260">
        <v>11</v>
      </c>
      <c r="Q345" s="260"/>
      <c r="R345" s="260" t="s">
        <v>4076</v>
      </c>
      <c r="S345" s="260" t="s">
        <v>3107</v>
      </c>
      <c r="T345" s="140" t="s">
        <v>3006</v>
      </c>
      <c r="U345" s="261"/>
      <c r="V345" s="259"/>
      <c r="W345" s="259"/>
    </row>
    <row r="346" spans="1:23" ht="30" hidden="1" customHeight="1" x14ac:dyDescent="0.25">
      <c r="A346" s="290" t="s">
        <v>4009</v>
      </c>
      <c r="B346" s="649">
        <v>1026252444</v>
      </c>
      <c r="C346" s="259" t="s">
        <v>332</v>
      </c>
      <c r="D346" s="184">
        <v>44573</v>
      </c>
      <c r="E346" s="649" t="s">
        <v>1602</v>
      </c>
      <c r="F346" s="260">
        <v>137599</v>
      </c>
      <c r="G346" s="260" t="s">
        <v>2995</v>
      </c>
      <c r="H346" s="291">
        <v>490</v>
      </c>
      <c r="I346" s="256">
        <v>490.1</v>
      </c>
      <c r="J346" s="139">
        <v>52063880</v>
      </c>
      <c r="K346" s="140" t="s">
        <v>3774</v>
      </c>
      <c r="L346" s="140" t="s">
        <v>3774</v>
      </c>
      <c r="M346" s="140" t="s">
        <v>4077</v>
      </c>
      <c r="N346" s="140" t="s">
        <v>1209</v>
      </c>
      <c r="O346" s="260">
        <v>407</v>
      </c>
      <c r="P346" s="260">
        <v>13</v>
      </c>
      <c r="Q346" s="260"/>
      <c r="R346" s="260" t="s">
        <v>4078</v>
      </c>
      <c r="S346" s="260" t="s">
        <v>3020</v>
      </c>
      <c r="T346" s="141" t="s">
        <v>709</v>
      </c>
      <c r="U346" s="140" t="s">
        <v>3001</v>
      </c>
      <c r="V346" s="259" t="s">
        <v>3002</v>
      </c>
      <c r="W346" s="259" t="s">
        <v>3413</v>
      </c>
    </row>
    <row r="347" spans="1:23" ht="30" hidden="1" customHeight="1" x14ac:dyDescent="0.25">
      <c r="A347" s="644" t="s">
        <v>4013</v>
      </c>
      <c r="B347" s="649"/>
      <c r="C347" s="259"/>
      <c r="D347" s="280" t="e">
        <v>#N/A</v>
      </c>
      <c r="E347" s="649"/>
      <c r="F347" s="260"/>
      <c r="G347" s="260"/>
      <c r="H347" s="291">
        <v>490</v>
      </c>
      <c r="I347" s="256">
        <v>490.2</v>
      </c>
      <c r="J347" s="139">
        <v>29136262</v>
      </c>
      <c r="K347" s="140" t="s">
        <v>4079</v>
      </c>
      <c r="L347" s="140" t="s">
        <v>4080</v>
      </c>
      <c r="M347" s="140" t="s">
        <v>4081</v>
      </c>
      <c r="N347" s="260" t="s">
        <v>1996</v>
      </c>
      <c r="O347" s="260">
        <v>470</v>
      </c>
      <c r="P347" s="260" t="s">
        <v>3029</v>
      </c>
      <c r="Q347" s="260"/>
      <c r="R347" s="260" t="s">
        <v>4082</v>
      </c>
      <c r="S347" s="260" t="s">
        <v>3020</v>
      </c>
      <c r="T347" s="140" t="s">
        <v>3031</v>
      </c>
      <c r="U347" s="140" t="s">
        <v>3032</v>
      </c>
      <c r="V347" s="259" t="s">
        <v>2685</v>
      </c>
      <c r="W347" s="259" t="s">
        <v>2685</v>
      </c>
    </row>
    <row r="348" spans="1:23" ht="30" hidden="1" customHeight="1" x14ac:dyDescent="0.25">
      <c r="A348" s="644" t="s">
        <v>3007</v>
      </c>
      <c r="B348" s="258">
        <v>80833533</v>
      </c>
      <c r="C348" s="259" t="s">
        <v>131</v>
      </c>
      <c r="D348" s="280" t="e">
        <v>#N/A</v>
      </c>
      <c r="E348" s="258" t="s">
        <v>916</v>
      </c>
      <c r="F348" s="260">
        <v>137543</v>
      </c>
      <c r="G348" s="260" t="s">
        <v>3008</v>
      </c>
      <c r="H348" s="291">
        <v>491</v>
      </c>
      <c r="I348" s="256">
        <v>491.1</v>
      </c>
      <c r="J348" s="155">
        <v>41742599</v>
      </c>
      <c r="K348" s="156" t="s">
        <v>4083</v>
      </c>
      <c r="L348" s="156" t="s">
        <v>3915</v>
      </c>
      <c r="M348" s="156" t="s">
        <v>4084</v>
      </c>
      <c r="N348" s="260" t="s">
        <v>828</v>
      </c>
      <c r="O348" s="260">
        <v>219</v>
      </c>
      <c r="P348" s="260">
        <v>15</v>
      </c>
      <c r="Q348" s="260" t="s">
        <v>3043</v>
      </c>
      <c r="R348" s="260" t="s">
        <v>4085</v>
      </c>
      <c r="S348" s="260" t="s">
        <v>3000</v>
      </c>
      <c r="T348" s="140" t="s">
        <v>709</v>
      </c>
      <c r="U348" s="140" t="s">
        <v>3001</v>
      </c>
      <c r="V348" s="259" t="s">
        <v>3002</v>
      </c>
      <c r="W348" s="259" t="s">
        <v>2667</v>
      </c>
    </row>
    <row r="349" spans="1:23" ht="30" hidden="1" customHeight="1" x14ac:dyDescent="0.25">
      <c r="A349" s="644" t="s">
        <v>4013</v>
      </c>
      <c r="B349" s="649"/>
      <c r="C349" s="259"/>
      <c r="D349" s="280" t="e">
        <v>#N/A</v>
      </c>
      <c r="E349" s="649"/>
      <c r="F349" s="260"/>
      <c r="G349" s="260"/>
      <c r="H349" s="291">
        <v>491</v>
      </c>
      <c r="I349" s="256">
        <v>491.2</v>
      </c>
      <c r="J349" s="139">
        <v>52280535</v>
      </c>
      <c r="K349" s="262" t="s">
        <v>3088</v>
      </c>
      <c r="L349" s="262" t="s">
        <v>4086</v>
      </c>
      <c r="M349" s="140" t="s">
        <v>3650</v>
      </c>
      <c r="N349" s="260" t="s">
        <v>828</v>
      </c>
      <c r="O349" s="260">
        <v>219</v>
      </c>
      <c r="P349" s="260" t="s">
        <v>3004</v>
      </c>
      <c r="Q349" s="260"/>
      <c r="R349" s="260" t="s">
        <v>4087</v>
      </c>
      <c r="S349" s="260" t="s">
        <v>3000</v>
      </c>
      <c r="T349" s="140" t="s">
        <v>709</v>
      </c>
      <c r="U349" s="140" t="s">
        <v>3021</v>
      </c>
      <c r="V349" s="259" t="s">
        <v>3002</v>
      </c>
      <c r="W349" s="259" t="s">
        <v>3413</v>
      </c>
    </row>
    <row r="350" spans="1:23" ht="30" hidden="1" customHeight="1" x14ac:dyDescent="0.25">
      <c r="A350" s="644" t="s">
        <v>4013</v>
      </c>
      <c r="B350" s="649"/>
      <c r="C350" s="259"/>
      <c r="D350" s="280" t="e">
        <v>#N/A</v>
      </c>
      <c r="E350" s="649"/>
      <c r="F350" s="260"/>
      <c r="G350" s="260"/>
      <c r="H350" s="291">
        <v>491</v>
      </c>
      <c r="I350" s="256">
        <v>491.3</v>
      </c>
      <c r="J350" s="146">
        <v>1014278378</v>
      </c>
      <c r="K350" s="264" t="s">
        <v>3113</v>
      </c>
      <c r="L350" s="264" t="s">
        <v>3022</v>
      </c>
      <c r="M350" s="147" t="s">
        <v>4027</v>
      </c>
      <c r="N350" s="140" t="s">
        <v>1209</v>
      </c>
      <c r="O350" s="260">
        <v>407</v>
      </c>
      <c r="P350" s="260" t="s">
        <v>3029</v>
      </c>
      <c r="Q350" s="260" t="s">
        <v>3012</v>
      </c>
      <c r="R350" s="260" t="s">
        <v>4088</v>
      </c>
      <c r="S350" s="260" t="s">
        <v>3020</v>
      </c>
      <c r="T350" s="140" t="s">
        <v>3031</v>
      </c>
      <c r="U350" s="140" t="s">
        <v>3032</v>
      </c>
      <c r="V350" s="259" t="s">
        <v>3217</v>
      </c>
      <c r="W350" s="259" t="s">
        <v>3015</v>
      </c>
    </row>
    <row r="351" spans="1:23" ht="30" hidden="1" customHeight="1" x14ac:dyDescent="0.25">
      <c r="A351" s="644" t="s">
        <v>2994</v>
      </c>
      <c r="B351" s="258">
        <v>52388107</v>
      </c>
      <c r="C351" s="259" t="s">
        <v>320</v>
      </c>
      <c r="D351" s="280" t="e">
        <v>#N/A</v>
      </c>
      <c r="E351" s="258" t="s">
        <v>956</v>
      </c>
      <c r="F351" s="260">
        <v>137546</v>
      </c>
      <c r="G351" s="260" t="s">
        <v>2995</v>
      </c>
      <c r="H351" s="291">
        <v>492</v>
      </c>
      <c r="I351" s="256">
        <v>492.1</v>
      </c>
      <c r="J351" s="139">
        <v>20586302</v>
      </c>
      <c r="K351" s="140" t="s">
        <v>4089</v>
      </c>
      <c r="L351" s="140" t="s">
        <v>4090</v>
      </c>
      <c r="M351" s="140" t="s">
        <v>4091</v>
      </c>
      <c r="N351" s="260" t="s">
        <v>828</v>
      </c>
      <c r="O351" s="260">
        <v>219</v>
      </c>
      <c r="P351" s="260">
        <v>11</v>
      </c>
      <c r="Q351" s="260"/>
      <c r="R351" s="260" t="s">
        <v>4092</v>
      </c>
      <c r="S351" s="260" t="s">
        <v>3000</v>
      </c>
      <c r="T351" s="140" t="s">
        <v>709</v>
      </c>
      <c r="U351" s="140" t="s">
        <v>3001</v>
      </c>
      <c r="V351" s="259" t="s">
        <v>3033</v>
      </c>
      <c r="W351" s="259" t="s">
        <v>3034</v>
      </c>
    </row>
    <row r="352" spans="1:23" ht="30" hidden="1" customHeight="1" x14ac:dyDescent="0.25">
      <c r="A352" s="644" t="s">
        <v>4013</v>
      </c>
      <c r="B352" s="649"/>
      <c r="C352" s="259"/>
      <c r="D352" s="280" t="e">
        <v>#N/A</v>
      </c>
      <c r="E352" s="649"/>
      <c r="F352" s="260"/>
      <c r="G352" s="260"/>
      <c r="H352" s="291">
        <v>492</v>
      </c>
      <c r="I352" s="256">
        <v>492.2</v>
      </c>
      <c r="J352" s="139">
        <v>52819717</v>
      </c>
      <c r="K352" s="140" t="s">
        <v>3120</v>
      </c>
      <c r="L352" s="260" t="s">
        <v>2997</v>
      </c>
      <c r="M352" s="140" t="s">
        <v>4093</v>
      </c>
      <c r="N352" s="260" t="s">
        <v>1173</v>
      </c>
      <c r="O352" s="260">
        <v>313</v>
      </c>
      <c r="P352" s="260">
        <v>14</v>
      </c>
      <c r="Q352" s="260"/>
      <c r="R352" s="260" t="s">
        <v>4094</v>
      </c>
      <c r="S352" s="260" t="s">
        <v>3107</v>
      </c>
      <c r="T352" s="140" t="s">
        <v>3031</v>
      </c>
      <c r="U352" s="140" t="s">
        <v>3032</v>
      </c>
      <c r="V352" s="259" t="s">
        <v>3002</v>
      </c>
      <c r="W352" s="259" t="s">
        <v>3116</v>
      </c>
    </row>
    <row r="353" spans="1:23" ht="30" hidden="1" customHeight="1" x14ac:dyDescent="0.25">
      <c r="A353" s="279" t="s">
        <v>2994</v>
      </c>
      <c r="B353" s="295">
        <v>52123996</v>
      </c>
      <c r="C353" s="294" t="s">
        <v>239</v>
      </c>
      <c r="D353" s="280">
        <v>44866</v>
      </c>
      <c r="E353" s="258" t="s">
        <v>1674</v>
      </c>
      <c r="F353" s="260">
        <v>137600</v>
      </c>
      <c r="G353" s="260" t="s">
        <v>2995</v>
      </c>
      <c r="H353" s="256" t="s">
        <v>4095</v>
      </c>
      <c r="I353" s="256">
        <v>1</v>
      </c>
      <c r="J353" s="139">
        <v>80183487</v>
      </c>
      <c r="K353" s="140" t="s">
        <v>4096</v>
      </c>
      <c r="L353" s="140" t="s">
        <v>4097</v>
      </c>
      <c r="M353" s="140" t="s">
        <v>3897</v>
      </c>
      <c r="N353" s="260" t="s">
        <v>1209</v>
      </c>
      <c r="O353" s="260">
        <v>407</v>
      </c>
      <c r="P353" s="260">
        <v>13</v>
      </c>
      <c r="Q353" s="260"/>
      <c r="R353" s="260" t="s">
        <v>4098</v>
      </c>
      <c r="S353" s="260" t="s">
        <v>3020</v>
      </c>
      <c r="T353" s="140" t="s">
        <v>3031</v>
      </c>
      <c r="U353" s="140" t="s">
        <v>3446</v>
      </c>
      <c r="V353" s="259" t="s">
        <v>2685</v>
      </c>
      <c r="W353" s="259" t="s">
        <v>2685</v>
      </c>
    </row>
    <row r="354" spans="1:23" ht="30" hidden="1" customHeight="1" x14ac:dyDescent="0.25">
      <c r="A354" s="275" t="s">
        <v>2994</v>
      </c>
      <c r="B354" s="258">
        <v>7228734</v>
      </c>
      <c r="C354" s="259" t="s">
        <v>302</v>
      </c>
      <c r="D354" s="280" t="e">
        <v>#N/A</v>
      </c>
      <c r="E354" s="258" t="s">
        <v>2899</v>
      </c>
      <c r="F354" s="260">
        <v>137614</v>
      </c>
      <c r="G354" s="260" t="s">
        <v>2995</v>
      </c>
      <c r="H354" s="256" t="s">
        <v>4099</v>
      </c>
      <c r="I354" s="256">
        <v>1</v>
      </c>
      <c r="J354" s="139">
        <v>39660848</v>
      </c>
      <c r="K354" s="140" t="s">
        <v>4100</v>
      </c>
      <c r="L354" s="140" t="s">
        <v>3102</v>
      </c>
      <c r="M354" s="140" t="s">
        <v>3681</v>
      </c>
      <c r="N354" s="260" t="s">
        <v>1406</v>
      </c>
      <c r="O354" s="260">
        <v>440</v>
      </c>
      <c r="P354" s="260" t="s">
        <v>3004</v>
      </c>
      <c r="Q354" s="260"/>
      <c r="R354" s="260" t="s">
        <v>4101</v>
      </c>
      <c r="S354" s="260" t="s">
        <v>3020</v>
      </c>
      <c r="T354" s="140" t="s">
        <v>3031</v>
      </c>
      <c r="U354" s="140" t="s">
        <v>3446</v>
      </c>
      <c r="V354" s="259" t="s">
        <v>3014</v>
      </c>
      <c r="W354" s="259" t="s">
        <v>3015</v>
      </c>
    </row>
    <row r="355" spans="1:23" ht="30" hidden="1" customHeight="1" x14ac:dyDescent="0.25">
      <c r="A355" s="275" t="s">
        <v>2994</v>
      </c>
      <c r="B355" s="258">
        <v>52241922</v>
      </c>
      <c r="C355" s="259" t="s">
        <v>471</v>
      </c>
      <c r="D355" s="280" t="e">
        <v>#N/A</v>
      </c>
      <c r="E355" s="258" t="s">
        <v>2060</v>
      </c>
      <c r="F355" s="260">
        <v>137609</v>
      </c>
      <c r="G355" s="260" t="s">
        <v>2995</v>
      </c>
      <c r="H355" s="256" t="s">
        <v>4102</v>
      </c>
      <c r="I355" s="256">
        <v>1</v>
      </c>
      <c r="J355" s="139">
        <v>41505306</v>
      </c>
      <c r="K355" s="140" t="s">
        <v>4103</v>
      </c>
      <c r="L355" s="140" t="s">
        <v>4104</v>
      </c>
      <c r="M355" s="140" t="s">
        <v>4105</v>
      </c>
      <c r="N355" s="260" t="s">
        <v>1996</v>
      </c>
      <c r="O355" s="260">
        <v>470</v>
      </c>
      <c r="P355" s="260" t="s">
        <v>3029</v>
      </c>
      <c r="Q355" s="260"/>
      <c r="R355" s="260" t="s">
        <v>4106</v>
      </c>
      <c r="S355" s="260" t="s">
        <v>3020</v>
      </c>
      <c r="T355" s="140" t="s">
        <v>3031</v>
      </c>
      <c r="U355" s="140" t="s">
        <v>3446</v>
      </c>
      <c r="V355" s="259" t="s">
        <v>4107</v>
      </c>
      <c r="W355" s="259" t="s">
        <v>1991</v>
      </c>
    </row>
    <row r="356" spans="1:23" ht="30" hidden="1" customHeight="1" x14ac:dyDescent="0.25">
      <c r="A356" s="275" t="s">
        <v>2994</v>
      </c>
      <c r="B356" s="258">
        <v>1023883873</v>
      </c>
      <c r="C356" s="259" t="s">
        <v>526</v>
      </c>
      <c r="D356" s="280" t="e">
        <v>#N/A</v>
      </c>
      <c r="E356" s="258" t="s">
        <v>2290</v>
      </c>
      <c r="F356" s="260">
        <v>137610</v>
      </c>
      <c r="G356" s="260" t="s">
        <v>2995</v>
      </c>
      <c r="H356" s="256" t="s">
        <v>4108</v>
      </c>
      <c r="I356" s="256">
        <v>1</v>
      </c>
      <c r="J356" s="139">
        <v>39747745</v>
      </c>
      <c r="K356" s="140" t="s">
        <v>3699</v>
      </c>
      <c r="L356" s="140" t="s">
        <v>4109</v>
      </c>
      <c r="M356" s="140" t="s">
        <v>3287</v>
      </c>
      <c r="N356" s="260" t="s">
        <v>1996</v>
      </c>
      <c r="O356" s="260">
        <v>470</v>
      </c>
      <c r="P356" s="260" t="s">
        <v>3029</v>
      </c>
      <c r="Q356" s="260"/>
      <c r="R356" s="260" t="s">
        <v>4110</v>
      </c>
      <c r="S356" s="260" t="s">
        <v>3020</v>
      </c>
      <c r="T356" s="140" t="s">
        <v>3031</v>
      </c>
      <c r="U356" s="140" t="s">
        <v>3446</v>
      </c>
      <c r="V356" s="259" t="s">
        <v>3108</v>
      </c>
      <c r="W356" s="259" t="s">
        <v>3015</v>
      </c>
    </row>
    <row r="357" spans="1:23" ht="30" hidden="1" customHeight="1" x14ac:dyDescent="0.25">
      <c r="A357" s="275" t="s">
        <v>2994</v>
      </c>
      <c r="B357" s="258">
        <v>52276470</v>
      </c>
      <c r="C357" s="259" t="s">
        <v>255</v>
      </c>
      <c r="D357" s="280" t="e">
        <v>#N/A</v>
      </c>
      <c r="E357" s="258" t="s">
        <v>1531</v>
      </c>
      <c r="F357" s="260">
        <v>137596</v>
      </c>
      <c r="G357" s="260" t="s">
        <v>2995</v>
      </c>
      <c r="H357" s="256" t="s">
        <v>4111</v>
      </c>
      <c r="I357" s="256">
        <v>1</v>
      </c>
      <c r="J357" s="139">
        <v>35527965</v>
      </c>
      <c r="K357" s="260" t="s">
        <v>4112</v>
      </c>
      <c r="L357" s="260" t="s">
        <v>3120</v>
      </c>
      <c r="M357" s="140" t="s">
        <v>4113</v>
      </c>
      <c r="N357" s="260" t="s">
        <v>1406</v>
      </c>
      <c r="O357" s="260">
        <v>440</v>
      </c>
      <c r="P357" s="260">
        <v>15</v>
      </c>
      <c r="Q357" s="260"/>
      <c r="R357" s="260" t="s">
        <v>4114</v>
      </c>
      <c r="S357" s="260" t="s">
        <v>3020</v>
      </c>
      <c r="T357" s="140" t="s">
        <v>3031</v>
      </c>
      <c r="U357" s="140" t="s">
        <v>3446</v>
      </c>
      <c r="V357" s="259" t="s">
        <v>3830</v>
      </c>
      <c r="W357" s="259" t="s">
        <v>3015</v>
      </c>
    </row>
    <row r="358" spans="1:23" ht="30" hidden="1" customHeight="1" x14ac:dyDescent="0.25">
      <c r="A358" s="275" t="s">
        <v>2994</v>
      </c>
      <c r="B358" s="258">
        <v>35525847</v>
      </c>
      <c r="C358" s="259" t="s">
        <v>245</v>
      </c>
      <c r="D358" s="280" t="e">
        <v>#N/A</v>
      </c>
      <c r="E358" s="258" t="s">
        <v>737</v>
      </c>
      <c r="F358" s="260">
        <v>150816</v>
      </c>
      <c r="G358" s="260" t="s">
        <v>2995</v>
      </c>
      <c r="H358" s="256" t="s">
        <v>4115</v>
      </c>
      <c r="I358" s="256">
        <v>1</v>
      </c>
      <c r="J358" s="155">
        <v>1118541857</v>
      </c>
      <c r="K358" s="156" t="s">
        <v>3120</v>
      </c>
      <c r="L358" s="156" t="s">
        <v>3120</v>
      </c>
      <c r="M358" s="156" t="s">
        <v>4116</v>
      </c>
      <c r="N358" s="260" t="s">
        <v>698</v>
      </c>
      <c r="O358" s="260">
        <v>202</v>
      </c>
      <c r="P358" s="260">
        <v>28</v>
      </c>
      <c r="Q358" s="260" t="s">
        <v>3043</v>
      </c>
      <c r="R358" s="260" t="s">
        <v>4117</v>
      </c>
      <c r="S358" s="260" t="s">
        <v>3000</v>
      </c>
      <c r="T358" s="140" t="s">
        <v>3031</v>
      </c>
      <c r="U358" s="140" t="s">
        <v>3446</v>
      </c>
      <c r="V358" s="259" t="s">
        <v>3015</v>
      </c>
      <c r="W358" s="259" t="s">
        <v>3015</v>
      </c>
    </row>
    <row r="359" spans="1:23" ht="30" hidden="1" customHeight="1" x14ac:dyDescent="0.25">
      <c r="A359" s="279" t="s">
        <v>2994</v>
      </c>
      <c r="B359" s="295">
        <v>51766296</v>
      </c>
      <c r="C359" s="294" t="s">
        <v>175</v>
      </c>
      <c r="D359" s="280" t="e">
        <v>#N/A</v>
      </c>
      <c r="E359" s="258" t="s">
        <v>856</v>
      </c>
      <c r="F359" s="260">
        <v>137535</v>
      </c>
      <c r="G359" s="260" t="s">
        <v>3008</v>
      </c>
      <c r="H359" s="256" t="s">
        <v>4118</v>
      </c>
      <c r="I359" s="256">
        <v>1</v>
      </c>
      <c r="J359" s="139">
        <v>53102805</v>
      </c>
      <c r="K359" s="140" t="s">
        <v>3178</v>
      </c>
      <c r="L359" s="140" t="s">
        <v>3094</v>
      </c>
      <c r="M359" s="140" t="s">
        <v>4119</v>
      </c>
      <c r="N359" s="260" t="s">
        <v>828</v>
      </c>
      <c r="O359" s="260">
        <v>219</v>
      </c>
      <c r="P359" s="260">
        <v>16</v>
      </c>
      <c r="Q359" s="260"/>
      <c r="R359" s="260" t="s">
        <v>4120</v>
      </c>
      <c r="S359" s="260" t="s">
        <v>3000</v>
      </c>
      <c r="T359" s="140" t="s">
        <v>3031</v>
      </c>
      <c r="U359" s="140" t="s">
        <v>3446</v>
      </c>
      <c r="V359" s="259" t="s">
        <v>3014</v>
      </c>
      <c r="W359" s="259" t="s">
        <v>3015</v>
      </c>
    </row>
    <row r="360" spans="1:23" ht="30" hidden="1" customHeight="1" x14ac:dyDescent="0.25">
      <c r="A360" s="275" t="s">
        <v>2994</v>
      </c>
      <c r="B360" s="258">
        <v>1032417557</v>
      </c>
      <c r="C360" s="259" t="s">
        <v>171</v>
      </c>
      <c r="D360" s="280" t="e">
        <v>#N/A</v>
      </c>
      <c r="E360" s="258" t="s">
        <v>1177</v>
      </c>
      <c r="F360" s="260">
        <v>137568</v>
      </c>
      <c r="G360" s="260" t="s">
        <v>2995</v>
      </c>
      <c r="H360" s="256" t="s">
        <v>4121</v>
      </c>
      <c r="I360" s="256">
        <v>1</v>
      </c>
      <c r="J360" s="139">
        <v>51657294</v>
      </c>
      <c r="K360" s="260" t="s">
        <v>4122</v>
      </c>
      <c r="L360" s="260" t="s">
        <v>3941</v>
      </c>
      <c r="M360" s="140" t="s">
        <v>4123</v>
      </c>
      <c r="N360" s="260" t="s">
        <v>1173</v>
      </c>
      <c r="O360" s="260">
        <v>313</v>
      </c>
      <c r="P360" s="260">
        <v>14</v>
      </c>
      <c r="Q360" s="260"/>
      <c r="R360" s="260" t="s">
        <v>4124</v>
      </c>
      <c r="S360" s="260" t="s">
        <v>3107</v>
      </c>
      <c r="T360" s="140" t="s">
        <v>3031</v>
      </c>
      <c r="U360" s="140" t="s">
        <v>3446</v>
      </c>
      <c r="V360" s="259" t="s">
        <v>3002</v>
      </c>
      <c r="W360" s="259" t="s">
        <v>2680</v>
      </c>
    </row>
    <row r="361" spans="1:23" ht="30" hidden="1" customHeight="1" x14ac:dyDescent="0.25">
      <c r="A361" s="279" t="s">
        <v>2994</v>
      </c>
      <c r="B361" s="258">
        <v>1143374102</v>
      </c>
      <c r="C361" s="259" t="s">
        <v>466</v>
      </c>
      <c r="D361" s="280" t="e">
        <v>#N/A</v>
      </c>
      <c r="E361" s="258" t="s">
        <v>1909</v>
      </c>
      <c r="F361" s="260">
        <v>137606</v>
      </c>
      <c r="G361" s="260" t="s">
        <v>2995</v>
      </c>
      <c r="H361" s="256" t="s">
        <v>4125</v>
      </c>
      <c r="I361" s="256">
        <v>1</v>
      </c>
      <c r="J361" s="256">
        <v>1022431192</v>
      </c>
      <c r="K361" s="260" t="s">
        <v>4126</v>
      </c>
      <c r="L361" s="260" t="s">
        <v>4089</v>
      </c>
      <c r="M361" s="260" t="s">
        <v>4127</v>
      </c>
      <c r="N361" s="140" t="s">
        <v>1209</v>
      </c>
      <c r="O361" s="260">
        <v>407</v>
      </c>
      <c r="P361" s="260" t="s">
        <v>3029</v>
      </c>
      <c r="Q361" s="260"/>
      <c r="R361" s="260" t="s">
        <v>4128</v>
      </c>
      <c r="S361" s="260" t="s">
        <v>3020</v>
      </c>
      <c r="T361" s="140" t="s">
        <v>3031</v>
      </c>
      <c r="U361" s="140" t="s">
        <v>3446</v>
      </c>
      <c r="V361" s="259" t="s">
        <v>2685</v>
      </c>
      <c r="W361" s="259" t="s">
        <v>2685</v>
      </c>
    </row>
    <row r="362" spans="1:23" ht="30" hidden="1" customHeight="1" x14ac:dyDescent="0.25">
      <c r="A362" s="275" t="s">
        <v>2994</v>
      </c>
      <c r="B362" s="258">
        <v>1077148043</v>
      </c>
      <c r="C362" s="259" t="s">
        <v>387</v>
      </c>
      <c r="D362" s="280" t="e">
        <v>#N/A</v>
      </c>
      <c r="E362" s="258" t="s">
        <v>1875</v>
      </c>
      <c r="F362" s="260">
        <v>137606</v>
      </c>
      <c r="G362" s="260" t="s">
        <v>2995</v>
      </c>
      <c r="H362" s="256" t="s">
        <v>4129</v>
      </c>
      <c r="I362" s="256">
        <v>1</v>
      </c>
      <c r="J362" s="139">
        <v>80076642</v>
      </c>
      <c r="K362" s="260" t="s">
        <v>4130</v>
      </c>
      <c r="L362" s="260" t="s">
        <v>3075</v>
      </c>
      <c r="M362" s="140" t="s">
        <v>4131</v>
      </c>
      <c r="N362" s="140" t="s">
        <v>1209</v>
      </c>
      <c r="O362" s="260">
        <v>407</v>
      </c>
      <c r="P362" s="260" t="s">
        <v>3029</v>
      </c>
      <c r="Q362" s="260"/>
      <c r="R362" s="260" t="s">
        <v>4132</v>
      </c>
      <c r="S362" s="260" t="s">
        <v>3020</v>
      </c>
      <c r="T362" s="140" t="s">
        <v>3031</v>
      </c>
      <c r="U362" s="140" t="s">
        <v>3446</v>
      </c>
      <c r="V362" s="259" t="s">
        <v>3233</v>
      </c>
      <c r="W362" s="259" t="s">
        <v>3015</v>
      </c>
    </row>
    <row r="363" spans="1:23" ht="30" hidden="1" customHeight="1" x14ac:dyDescent="0.25">
      <c r="A363" s="275" t="s">
        <v>2994</v>
      </c>
      <c r="B363" s="258">
        <v>39656305</v>
      </c>
      <c r="C363" s="259" t="s">
        <v>503</v>
      </c>
      <c r="D363" s="280" t="e">
        <v>#N/A</v>
      </c>
      <c r="E363" s="258" t="s">
        <v>2077</v>
      </c>
      <c r="F363" s="260">
        <v>137609</v>
      </c>
      <c r="G363" s="260" t="s">
        <v>2995</v>
      </c>
      <c r="H363" s="256" t="s">
        <v>4133</v>
      </c>
      <c r="I363" s="256">
        <v>1</v>
      </c>
      <c r="J363" s="139">
        <v>52034721</v>
      </c>
      <c r="K363" s="140" t="s">
        <v>3050</v>
      </c>
      <c r="L363" s="140" t="s">
        <v>4134</v>
      </c>
      <c r="M363" s="140" t="s">
        <v>4135</v>
      </c>
      <c r="N363" s="260" t="s">
        <v>1996</v>
      </c>
      <c r="O363" s="260">
        <v>470</v>
      </c>
      <c r="P363" s="260" t="s">
        <v>3029</v>
      </c>
      <c r="Q363" s="260"/>
      <c r="R363" s="260" t="s">
        <v>4136</v>
      </c>
      <c r="S363" s="260" t="s">
        <v>3020</v>
      </c>
      <c r="T363" s="140" t="s">
        <v>3031</v>
      </c>
      <c r="U363" s="140" t="s">
        <v>3446</v>
      </c>
      <c r="V363" s="259" t="s">
        <v>4137</v>
      </c>
      <c r="W363" s="259" t="s">
        <v>1740</v>
      </c>
    </row>
    <row r="364" spans="1:23" ht="30" hidden="1" customHeight="1" x14ac:dyDescent="0.25">
      <c r="A364" s="253" t="s">
        <v>2994</v>
      </c>
      <c r="B364" s="258">
        <v>1122120130</v>
      </c>
      <c r="C364" s="259" t="s">
        <v>371</v>
      </c>
      <c r="D364" s="280" t="s">
        <v>749</v>
      </c>
      <c r="E364" s="258" t="s">
        <v>1961</v>
      </c>
      <c r="F364" s="260">
        <v>137608</v>
      </c>
      <c r="G364" s="260" t="s">
        <v>2995</v>
      </c>
      <c r="H364" s="256" t="s">
        <v>4138</v>
      </c>
      <c r="I364" s="256">
        <v>1</v>
      </c>
      <c r="J364" s="146">
        <v>52736843</v>
      </c>
      <c r="K364" s="264" t="s">
        <v>4139</v>
      </c>
      <c r="L364" s="264" t="s">
        <v>2997</v>
      </c>
      <c r="M364" s="147" t="s">
        <v>4140</v>
      </c>
      <c r="N364" s="260" t="s">
        <v>1912</v>
      </c>
      <c r="O364" s="260">
        <v>412</v>
      </c>
      <c r="P364" s="260">
        <v>13</v>
      </c>
      <c r="Q364" s="260" t="s">
        <v>3012</v>
      </c>
      <c r="R364" s="260" t="s">
        <v>4141</v>
      </c>
      <c r="S364" s="260" t="s">
        <v>3020</v>
      </c>
      <c r="T364" s="140" t="s">
        <v>3031</v>
      </c>
      <c r="U364" s="140" t="s">
        <v>3446</v>
      </c>
      <c r="V364" s="259" t="s">
        <v>3108</v>
      </c>
      <c r="W364" s="259" t="s">
        <v>3015</v>
      </c>
    </row>
    <row r="365" spans="1:23" ht="30" hidden="1" customHeight="1" x14ac:dyDescent="0.25">
      <c r="A365" s="275" t="s">
        <v>2994</v>
      </c>
      <c r="B365" s="258">
        <v>80738814</v>
      </c>
      <c r="C365" s="259" t="s">
        <v>155</v>
      </c>
      <c r="D365" s="280" t="e">
        <v>#N/A</v>
      </c>
      <c r="E365" s="258" t="s">
        <v>1755</v>
      </c>
      <c r="F365" s="260">
        <v>137601</v>
      </c>
      <c r="G365" s="260" t="s">
        <v>2995</v>
      </c>
      <c r="H365" s="256" t="s">
        <v>4142</v>
      </c>
      <c r="I365" s="256">
        <v>1</v>
      </c>
      <c r="J365" s="139">
        <v>52375324</v>
      </c>
      <c r="K365" s="260" t="s">
        <v>3009</v>
      </c>
      <c r="L365" s="260" t="s">
        <v>4143</v>
      </c>
      <c r="M365" s="140" t="s">
        <v>3315</v>
      </c>
      <c r="N365" s="260" t="s">
        <v>1209</v>
      </c>
      <c r="O365" s="260">
        <v>407</v>
      </c>
      <c r="P365" s="260">
        <v>11</v>
      </c>
      <c r="Q365" s="260"/>
      <c r="R365" s="260" t="s">
        <v>4144</v>
      </c>
      <c r="S365" s="260" t="s">
        <v>3020</v>
      </c>
      <c r="T365" s="140" t="s">
        <v>3031</v>
      </c>
      <c r="U365" s="140" t="s">
        <v>3446</v>
      </c>
      <c r="V365" s="259" t="s">
        <v>4145</v>
      </c>
      <c r="W365" s="259" t="s">
        <v>3015</v>
      </c>
    </row>
    <row r="366" spans="1:23" ht="30" hidden="1" customHeight="1" x14ac:dyDescent="0.25">
      <c r="A366" s="279" t="s">
        <v>2994</v>
      </c>
      <c r="B366" s="295">
        <v>39753511</v>
      </c>
      <c r="C366" s="294" t="s">
        <v>169</v>
      </c>
      <c r="D366" s="280" t="e">
        <v>#N/A</v>
      </c>
      <c r="E366" s="258" t="s">
        <v>1141</v>
      </c>
      <c r="F366" s="260">
        <v>137561</v>
      </c>
      <c r="G366" s="260" t="s">
        <v>3008</v>
      </c>
      <c r="H366" s="256" t="s">
        <v>4146</v>
      </c>
      <c r="I366" s="256">
        <v>1</v>
      </c>
      <c r="J366" s="270">
        <v>39645451</v>
      </c>
      <c r="K366" s="143" t="s">
        <v>4147</v>
      </c>
      <c r="L366" s="143" t="s">
        <v>4148</v>
      </c>
      <c r="M366" s="143" t="s">
        <v>4149</v>
      </c>
      <c r="N366" s="260" t="s">
        <v>828</v>
      </c>
      <c r="O366" s="260">
        <v>219</v>
      </c>
      <c r="P366" s="260" t="s">
        <v>3004</v>
      </c>
      <c r="Q366" s="260"/>
      <c r="R366" s="260" t="s">
        <v>4150</v>
      </c>
      <c r="S366" s="260" t="s">
        <v>3000</v>
      </c>
      <c r="T366" s="140" t="s">
        <v>3031</v>
      </c>
      <c r="U366" s="140" t="s">
        <v>3446</v>
      </c>
      <c r="V366" s="259" t="s">
        <v>3002</v>
      </c>
      <c r="W366" s="259" t="s">
        <v>2662</v>
      </c>
    </row>
    <row r="367" spans="1:23" ht="30" hidden="1" customHeight="1" x14ac:dyDescent="0.25">
      <c r="A367" s="253" t="s">
        <v>2994</v>
      </c>
      <c r="B367" s="258">
        <v>1098791673</v>
      </c>
      <c r="C367" s="259" t="s">
        <v>310</v>
      </c>
      <c r="D367" s="280" t="e">
        <v>#N/A</v>
      </c>
      <c r="E367" s="258" t="s">
        <v>2869</v>
      </c>
      <c r="F367" s="260">
        <v>137613</v>
      </c>
      <c r="G367" s="260" t="s">
        <v>2995</v>
      </c>
      <c r="H367" s="256" t="s">
        <v>4151</v>
      </c>
      <c r="I367" s="256">
        <v>1</v>
      </c>
      <c r="J367" s="139">
        <v>1072706326</v>
      </c>
      <c r="K367" s="260" t="s">
        <v>3192</v>
      </c>
      <c r="L367" s="260" t="s">
        <v>3443</v>
      </c>
      <c r="M367" s="140" t="s">
        <v>4152</v>
      </c>
      <c r="N367" s="260" t="s">
        <v>1406</v>
      </c>
      <c r="O367" s="260">
        <v>440</v>
      </c>
      <c r="P367" s="260">
        <v>11</v>
      </c>
      <c r="Q367" s="260"/>
      <c r="R367" s="260" t="s">
        <v>4153</v>
      </c>
      <c r="S367" s="260" t="s">
        <v>3020</v>
      </c>
      <c r="T367" s="140" t="s">
        <v>3031</v>
      </c>
      <c r="U367" s="140" t="s">
        <v>3446</v>
      </c>
      <c r="V367" s="259" t="s">
        <v>3002</v>
      </c>
      <c r="W367" s="259" t="s">
        <v>3034</v>
      </c>
    </row>
    <row r="368" spans="1:23" ht="30" hidden="1" customHeight="1" x14ac:dyDescent="0.25">
      <c r="A368" s="275" t="s">
        <v>2994</v>
      </c>
      <c r="B368" s="258">
        <v>52749668</v>
      </c>
      <c r="C368" s="259" t="s">
        <v>148</v>
      </c>
      <c r="D368" s="280" t="e">
        <v>#N/A</v>
      </c>
      <c r="E368" s="258" t="s">
        <v>1800</v>
      </c>
      <c r="F368" s="260">
        <v>137604</v>
      </c>
      <c r="G368" s="260" t="s">
        <v>2995</v>
      </c>
      <c r="H368" s="256" t="s">
        <v>4154</v>
      </c>
      <c r="I368" s="256">
        <v>1</v>
      </c>
      <c r="J368" s="139">
        <v>79544637</v>
      </c>
      <c r="K368" s="260" t="s">
        <v>4155</v>
      </c>
      <c r="L368" s="260" t="s">
        <v>3061</v>
      </c>
      <c r="M368" s="260" t="s">
        <v>4156</v>
      </c>
      <c r="N368" s="260" t="s">
        <v>1209</v>
      </c>
      <c r="O368" s="260">
        <v>407</v>
      </c>
      <c r="P368" s="260">
        <v>10</v>
      </c>
      <c r="Q368" s="260"/>
      <c r="R368" s="260" t="s">
        <v>4157</v>
      </c>
      <c r="S368" s="260" t="s">
        <v>3020</v>
      </c>
      <c r="T368" s="140" t="s">
        <v>3031</v>
      </c>
      <c r="U368" s="140" t="s">
        <v>3446</v>
      </c>
      <c r="V368" s="259" t="s">
        <v>4158</v>
      </c>
      <c r="W368" s="259" t="s">
        <v>3015</v>
      </c>
    </row>
    <row r="369" spans="1:23" ht="30" hidden="1" customHeight="1" x14ac:dyDescent="0.25">
      <c r="A369" s="275" t="s">
        <v>2994</v>
      </c>
      <c r="B369" s="258">
        <v>1030586118</v>
      </c>
      <c r="C369" s="259" t="s">
        <v>607</v>
      </c>
      <c r="D369" s="280" t="e">
        <v>#N/A</v>
      </c>
      <c r="E369" s="258" t="s">
        <v>2521</v>
      </c>
      <c r="F369" s="260">
        <v>137610</v>
      </c>
      <c r="G369" s="260" t="s">
        <v>2995</v>
      </c>
      <c r="H369" s="256" t="s">
        <v>4159</v>
      </c>
      <c r="I369" s="256">
        <v>1</v>
      </c>
      <c r="J369" s="155">
        <v>1032470937</v>
      </c>
      <c r="K369" s="156" t="s">
        <v>3113</v>
      </c>
      <c r="L369" s="156" t="s">
        <v>3022</v>
      </c>
      <c r="M369" s="156" t="s">
        <v>4160</v>
      </c>
      <c r="N369" s="260" t="s">
        <v>1996</v>
      </c>
      <c r="O369" s="260">
        <v>470</v>
      </c>
      <c r="P369" s="260" t="s">
        <v>3029</v>
      </c>
      <c r="Q369" s="260" t="s">
        <v>3058</v>
      </c>
      <c r="R369" s="260" t="s">
        <v>4161</v>
      </c>
      <c r="S369" s="260" t="s">
        <v>3020</v>
      </c>
      <c r="T369" s="140" t="s">
        <v>3031</v>
      </c>
      <c r="U369" s="140" t="s">
        <v>3446</v>
      </c>
      <c r="V369" s="259" t="s">
        <v>3436</v>
      </c>
      <c r="W369" s="259" t="s">
        <v>3015</v>
      </c>
    </row>
    <row r="370" spans="1:23" ht="30" hidden="1" customHeight="1" x14ac:dyDescent="0.25">
      <c r="A370" s="275" t="s">
        <v>2994</v>
      </c>
      <c r="B370" s="258">
        <v>52971089</v>
      </c>
      <c r="C370" s="259" t="s">
        <v>335</v>
      </c>
      <c r="D370" s="280" t="e">
        <v>#N/A</v>
      </c>
      <c r="E370" s="258" t="s">
        <v>1781</v>
      </c>
      <c r="F370" s="260">
        <v>137602</v>
      </c>
      <c r="G370" s="260" t="s">
        <v>2995</v>
      </c>
      <c r="H370" s="256" t="s">
        <v>4162</v>
      </c>
      <c r="I370" s="256">
        <v>1</v>
      </c>
      <c r="J370" s="139">
        <v>1000984945</v>
      </c>
      <c r="K370" s="140" t="s">
        <v>3249</v>
      </c>
      <c r="L370" s="140" t="s">
        <v>3174</v>
      </c>
      <c r="M370" s="140" t="s">
        <v>2994</v>
      </c>
      <c r="N370" s="140" t="s">
        <v>1209</v>
      </c>
      <c r="O370" s="260">
        <v>407</v>
      </c>
      <c r="P370" s="260">
        <v>11</v>
      </c>
      <c r="Q370" s="260"/>
      <c r="R370" s="260" t="s">
        <v>4163</v>
      </c>
      <c r="S370" s="260" t="s">
        <v>3020</v>
      </c>
      <c r="T370" s="140" t="s">
        <v>3031</v>
      </c>
      <c r="U370" s="140" t="s">
        <v>3446</v>
      </c>
      <c r="V370" s="259" t="s">
        <v>3002</v>
      </c>
      <c r="W370" s="259" t="s">
        <v>1833</v>
      </c>
    </row>
    <row r="371" spans="1:23" ht="30" hidden="1" customHeight="1" x14ac:dyDescent="0.25">
      <c r="A371" s="275" t="s">
        <v>2994</v>
      </c>
      <c r="B371" s="258">
        <v>39800213</v>
      </c>
      <c r="C371" s="259" t="s">
        <v>560</v>
      </c>
      <c r="D371" s="280" t="e">
        <v>#N/A</v>
      </c>
      <c r="E371" s="258" t="s">
        <v>2154</v>
      </c>
      <c r="F371" s="260">
        <v>137609</v>
      </c>
      <c r="G371" s="260" t="s">
        <v>2995</v>
      </c>
      <c r="H371" s="256" t="s">
        <v>4164</v>
      </c>
      <c r="I371" s="256">
        <v>1</v>
      </c>
      <c r="J371" s="139">
        <v>79350869</v>
      </c>
      <c r="K371" s="260" t="s">
        <v>3249</v>
      </c>
      <c r="L371" s="260" t="s">
        <v>3283</v>
      </c>
      <c r="M371" s="140" t="s">
        <v>3897</v>
      </c>
      <c r="N371" s="260" t="s">
        <v>1996</v>
      </c>
      <c r="O371" s="260">
        <v>470</v>
      </c>
      <c r="P371" s="260" t="s">
        <v>3029</v>
      </c>
      <c r="Q371" s="260"/>
      <c r="R371" s="260" t="s">
        <v>4165</v>
      </c>
      <c r="S371" s="260" t="s">
        <v>3020</v>
      </c>
      <c r="T371" s="140" t="s">
        <v>3031</v>
      </c>
      <c r="U371" s="140" t="s">
        <v>3446</v>
      </c>
      <c r="V371" s="259" t="s">
        <v>3217</v>
      </c>
      <c r="W371" s="259" t="s">
        <v>3015</v>
      </c>
    </row>
    <row r="372" spans="1:23" ht="30" hidden="1" customHeight="1" x14ac:dyDescent="0.25">
      <c r="A372" s="275" t="s">
        <v>2994</v>
      </c>
      <c r="B372" s="258">
        <v>88244509</v>
      </c>
      <c r="C372" s="259" t="s">
        <v>392</v>
      </c>
      <c r="D372" s="280" t="e">
        <v>#N/A</v>
      </c>
      <c r="E372" s="258" t="s">
        <v>1702</v>
      </c>
      <c r="F372" s="260">
        <v>137600</v>
      </c>
      <c r="G372" s="260" t="s">
        <v>2995</v>
      </c>
      <c r="H372" s="256" t="s">
        <v>4166</v>
      </c>
      <c r="I372" s="256">
        <v>1</v>
      </c>
      <c r="J372" s="139">
        <v>53061002</v>
      </c>
      <c r="K372" s="260" t="s">
        <v>3075</v>
      </c>
      <c r="L372" s="260" t="s">
        <v>4167</v>
      </c>
      <c r="M372" s="140" t="s">
        <v>4168</v>
      </c>
      <c r="N372" s="140" t="s">
        <v>1209</v>
      </c>
      <c r="O372" s="260">
        <v>407</v>
      </c>
      <c r="P372" s="260">
        <v>13</v>
      </c>
      <c r="Q372" s="260"/>
      <c r="R372" s="260" t="s">
        <v>4169</v>
      </c>
      <c r="S372" s="260" t="s">
        <v>3020</v>
      </c>
      <c r="T372" s="140" t="s">
        <v>3031</v>
      </c>
      <c r="U372" s="140" t="s">
        <v>3446</v>
      </c>
      <c r="V372" s="259" t="s">
        <v>3265</v>
      </c>
      <c r="W372" s="259" t="s">
        <v>1725</v>
      </c>
    </row>
    <row r="373" spans="1:23" ht="30" hidden="1" customHeight="1" x14ac:dyDescent="0.25">
      <c r="A373" s="275" t="s">
        <v>2994</v>
      </c>
      <c r="B373" s="258">
        <v>80115237</v>
      </c>
      <c r="C373" s="259" t="s">
        <v>534</v>
      </c>
      <c r="D373" s="280" t="e">
        <v>#N/A</v>
      </c>
      <c r="E373" s="258" t="s">
        <v>2103</v>
      </c>
      <c r="F373" s="260">
        <v>137609</v>
      </c>
      <c r="G373" s="260" t="s">
        <v>2995</v>
      </c>
      <c r="H373" s="256" t="s">
        <v>4170</v>
      </c>
      <c r="I373" s="256">
        <v>1</v>
      </c>
      <c r="J373" s="139">
        <v>52072113</v>
      </c>
      <c r="K373" s="140" t="s">
        <v>3056</v>
      </c>
      <c r="L373" s="140" t="s">
        <v>3453</v>
      </c>
      <c r="M373" s="260" t="s">
        <v>4171</v>
      </c>
      <c r="N373" s="260" t="s">
        <v>1996</v>
      </c>
      <c r="O373" s="260">
        <v>470</v>
      </c>
      <c r="P373" s="260" t="s">
        <v>3029</v>
      </c>
      <c r="Q373" s="260"/>
      <c r="R373" s="260" t="s">
        <v>4172</v>
      </c>
      <c r="S373" s="260" t="s">
        <v>3020</v>
      </c>
      <c r="T373" s="140" t="s">
        <v>3031</v>
      </c>
      <c r="U373" s="140" t="s">
        <v>3446</v>
      </c>
      <c r="V373" s="259" t="s">
        <v>2685</v>
      </c>
      <c r="W373" s="259" t="s">
        <v>2685</v>
      </c>
    </row>
    <row r="374" spans="1:23" ht="30" hidden="1" customHeight="1" x14ac:dyDescent="0.25">
      <c r="A374" s="275" t="s">
        <v>2994</v>
      </c>
      <c r="B374" s="258">
        <v>52500395</v>
      </c>
      <c r="C374" s="259" t="s">
        <v>428</v>
      </c>
      <c r="D374" s="280" t="e">
        <v>#N/A</v>
      </c>
      <c r="E374" s="258" t="s">
        <v>785</v>
      </c>
      <c r="F374" s="260">
        <v>150816</v>
      </c>
      <c r="G374" s="260" t="s">
        <v>2995</v>
      </c>
      <c r="H374" s="276" t="s">
        <v>4173</v>
      </c>
      <c r="I374" s="276">
        <v>1</v>
      </c>
      <c r="J374" s="139">
        <v>7223387</v>
      </c>
      <c r="K374" s="140" t="s">
        <v>3161</v>
      </c>
      <c r="L374" s="140" t="s">
        <v>3161</v>
      </c>
      <c r="M374" s="140" t="s">
        <v>4174</v>
      </c>
      <c r="N374" s="260" t="s">
        <v>698</v>
      </c>
      <c r="O374" s="260">
        <v>202</v>
      </c>
      <c r="P374" s="260">
        <v>28</v>
      </c>
      <c r="Q374" s="260"/>
      <c r="R374" s="259" t="s">
        <v>4175</v>
      </c>
      <c r="S374" s="260" t="s">
        <v>3000</v>
      </c>
      <c r="T374" s="140" t="s">
        <v>3031</v>
      </c>
      <c r="U374" s="140" t="s">
        <v>3446</v>
      </c>
      <c r="V374" s="259" t="s">
        <v>3015</v>
      </c>
      <c r="W374" s="259" t="s">
        <v>3015</v>
      </c>
    </row>
    <row r="375" spans="1:23" ht="30" hidden="1" customHeight="1" x14ac:dyDescent="0.25">
      <c r="A375" s="275" t="s">
        <v>2994</v>
      </c>
      <c r="B375" s="258">
        <v>79756800</v>
      </c>
      <c r="C375" s="259" t="s">
        <v>628</v>
      </c>
      <c r="D375" s="280" t="e">
        <v>#N/A</v>
      </c>
      <c r="E375" s="258" t="s">
        <v>2620</v>
      </c>
      <c r="F375" s="260">
        <v>137610</v>
      </c>
      <c r="G375" s="260" t="s">
        <v>2995</v>
      </c>
      <c r="H375" s="256" t="s">
        <v>4176</v>
      </c>
      <c r="I375" s="256">
        <v>1</v>
      </c>
      <c r="J375" s="139">
        <v>80912305</v>
      </c>
      <c r="K375" s="260" t="s">
        <v>4177</v>
      </c>
      <c r="L375" s="260" t="s">
        <v>4178</v>
      </c>
      <c r="M375" s="260" t="s">
        <v>4179</v>
      </c>
      <c r="N375" s="260" t="s">
        <v>1996</v>
      </c>
      <c r="O375" s="260">
        <v>470</v>
      </c>
      <c r="P375" s="260" t="s">
        <v>3029</v>
      </c>
      <c r="Q375" s="260"/>
      <c r="R375" s="260" t="s">
        <v>4180</v>
      </c>
      <c r="S375" s="260" t="s">
        <v>3020</v>
      </c>
      <c r="T375" s="140" t="s">
        <v>3031</v>
      </c>
      <c r="U375" s="140" t="s">
        <v>3446</v>
      </c>
      <c r="V375" s="259" t="s">
        <v>3002</v>
      </c>
      <c r="W375" s="259" t="s">
        <v>3413</v>
      </c>
    </row>
    <row r="376" spans="1:23" ht="30" hidden="1" customHeight="1" x14ac:dyDescent="0.25">
      <c r="A376" s="275" t="s">
        <v>2994</v>
      </c>
      <c r="B376" s="258">
        <v>1096483475</v>
      </c>
      <c r="C376" s="259" t="s">
        <v>469</v>
      </c>
      <c r="D376" s="280" t="e">
        <v>#N/A</v>
      </c>
      <c r="E376" s="258" t="s">
        <v>1638</v>
      </c>
      <c r="F376" s="260">
        <v>137599</v>
      </c>
      <c r="G376" s="260" t="s">
        <v>2995</v>
      </c>
      <c r="H376" s="256" t="s">
        <v>4181</v>
      </c>
      <c r="I376" s="256">
        <v>1</v>
      </c>
      <c r="J376" s="146">
        <v>1108452785</v>
      </c>
      <c r="K376" s="264" t="s">
        <v>4182</v>
      </c>
      <c r="L376" s="264" t="s">
        <v>3120</v>
      </c>
      <c r="M376" s="147" t="s">
        <v>4160</v>
      </c>
      <c r="N376" s="140" t="s">
        <v>1209</v>
      </c>
      <c r="O376" s="260">
        <v>407</v>
      </c>
      <c r="P376" s="260">
        <v>13</v>
      </c>
      <c r="Q376" s="260" t="s">
        <v>3012</v>
      </c>
      <c r="R376" s="260" t="s">
        <v>4183</v>
      </c>
      <c r="S376" s="260" t="s">
        <v>3020</v>
      </c>
      <c r="T376" s="140" t="s">
        <v>3031</v>
      </c>
      <c r="U376" s="140" t="s">
        <v>3446</v>
      </c>
      <c r="V376" s="259" t="s">
        <v>3002</v>
      </c>
      <c r="W376" s="259" t="s">
        <v>1659</v>
      </c>
    </row>
    <row r="377" spans="1:23" ht="30" hidden="1" customHeight="1" x14ac:dyDescent="0.25">
      <c r="A377" s="275" t="s">
        <v>2994</v>
      </c>
      <c r="B377" s="258">
        <v>52381298</v>
      </c>
      <c r="C377" s="259" t="s">
        <v>514</v>
      </c>
      <c r="D377" s="280" t="e">
        <v>#N/A</v>
      </c>
      <c r="E377" s="258" t="s">
        <v>2084</v>
      </c>
      <c r="F377" s="260">
        <v>137609</v>
      </c>
      <c r="G377" s="260" t="s">
        <v>2995</v>
      </c>
      <c r="H377" s="256" t="s">
        <v>4184</v>
      </c>
      <c r="I377" s="256">
        <v>1</v>
      </c>
      <c r="J377" s="139">
        <v>51912239</v>
      </c>
      <c r="K377" s="260" t="s">
        <v>4185</v>
      </c>
      <c r="L377" s="260" t="s">
        <v>3170</v>
      </c>
      <c r="M377" s="140" t="s">
        <v>4186</v>
      </c>
      <c r="N377" s="260" t="s">
        <v>1996</v>
      </c>
      <c r="O377" s="260">
        <v>470</v>
      </c>
      <c r="P377" s="260" t="s">
        <v>3029</v>
      </c>
      <c r="Q377" s="260"/>
      <c r="R377" s="260" t="s">
        <v>4187</v>
      </c>
      <c r="S377" s="260" t="s">
        <v>3020</v>
      </c>
      <c r="T377" s="140" t="s">
        <v>3031</v>
      </c>
      <c r="U377" s="140" t="s">
        <v>3446</v>
      </c>
      <c r="V377" s="259" t="s">
        <v>3002</v>
      </c>
      <c r="W377" s="259" t="s">
        <v>2667</v>
      </c>
    </row>
    <row r="378" spans="1:23" ht="30" hidden="1" customHeight="1" x14ac:dyDescent="0.25">
      <c r="A378" s="275" t="s">
        <v>2994</v>
      </c>
      <c r="B378" s="258">
        <v>53044783</v>
      </c>
      <c r="C378" s="259" t="s">
        <v>266</v>
      </c>
      <c r="D378" s="280" t="e">
        <v>#N/A</v>
      </c>
      <c r="E378" s="258" t="s">
        <v>1852</v>
      </c>
      <c r="F378" s="260">
        <v>137606</v>
      </c>
      <c r="G378" s="260" t="s">
        <v>2995</v>
      </c>
      <c r="H378" s="256" t="s">
        <v>4188</v>
      </c>
      <c r="I378" s="256">
        <v>1</v>
      </c>
      <c r="J378" s="139">
        <v>1016059825</v>
      </c>
      <c r="K378" s="140" t="s">
        <v>4122</v>
      </c>
      <c r="L378" s="140" t="s">
        <v>3254</v>
      </c>
      <c r="M378" s="140" t="s">
        <v>4189</v>
      </c>
      <c r="N378" s="260" t="s">
        <v>1209</v>
      </c>
      <c r="O378" s="260">
        <v>407</v>
      </c>
      <c r="P378" s="260" t="s">
        <v>3029</v>
      </c>
      <c r="Q378" s="260"/>
      <c r="R378" s="260" t="s">
        <v>4190</v>
      </c>
      <c r="S378" s="260" t="s">
        <v>3020</v>
      </c>
      <c r="T378" s="140" t="s">
        <v>3031</v>
      </c>
      <c r="U378" s="140" t="s">
        <v>3446</v>
      </c>
      <c r="V378" s="259" t="s">
        <v>3002</v>
      </c>
      <c r="W378" s="259" t="s">
        <v>2667</v>
      </c>
    </row>
    <row r="379" spans="1:23" ht="30" hidden="1" customHeight="1" x14ac:dyDescent="0.25">
      <c r="A379" s="275" t="s">
        <v>2994</v>
      </c>
      <c r="B379" s="258">
        <v>1033719716</v>
      </c>
      <c r="C379" s="259" t="s">
        <v>586</v>
      </c>
      <c r="D379" s="280" t="e">
        <v>#N/A</v>
      </c>
      <c r="E379" s="258" t="s">
        <v>2428</v>
      </c>
      <c r="F379" s="260">
        <v>137610</v>
      </c>
      <c r="G379" s="260" t="s">
        <v>2995</v>
      </c>
      <c r="H379" s="256" t="s">
        <v>4191</v>
      </c>
      <c r="I379" s="256">
        <v>1</v>
      </c>
      <c r="J379" s="139">
        <v>1100392052</v>
      </c>
      <c r="K379" s="260" t="s">
        <v>4192</v>
      </c>
      <c r="L379" s="260" t="s">
        <v>4193</v>
      </c>
      <c r="M379" s="140" t="s">
        <v>4194</v>
      </c>
      <c r="N379" s="260" t="s">
        <v>1996</v>
      </c>
      <c r="O379" s="260">
        <v>470</v>
      </c>
      <c r="P379" s="260" t="s">
        <v>3029</v>
      </c>
      <c r="Q379" s="260"/>
      <c r="R379" s="260" t="s">
        <v>4195</v>
      </c>
      <c r="S379" s="260" t="s">
        <v>3020</v>
      </c>
      <c r="T379" s="140" t="s">
        <v>3031</v>
      </c>
      <c r="U379" s="140" t="s">
        <v>3446</v>
      </c>
      <c r="V379" s="259" t="s">
        <v>2685</v>
      </c>
      <c r="W379" s="259" t="s">
        <v>2685</v>
      </c>
    </row>
    <row r="380" spans="1:23" ht="30" hidden="1" customHeight="1" x14ac:dyDescent="0.25">
      <c r="A380" s="279" t="s">
        <v>2994</v>
      </c>
      <c r="B380" s="258">
        <v>1019142893</v>
      </c>
      <c r="C380" s="259" t="s">
        <v>325</v>
      </c>
      <c r="D380" s="280" t="e">
        <v>#N/A</v>
      </c>
      <c r="E380" s="258" t="s">
        <v>2904</v>
      </c>
      <c r="F380" s="260">
        <v>137614</v>
      </c>
      <c r="G380" s="260" t="s">
        <v>2995</v>
      </c>
      <c r="H380" s="256" t="s">
        <v>4196</v>
      </c>
      <c r="I380" s="256">
        <v>1</v>
      </c>
      <c r="J380" s="139">
        <v>1014212835</v>
      </c>
      <c r="K380" s="260" t="s">
        <v>3075</v>
      </c>
      <c r="L380" s="260" t="s">
        <v>4197</v>
      </c>
      <c r="M380" s="260" t="s">
        <v>3089</v>
      </c>
      <c r="N380" s="260" t="s">
        <v>1406</v>
      </c>
      <c r="O380" s="260">
        <v>440</v>
      </c>
      <c r="P380" s="260" t="s">
        <v>3004</v>
      </c>
      <c r="Q380" s="260"/>
      <c r="R380" s="260" t="s">
        <v>4198</v>
      </c>
      <c r="S380" s="260" t="s">
        <v>3020</v>
      </c>
      <c r="T380" s="140" t="s">
        <v>3031</v>
      </c>
      <c r="U380" s="140" t="s">
        <v>3446</v>
      </c>
      <c r="V380" s="259" t="s">
        <v>57</v>
      </c>
      <c r="W380" s="259" t="s">
        <v>57</v>
      </c>
    </row>
    <row r="381" spans="1:23" ht="30" hidden="1" customHeight="1" x14ac:dyDescent="0.25">
      <c r="A381" s="282" t="s">
        <v>3182</v>
      </c>
      <c r="B381" s="258">
        <v>1030527218</v>
      </c>
      <c r="C381" s="259" t="s">
        <v>294</v>
      </c>
      <c r="D381" s="280" t="e">
        <v>#N/A</v>
      </c>
      <c r="E381" s="258" t="s">
        <v>1777</v>
      </c>
      <c r="F381" s="260">
        <v>137602</v>
      </c>
      <c r="G381" s="260" t="s">
        <v>2995</v>
      </c>
      <c r="H381" s="256" t="s">
        <v>4199</v>
      </c>
      <c r="I381" s="256">
        <v>1</v>
      </c>
      <c r="J381" s="139">
        <v>8507974</v>
      </c>
      <c r="K381" s="260" t="s">
        <v>4104</v>
      </c>
      <c r="L381" s="260" t="s">
        <v>4200</v>
      </c>
      <c r="M381" s="140" t="s">
        <v>4201</v>
      </c>
      <c r="N381" s="140" t="s">
        <v>1209</v>
      </c>
      <c r="O381" s="260">
        <v>407</v>
      </c>
      <c r="P381" s="260">
        <v>11</v>
      </c>
      <c r="Q381" s="260"/>
      <c r="R381" s="260" t="s">
        <v>4202</v>
      </c>
      <c r="S381" s="260" t="s">
        <v>3020</v>
      </c>
      <c r="T381" s="140" t="s">
        <v>3031</v>
      </c>
      <c r="U381" s="140" t="s">
        <v>3446</v>
      </c>
      <c r="V381" s="259" t="s">
        <v>3002</v>
      </c>
      <c r="W381" s="259" t="s">
        <v>1833</v>
      </c>
    </row>
    <row r="382" spans="1:23" ht="30" hidden="1" customHeight="1" x14ac:dyDescent="0.25">
      <c r="B382" s="258" t="s">
        <v>123</v>
      </c>
      <c r="C382" s="259" t="s">
        <v>123</v>
      </c>
      <c r="D382" s="280" t="e">
        <v>#N/A</v>
      </c>
      <c r="E382" s="258" t="s">
        <v>4203</v>
      </c>
      <c r="F382" s="260">
        <v>137557</v>
      </c>
      <c r="G382" s="260" t="s">
        <v>3008</v>
      </c>
      <c r="H382" s="256">
        <v>92</v>
      </c>
      <c r="I382" s="256">
        <v>92.1</v>
      </c>
      <c r="J382" s="139">
        <v>52198121</v>
      </c>
      <c r="K382" s="140" t="s">
        <v>4204</v>
      </c>
      <c r="L382" s="140" t="s">
        <v>3046</v>
      </c>
      <c r="M382" s="140" t="s">
        <v>4205</v>
      </c>
      <c r="N382" s="260" t="s">
        <v>828</v>
      </c>
      <c r="O382" s="260">
        <v>219</v>
      </c>
      <c r="P382" s="260" t="s">
        <v>3004</v>
      </c>
      <c r="Q382" s="260"/>
      <c r="R382" s="260" t="s">
        <v>4206</v>
      </c>
      <c r="S382" s="260" t="s">
        <v>3000</v>
      </c>
      <c r="T382" s="140" t="s">
        <v>709</v>
      </c>
      <c r="U382" s="140" t="s">
        <v>3001</v>
      </c>
      <c r="V382" s="259" t="s">
        <v>3002</v>
      </c>
      <c r="W382" s="259" t="s">
        <v>3413</v>
      </c>
    </row>
    <row r="383" spans="1:23" ht="30" hidden="1" customHeight="1" x14ac:dyDescent="0.25">
      <c r="B383" s="258"/>
      <c r="C383" s="259"/>
      <c r="D383" s="280" t="e">
        <v>#N/A</v>
      </c>
      <c r="E383" s="258"/>
      <c r="F383" s="260"/>
      <c r="G383" s="260"/>
      <c r="H383" s="256">
        <v>92</v>
      </c>
      <c r="I383" s="256">
        <v>92.2</v>
      </c>
      <c r="J383" s="139">
        <v>51873846</v>
      </c>
      <c r="K383" s="140" t="s">
        <v>4207</v>
      </c>
      <c r="L383" s="140" t="s">
        <v>4090</v>
      </c>
      <c r="M383" s="140" t="s">
        <v>4208</v>
      </c>
      <c r="N383" s="260" t="s">
        <v>1166</v>
      </c>
      <c r="O383" s="260">
        <v>314</v>
      </c>
      <c r="P383" s="260">
        <v>11</v>
      </c>
      <c r="Q383" s="260"/>
      <c r="R383" s="260" t="s">
        <v>4209</v>
      </c>
      <c r="S383" s="260" t="s">
        <v>3107</v>
      </c>
      <c r="T383" s="140" t="s">
        <v>709</v>
      </c>
      <c r="U383" s="140" t="s">
        <v>3021</v>
      </c>
      <c r="V383" s="259" t="s">
        <v>2685</v>
      </c>
      <c r="W383" s="259" t="s">
        <v>2685</v>
      </c>
    </row>
    <row r="384" spans="1:23" ht="30" hidden="1" customHeight="1" x14ac:dyDescent="0.25">
      <c r="B384" s="258"/>
      <c r="C384" s="259"/>
      <c r="D384" s="280" t="e">
        <v>#N/A</v>
      </c>
      <c r="E384" s="258"/>
      <c r="F384" s="260"/>
      <c r="G384" s="260"/>
      <c r="H384" s="256">
        <v>92</v>
      </c>
      <c r="I384" s="256">
        <v>92.3</v>
      </c>
      <c r="J384" s="139">
        <v>1026581434</v>
      </c>
      <c r="K384" s="140" t="s">
        <v>3928</v>
      </c>
      <c r="L384" s="140" t="s">
        <v>3531</v>
      </c>
      <c r="M384" s="140" t="s">
        <v>4210</v>
      </c>
      <c r="N384" s="260" t="s">
        <v>1406</v>
      </c>
      <c r="O384" s="260">
        <v>440</v>
      </c>
      <c r="P384" s="260" t="s">
        <v>3004</v>
      </c>
      <c r="Q384" s="260"/>
      <c r="R384" s="260" t="s">
        <v>4211</v>
      </c>
      <c r="S384" s="260" t="s">
        <v>3020</v>
      </c>
      <c r="T384" s="140" t="s">
        <v>3031</v>
      </c>
      <c r="U384" s="140" t="s">
        <v>3032</v>
      </c>
      <c r="V384" s="259" t="s">
        <v>3002</v>
      </c>
      <c r="W384" s="259" t="s">
        <v>3034</v>
      </c>
    </row>
    <row r="385" spans="1:23" ht="30" hidden="1" customHeight="1" x14ac:dyDescent="0.25">
      <c r="A385" s="253" t="s">
        <v>3182</v>
      </c>
      <c r="B385" s="258">
        <v>91282521</v>
      </c>
      <c r="C385" s="259" t="s">
        <v>185</v>
      </c>
      <c r="D385" s="280" t="e">
        <v>#N/A</v>
      </c>
      <c r="E385" s="258" t="s">
        <v>1580</v>
      </c>
      <c r="F385" s="260">
        <v>137598</v>
      </c>
      <c r="G385" s="260" t="s">
        <v>2995</v>
      </c>
      <c r="H385" s="256" t="s">
        <v>4212</v>
      </c>
      <c r="I385" s="256">
        <v>1</v>
      </c>
      <c r="J385" s="139">
        <v>52896169</v>
      </c>
      <c r="K385" s="260" t="s">
        <v>3966</v>
      </c>
      <c r="L385" s="260" t="s">
        <v>3560</v>
      </c>
      <c r="M385" s="260" t="s">
        <v>4213</v>
      </c>
      <c r="N385" s="260" t="s">
        <v>1209</v>
      </c>
      <c r="O385" s="260">
        <v>407</v>
      </c>
      <c r="P385" s="260">
        <v>13</v>
      </c>
      <c r="Q385" s="260"/>
      <c r="R385" s="260" t="s">
        <v>4214</v>
      </c>
      <c r="S385" s="260" t="s">
        <v>3020</v>
      </c>
      <c r="T385" s="140" t="s">
        <v>3031</v>
      </c>
      <c r="U385" s="140" t="s">
        <v>3446</v>
      </c>
      <c r="V385" s="259" t="s">
        <v>3002</v>
      </c>
      <c r="W385" s="259" t="s">
        <v>3060</v>
      </c>
    </row>
    <row r="386" spans="1:23" ht="30" hidden="1" customHeight="1" x14ac:dyDescent="0.25">
      <c r="A386" s="253" t="s">
        <v>3182</v>
      </c>
      <c r="B386" s="258">
        <v>52430037</v>
      </c>
      <c r="C386" s="259" t="s">
        <v>539</v>
      </c>
      <c r="D386" s="280" t="e">
        <v>#N/A</v>
      </c>
      <c r="E386" s="258" t="s">
        <v>2314</v>
      </c>
      <c r="F386" s="260">
        <v>137610</v>
      </c>
      <c r="G386" s="260" t="s">
        <v>2995</v>
      </c>
      <c r="H386" s="256" t="s">
        <v>4215</v>
      </c>
      <c r="I386" s="256">
        <v>1</v>
      </c>
      <c r="J386" s="139">
        <v>79703992</v>
      </c>
      <c r="K386" s="140" t="s">
        <v>3046</v>
      </c>
      <c r="L386" s="140" t="s">
        <v>3453</v>
      </c>
      <c r="M386" s="140" t="s">
        <v>3555</v>
      </c>
      <c r="N386" s="260" t="s">
        <v>1996</v>
      </c>
      <c r="O386" s="260">
        <v>470</v>
      </c>
      <c r="P386" s="260" t="s">
        <v>3029</v>
      </c>
      <c r="Q386" s="260"/>
      <c r="R386" s="260" t="s">
        <v>4216</v>
      </c>
      <c r="S386" s="260" t="s">
        <v>3020</v>
      </c>
      <c r="T386" s="140" t="s">
        <v>3031</v>
      </c>
      <c r="U386" s="140" t="s">
        <v>3446</v>
      </c>
      <c r="V386" s="259" t="s">
        <v>3002</v>
      </c>
      <c r="W386" s="259" t="s">
        <v>2667</v>
      </c>
    </row>
    <row r="387" spans="1:23" ht="30" hidden="1" customHeight="1" x14ac:dyDescent="0.25">
      <c r="A387" s="253" t="s">
        <v>3182</v>
      </c>
      <c r="B387" s="258">
        <v>52916880</v>
      </c>
      <c r="C387" s="259" t="s">
        <v>106</v>
      </c>
      <c r="D387" s="280" t="e">
        <v>#N/A</v>
      </c>
      <c r="E387" s="258" t="s">
        <v>1070</v>
      </c>
      <c r="F387" s="260">
        <v>137558</v>
      </c>
      <c r="G387" s="260" t="s">
        <v>3008</v>
      </c>
      <c r="H387" s="256" t="s">
        <v>4217</v>
      </c>
      <c r="I387" s="256">
        <v>1</v>
      </c>
      <c r="J387" s="139">
        <v>79803251</v>
      </c>
      <c r="K387" s="140" t="s">
        <v>4218</v>
      </c>
      <c r="L387" s="140" t="s">
        <v>4219</v>
      </c>
      <c r="M387" s="140" t="s">
        <v>4220</v>
      </c>
      <c r="N387" s="260" t="s">
        <v>828</v>
      </c>
      <c r="O387" s="260">
        <v>219</v>
      </c>
      <c r="P387" s="260" t="s">
        <v>3004</v>
      </c>
      <c r="Q387" s="260"/>
      <c r="R387" s="260" t="s">
        <v>4221</v>
      </c>
      <c r="S387" s="260" t="s">
        <v>3000</v>
      </c>
      <c r="T387" s="140" t="s">
        <v>3031</v>
      </c>
      <c r="U387" s="140" t="s">
        <v>3446</v>
      </c>
      <c r="V387" s="259" t="s">
        <v>3002</v>
      </c>
      <c r="W387" s="259" t="s">
        <v>3060</v>
      </c>
    </row>
    <row r="388" spans="1:23" ht="30" hidden="1" customHeight="1" x14ac:dyDescent="0.25">
      <c r="A388" s="253" t="s">
        <v>3182</v>
      </c>
      <c r="B388" s="258">
        <v>7713192</v>
      </c>
      <c r="C388" s="259" t="s">
        <v>578</v>
      </c>
      <c r="D388" s="280" t="e">
        <v>#N/A</v>
      </c>
      <c r="E388" s="258" t="s">
        <v>2411</v>
      </c>
      <c r="F388" s="260">
        <v>137610</v>
      </c>
      <c r="G388" s="260" t="s">
        <v>2995</v>
      </c>
      <c r="H388" s="256" t="s">
        <v>4222</v>
      </c>
      <c r="I388" s="256">
        <v>1</v>
      </c>
      <c r="J388" s="139">
        <v>1024586490</v>
      </c>
      <c r="K388" s="140" t="s">
        <v>3467</v>
      </c>
      <c r="L388" s="140" t="s">
        <v>3646</v>
      </c>
      <c r="M388" s="140" t="s">
        <v>4223</v>
      </c>
      <c r="N388" s="260" t="s">
        <v>1996</v>
      </c>
      <c r="O388" s="260">
        <v>470</v>
      </c>
      <c r="P388" s="260" t="s">
        <v>3029</v>
      </c>
      <c r="Q388" s="260"/>
      <c r="R388" s="260" t="s">
        <v>4224</v>
      </c>
      <c r="S388" s="260" t="s">
        <v>3020</v>
      </c>
      <c r="T388" s="140" t="s">
        <v>3031</v>
      </c>
      <c r="U388" s="140" t="s">
        <v>3446</v>
      </c>
      <c r="V388" s="259" t="s">
        <v>3002</v>
      </c>
      <c r="W388" s="259" t="s">
        <v>1659</v>
      </c>
    </row>
    <row r="389" spans="1:23" ht="30" hidden="1" customHeight="1" x14ac:dyDescent="0.25">
      <c r="A389" s="253" t="s">
        <v>3182</v>
      </c>
      <c r="B389" s="258">
        <v>1030527153</v>
      </c>
      <c r="C389" s="259" t="s">
        <v>588</v>
      </c>
      <c r="D389" s="280" t="e">
        <v>#N/A</v>
      </c>
      <c r="E389" s="258" t="s">
        <v>2439</v>
      </c>
      <c r="F389" s="260">
        <v>137610</v>
      </c>
      <c r="G389" s="260" t="s">
        <v>2995</v>
      </c>
      <c r="H389" s="256" t="s">
        <v>4225</v>
      </c>
      <c r="I389" s="256">
        <v>1</v>
      </c>
      <c r="J389" s="139">
        <v>51858426</v>
      </c>
      <c r="K389" s="140" t="s">
        <v>4226</v>
      </c>
      <c r="L389" s="140" t="s">
        <v>4227</v>
      </c>
      <c r="M389" s="140" t="s">
        <v>4228</v>
      </c>
      <c r="N389" s="260" t="s">
        <v>1996</v>
      </c>
      <c r="O389" s="260">
        <v>470</v>
      </c>
      <c r="P389" s="260" t="s">
        <v>3029</v>
      </c>
      <c r="Q389" s="260"/>
      <c r="R389" s="260" t="s">
        <v>4229</v>
      </c>
      <c r="S389" s="260" t="s">
        <v>3020</v>
      </c>
      <c r="T389" s="140" t="s">
        <v>3031</v>
      </c>
      <c r="U389" s="140" t="s">
        <v>3446</v>
      </c>
      <c r="V389" s="259" t="s">
        <v>1878</v>
      </c>
      <c r="W389" s="259" t="s">
        <v>1725</v>
      </c>
    </row>
    <row r="390" spans="1:23" ht="30" hidden="1" customHeight="1" x14ac:dyDescent="0.25">
      <c r="A390" s="253" t="s">
        <v>3182</v>
      </c>
      <c r="B390" s="258">
        <v>19488052</v>
      </c>
      <c r="C390" s="259" t="s">
        <v>381</v>
      </c>
      <c r="D390" s="280" t="e">
        <v>#N/A</v>
      </c>
      <c r="E390" s="258" t="s">
        <v>1135</v>
      </c>
      <c r="F390" s="260">
        <v>137560</v>
      </c>
      <c r="G390" s="260" t="s">
        <v>3008</v>
      </c>
      <c r="H390" s="256" t="s">
        <v>4230</v>
      </c>
      <c r="I390" s="256">
        <v>1</v>
      </c>
      <c r="J390" s="139">
        <v>1102798481</v>
      </c>
      <c r="K390" s="260" t="s">
        <v>4231</v>
      </c>
      <c r="L390" s="260" t="s">
        <v>3545</v>
      </c>
      <c r="M390" s="140" t="s">
        <v>4135</v>
      </c>
      <c r="N390" s="260" t="s">
        <v>828</v>
      </c>
      <c r="O390" s="260">
        <v>219</v>
      </c>
      <c r="P390" s="260" t="s">
        <v>3004</v>
      </c>
      <c r="Q390" s="260"/>
      <c r="R390" s="260" t="s">
        <v>4232</v>
      </c>
      <c r="S390" s="260" t="s">
        <v>3000</v>
      </c>
      <c r="T390" s="140" t="s">
        <v>3031</v>
      </c>
      <c r="U390" s="140" t="s">
        <v>3446</v>
      </c>
      <c r="V390" s="259" t="s">
        <v>3002</v>
      </c>
      <c r="W390" s="259" t="s">
        <v>3116</v>
      </c>
    </row>
    <row r="391" spans="1:23" ht="30" hidden="1" customHeight="1" x14ac:dyDescent="0.25">
      <c r="A391" s="253" t="s">
        <v>3182</v>
      </c>
      <c r="B391" s="258">
        <v>1024558841</v>
      </c>
      <c r="C391" s="259" t="s">
        <v>405</v>
      </c>
      <c r="D391" s="280" t="e">
        <v>#N/A</v>
      </c>
      <c r="E391" s="258" t="s">
        <v>1882</v>
      </c>
      <c r="F391" s="260">
        <v>137606</v>
      </c>
      <c r="G391" s="260" t="s">
        <v>2995</v>
      </c>
      <c r="H391" s="256" t="s">
        <v>4233</v>
      </c>
      <c r="I391" s="256">
        <v>1</v>
      </c>
      <c r="J391" s="139">
        <v>1013662069</v>
      </c>
      <c r="K391" s="260" t="s">
        <v>4234</v>
      </c>
      <c r="L391" s="260" t="s">
        <v>3395</v>
      </c>
      <c r="M391" s="140" t="s">
        <v>4235</v>
      </c>
      <c r="N391" s="260" t="s">
        <v>1209</v>
      </c>
      <c r="O391" s="260">
        <v>407</v>
      </c>
      <c r="P391" s="260" t="s">
        <v>3029</v>
      </c>
      <c r="Q391" s="260"/>
      <c r="R391" s="260" t="s">
        <v>4236</v>
      </c>
      <c r="S391" s="260" t="s">
        <v>3020</v>
      </c>
      <c r="T391" s="140" t="s">
        <v>3031</v>
      </c>
      <c r="U391" s="140" t="s">
        <v>3446</v>
      </c>
      <c r="V391" s="259" t="s">
        <v>3108</v>
      </c>
      <c r="W391" s="259" t="s">
        <v>3015</v>
      </c>
    </row>
    <row r="392" spans="1:23" ht="30" hidden="1" customHeight="1" x14ac:dyDescent="0.25">
      <c r="A392" s="253" t="s">
        <v>3182</v>
      </c>
      <c r="B392" s="258">
        <v>1010208218</v>
      </c>
      <c r="C392" s="259" t="s">
        <v>452</v>
      </c>
      <c r="D392" s="280" t="e">
        <v>#N/A</v>
      </c>
      <c r="E392" s="258" t="s">
        <v>1720</v>
      </c>
      <c r="F392" s="260">
        <v>137600</v>
      </c>
      <c r="G392" s="260" t="s">
        <v>2995</v>
      </c>
      <c r="H392" s="256" t="s">
        <v>4237</v>
      </c>
      <c r="I392" s="256">
        <v>1</v>
      </c>
      <c r="J392" s="139">
        <v>1001116846</v>
      </c>
      <c r="K392" s="260" t="s">
        <v>3267</v>
      </c>
      <c r="L392" s="260" t="s">
        <v>3046</v>
      </c>
      <c r="M392" s="260" t="s">
        <v>4238</v>
      </c>
      <c r="N392" s="140" t="s">
        <v>1209</v>
      </c>
      <c r="O392" s="260">
        <v>407</v>
      </c>
      <c r="P392" s="260">
        <v>13</v>
      </c>
      <c r="Q392" s="260"/>
      <c r="R392" s="260" t="s">
        <v>4239</v>
      </c>
      <c r="S392" s="260" t="s">
        <v>3020</v>
      </c>
      <c r="T392" s="140" t="s">
        <v>3031</v>
      </c>
      <c r="U392" s="140" t="s">
        <v>3446</v>
      </c>
      <c r="V392" s="259" t="s">
        <v>57</v>
      </c>
      <c r="W392" s="259" t="s">
        <v>57</v>
      </c>
    </row>
    <row r="393" spans="1:23" ht="30" hidden="1" customHeight="1" x14ac:dyDescent="0.25">
      <c r="A393" s="253" t="s">
        <v>3182</v>
      </c>
      <c r="B393" s="258">
        <v>1032360162</v>
      </c>
      <c r="C393" s="259" t="s">
        <v>223</v>
      </c>
      <c r="D393" s="280" t="e">
        <v>#N/A</v>
      </c>
      <c r="E393" s="258" t="s">
        <v>1015</v>
      </c>
      <c r="F393" s="260">
        <v>150819</v>
      </c>
      <c r="G393" s="260" t="s">
        <v>2995</v>
      </c>
      <c r="H393" s="256" t="s">
        <v>4240</v>
      </c>
      <c r="I393" s="256">
        <v>1</v>
      </c>
      <c r="J393" s="139">
        <v>1030582868</v>
      </c>
      <c r="K393" s="140" t="s">
        <v>4241</v>
      </c>
      <c r="L393" s="140" t="s">
        <v>4242</v>
      </c>
      <c r="M393" s="140" t="s">
        <v>4243</v>
      </c>
      <c r="N393" s="260" t="s">
        <v>828</v>
      </c>
      <c r="O393" s="260">
        <v>219</v>
      </c>
      <c r="P393" s="260" t="s">
        <v>3004</v>
      </c>
      <c r="Q393" s="260"/>
      <c r="R393" s="260" t="s">
        <v>4244</v>
      </c>
      <c r="S393" s="260" t="s">
        <v>3000</v>
      </c>
      <c r="T393" s="140" t="s">
        <v>3031</v>
      </c>
      <c r="U393" s="140" t="s">
        <v>3446</v>
      </c>
      <c r="V393" s="259" t="s">
        <v>3108</v>
      </c>
      <c r="W393" s="259" t="s">
        <v>3015</v>
      </c>
    </row>
    <row r="394" spans="1:23" ht="30" hidden="1" customHeight="1" x14ac:dyDescent="0.25">
      <c r="A394" s="253" t="s">
        <v>3182</v>
      </c>
      <c r="B394" s="258">
        <v>1012328473</v>
      </c>
      <c r="C394" s="259" t="s">
        <v>179</v>
      </c>
      <c r="D394" s="280" t="e">
        <v>#N/A</v>
      </c>
      <c r="E394" s="258" t="s">
        <v>1010</v>
      </c>
      <c r="F394" s="260">
        <v>150819</v>
      </c>
      <c r="G394" s="260" t="s">
        <v>2995</v>
      </c>
      <c r="H394" s="256" t="s">
        <v>4245</v>
      </c>
      <c r="I394" s="256">
        <v>1</v>
      </c>
      <c r="J394" s="155">
        <v>1030530654</v>
      </c>
      <c r="K394" s="156" t="s">
        <v>4246</v>
      </c>
      <c r="L394" s="156" t="s">
        <v>3453</v>
      </c>
      <c r="M394" s="156" t="s">
        <v>4247</v>
      </c>
      <c r="N394" s="260" t="s">
        <v>828</v>
      </c>
      <c r="O394" s="260">
        <v>219</v>
      </c>
      <c r="P394" s="260" t="s">
        <v>3004</v>
      </c>
      <c r="Q394" s="260" t="s">
        <v>3043</v>
      </c>
      <c r="R394" s="260" t="s">
        <v>4248</v>
      </c>
      <c r="S394" s="260" t="s">
        <v>3000</v>
      </c>
      <c r="T394" s="140" t="s">
        <v>3031</v>
      </c>
      <c r="U394" s="140" t="s">
        <v>3446</v>
      </c>
      <c r="V394" s="259" t="s">
        <v>1014</v>
      </c>
      <c r="W394" s="259" t="s">
        <v>3015</v>
      </c>
    </row>
    <row r="395" spans="1:23" ht="30" hidden="1" customHeight="1" x14ac:dyDescent="0.25">
      <c r="A395" s="253" t="s">
        <v>3182</v>
      </c>
      <c r="B395" s="258">
        <v>79525604</v>
      </c>
      <c r="C395" s="259" t="s">
        <v>380</v>
      </c>
      <c r="D395" s="280" t="e">
        <v>#N/A</v>
      </c>
      <c r="E395" s="258" t="s">
        <v>1553</v>
      </c>
      <c r="F395" s="260">
        <v>137596</v>
      </c>
      <c r="G395" s="260" t="s">
        <v>2995</v>
      </c>
      <c r="H395" s="256" t="s">
        <v>4249</v>
      </c>
      <c r="I395" s="256">
        <v>1</v>
      </c>
      <c r="J395" s="155">
        <v>52439242</v>
      </c>
      <c r="K395" s="156" t="s">
        <v>3467</v>
      </c>
      <c r="L395" s="156" t="s">
        <v>4250</v>
      </c>
      <c r="M395" s="156" t="s">
        <v>3543</v>
      </c>
      <c r="N395" s="260" t="s">
        <v>1406</v>
      </c>
      <c r="O395" s="260">
        <v>440</v>
      </c>
      <c r="P395" s="260">
        <v>15</v>
      </c>
      <c r="Q395" s="260" t="s">
        <v>3043</v>
      </c>
      <c r="R395" s="260" t="s">
        <v>4251</v>
      </c>
      <c r="S395" s="260" t="s">
        <v>3020</v>
      </c>
      <c r="T395" s="140" t="s">
        <v>3031</v>
      </c>
      <c r="U395" s="140" t="s">
        <v>3446</v>
      </c>
      <c r="V395" s="259" t="s">
        <v>57</v>
      </c>
      <c r="W395" s="259" t="s">
        <v>57</v>
      </c>
    </row>
    <row r="396" spans="1:23" ht="30" hidden="1" customHeight="1" x14ac:dyDescent="0.25">
      <c r="A396" s="253" t="s">
        <v>3182</v>
      </c>
      <c r="B396" s="258">
        <v>52789028</v>
      </c>
      <c r="C396" s="259" t="s">
        <v>172</v>
      </c>
      <c r="D396" s="280" t="e">
        <v>#N/A</v>
      </c>
      <c r="E396" s="258" t="s">
        <v>1326</v>
      </c>
      <c r="F396" s="260">
        <v>150824</v>
      </c>
      <c r="G396" s="260" t="s">
        <v>2995</v>
      </c>
      <c r="H396" s="256" t="s">
        <v>4252</v>
      </c>
      <c r="I396" s="256">
        <v>1</v>
      </c>
      <c r="J396" s="139">
        <v>79153228</v>
      </c>
      <c r="K396" s="140" t="s">
        <v>3075</v>
      </c>
      <c r="L396" s="140" t="s">
        <v>4253</v>
      </c>
      <c r="M396" s="140" t="s">
        <v>4254</v>
      </c>
      <c r="N396" s="260" t="s">
        <v>1209</v>
      </c>
      <c r="O396" s="260">
        <v>407</v>
      </c>
      <c r="P396" s="260">
        <v>24</v>
      </c>
      <c r="Q396" s="260"/>
      <c r="R396" s="260" t="s">
        <v>4255</v>
      </c>
      <c r="S396" s="260" t="s">
        <v>3020</v>
      </c>
      <c r="T396" s="140" t="s">
        <v>3031</v>
      </c>
      <c r="U396" s="140" t="s">
        <v>3446</v>
      </c>
      <c r="V396" s="259" t="s">
        <v>2685</v>
      </c>
      <c r="W396" s="259" t="s">
        <v>2685</v>
      </c>
    </row>
    <row r="397" spans="1:23" ht="30" hidden="1" customHeight="1" x14ac:dyDescent="0.25">
      <c r="A397" s="253" t="s">
        <v>3182</v>
      </c>
      <c r="B397" s="258">
        <v>80743381</v>
      </c>
      <c r="C397" s="259" t="s">
        <v>181</v>
      </c>
      <c r="D397" s="280" t="e">
        <v>#N/A</v>
      </c>
      <c r="E397" s="258" t="s">
        <v>1498</v>
      </c>
      <c r="F397" s="260">
        <v>137594</v>
      </c>
      <c r="G397" s="260" t="s">
        <v>2995</v>
      </c>
      <c r="H397" s="256" t="s">
        <v>4256</v>
      </c>
      <c r="I397" s="256">
        <v>1</v>
      </c>
      <c r="J397" s="139">
        <v>79399296</v>
      </c>
      <c r="K397" s="140" t="s">
        <v>3170</v>
      </c>
      <c r="L397" s="140" t="s">
        <v>3155</v>
      </c>
      <c r="M397" s="140" t="s">
        <v>4257</v>
      </c>
      <c r="N397" s="140" t="s">
        <v>1209</v>
      </c>
      <c r="O397" s="260">
        <v>407</v>
      </c>
      <c r="P397" s="260">
        <v>15</v>
      </c>
      <c r="Q397" s="260"/>
      <c r="R397" s="260" t="s">
        <v>4258</v>
      </c>
      <c r="S397" s="260" t="s">
        <v>3020</v>
      </c>
      <c r="T397" s="140" t="s">
        <v>3031</v>
      </c>
      <c r="U397" s="140" t="s">
        <v>3446</v>
      </c>
      <c r="V397" s="259" t="s">
        <v>4259</v>
      </c>
      <c r="W397" s="259" t="s">
        <v>3518</v>
      </c>
    </row>
    <row r="398" spans="1:23" ht="30" hidden="1" customHeight="1" x14ac:dyDescent="0.25">
      <c r="A398" s="282" t="s">
        <v>3182</v>
      </c>
      <c r="B398" s="258">
        <v>1022350482</v>
      </c>
      <c r="C398" s="259" t="s">
        <v>241</v>
      </c>
      <c r="D398" s="280" t="e">
        <v>#N/A</v>
      </c>
      <c r="E398" s="258" t="s">
        <v>1595</v>
      </c>
      <c r="F398" s="260">
        <v>137599</v>
      </c>
      <c r="G398" s="260" t="s">
        <v>2995</v>
      </c>
      <c r="H398" s="256" t="s">
        <v>4260</v>
      </c>
      <c r="I398" s="256">
        <v>1</v>
      </c>
      <c r="J398" s="139">
        <v>52379404</v>
      </c>
      <c r="K398" s="260" t="s">
        <v>4261</v>
      </c>
      <c r="L398" s="260" t="s">
        <v>4262</v>
      </c>
      <c r="M398" s="260" t="s">
        <v>4263</v>
      </c>
      <c r="N398" s="140" t="s">
        <v>1209</v>
      </c>
      <c r="O398" s="260">
        <v>407</v>
      </c>
      <c r="P398" s="260">
        <v>13</v>
      </c>
      <c r="Q398" s="260"/>
      <c r="R398" s="260" t="s">
        <v>4264</v>
      </c>
      <c r="S398" s="260" t="s">
        <v>3020</v>
      </c>
      <c r="T398" s="140" t="s">
        <v>3031</v>
      </c>
      <c r="U398" s="140" t="s">
        <v>3446</v>
      </c>
      <c r="V398" s="259" t="s">
        <v>3002</v>
      </c>
      <c r="W398" s="259" t="s">
        <v>3060</v>
      </c>
    </row>
    <row r="399" spans="1:23" ht="30" hidden="1" customHeight="1" x14ac:dyDescent="0.25">
      <c r="A399" s="253" t="s">
        <v>3182</v>
      </c>
      <c r="B399" s="258">
        <v>52493461</v>
      </c>
      <c r="C399" s="259" t="s">
        <v>178</v>
      </c>
      <c r="D399" s="280" t="e">
        <v>#N/A</v>
      </c>
      <c r="E399" s="258" t="s">
        <v>1668</v>
      </c>
      <c r="F399" s="260">
        <v>137600</v>
      </c>
      <c r="G399" s="260" t="s">
        <v>2995</v>
      </c>
      <c r="H399" s="256" t="s">
        <v>4265</v>
      </c>
      <c r="I399" s="256">
        <v>1</v>
      </c>
      <c r="J399" s="139">
        <v>52739490</v>
      </c>
      <c r="K399" s="260" t="s">
        <v>3328</v>
      </c>
      <c r="L399" s="260" t="s">
        <v>3437</v>
      </c>
      <c r="M399" s="140" t="s">
        <v>3396</v>
      </c>
      <c r="N399" s="260" t="s">
        <v>1209</v>
      </c>
      <c r="O399" s="260">
        <v>407</v>
      </c>
      <c r="P399" s="260">
        <v>13</v>
      </c>
      <c r="Q399" s="260"/>
      <c r="R399" s="260" t="s">
        <v>4266</v>
      </c>
      <c r="S399" s="260" t="s">
        <v>3020</v>
      </c>
      <c r="T399" s="140" t="s">
        <v>3031</v>
      </c>
      <c r="U399" s="140" t="s">
        <v>3446</v>
      </c>
      <c r="V399" s="259" t="s">
        <v>3265</v>
      </c>
      <c r="W399" s="259" t="s">
        <v>1725</v>
      </c>
    </row>
    <row r="400" spans="1:23" ht="30" hidden="1" customHeight="1" x14ac:dyDescent="0.25">
      <c r="A400" s="253" t="s">
        <v>3182</v>
      </c>
      <c r="B400" s="258">
        <v>1014195379</v>
      </c>
      <c r="C400" s="259" t="s">
        <v>244</v>
      </c>
      <c r="D400" s="280" t="e">
        <v>#N/A</v>
      </c>
      <c r="E400" s="258" t="s">
        <v>1678</v>
      </c>
      <c r="F400" s="260">
        <v>137600</v>
      </c>
      <c r="G400" s="260" t="s">
        <v>2995</v>
      </c>
      <c r="H400" s="256" t="s">
        <v>4267</v>
      </c>
      <c r="I400" s="256">
        <v>1</v>
      </c>
      <c r="J400" s="139">
        <v>1014199278</v>
      </c>
      <c r="K400" s="140" t="s">
        <v>4268</v>
      </c>
      <c r="L400" s="140" t="s">
        <v>4004</v>
      </c>
      <c r="M400" s="140" t="s">
        <v>4269</v>
      </c>
      <c r="N400" s="140" t="s">
        <v>1209</v>
      </c>
      <c r="O400" s="260">
        <v>407</v>
      </c>
      <c r="P400" s="260">
        <v>13</v>
      </c>
      <c r="Q400" s="260"/>
      <c r="R400" s="260" t="s">
        <v>4270</v>
      </c>
      <c r="S400" s="260" t="s">
        <v>3020</v>
      </c>
      <c r="T400" s="140" t="s">
        <v>3031</v>
      </c>
      <c r="U400" s="140" t="s">
        <v>3446</v>
      </c>
      <c r="V400" s="259" t="s">
        <v>2685</v>
      </c>
      <c r="W400" s="259" t="s">
        <v>2685</v>
      </c>
    </row>
    <row r="401" spans="1:23" ht="30" hidden="1" customHeight="1" x14ac:dyDescent="0.25">
      <c r="A401" s="282" t="s">
        <v>3182</v>
      </c>
      <c r="B401" s="258">
        <v>52582026</v>
      </c>
      <c r="C401" s="259" t="s">
        <v>281</v>
      </c>
      <c r="D401" s="280" t="e">
        <v>#N/A</v>
      </c>
      <c r="E401" s="258" t="s">
        <v>1681</v>
      </c>
      <c r="F401" s="260">
        <v>137600</v>
      </c>
      <c r="G401" s="260" t="s">
        <v>2995</v>
      </c>
      <c r="H401" s="256" t="s">
        <v>4271</v>
      </c>
      <c r="I401" s="256">
        <v>1</v>
      </c>
      <c r="J401" s="139">
        <v>1023894986</v>
      </c>
      <c r="K401" s="260" t="s">
        <v>4272</v>
      </c>
      <c r="L401" s="260" t="s">
        <v>4273</v>
      </c>
      <c r="M401" s="140" t="s">
        <v>4274</v>
      </c>
      <c r="N401" s="140" t="s">
        <v>1209</v>
      </c>
      <c r="O401" s="260">
        <v>407</v>
      </c>
      <c r="P401" s="260">
        <v>13</v>
      </c>
      <c r="Q401" s="260"/>
      <c r="R401" s="260" t="s">
        <v>4275</v>
      </c>
      <c r="S401" s="260" t="s">
        <v>3020</v>
      </c>
      <c r="T401" s="140" t="s">
        <v>3031</v>
      </c>
      <c r="U401" s="140" t="s">
        <v>3446</v>
      </c>
      <c r="V401" s="259" t="s">
        <v>1486</v>
      </c>
      <c r="W401" s="259" t="s">
        <v>3015</v>
      </c>
    </row>
    <row r="402" spans="1:23" ht="30" hidden="1" customHeight="1" x14ac:dyDescent="0.25">
      <c r="A402" s="282" t="s">
        <v>3182</v>
      </c>
      <c r="B402" s="258">
        <v>80378417</v>
      </c>
      <c r="C402" s="259" t="s">
        <v>427</v>
      </c>
      <c r="D402" s="280" t="e">
        <v>#N/A</v>
      </c>
      <c r="E402" s="258" t="s">
        <v>1623</v>
      </c>
      <c r="F402" s="260">
        <v>137599</v>
      </c>
      <c r="G402" s="260" t="s">
        <v>2995</v>
      </c>
      <c r="H402" s="256" t="s">
        <v>4276</v>
      </c>
      <c r="I402" s="256">
        <v>1</v>
      </c>
      <c r="J402" s="139">
        <v>53081075</v>
      </c>
      <c r="K402" s="260" t="s">
        <v>3956</v>
      </c>
      <c r="L402" s="260" t="s">
        <v>3009</v>
      </c>
      <c r="M402" s="140" t="s">
        <v>4277</v>
      </c>
      <c r="N402" s="140" t="s">
        <v>1209</v>
      </c>
      <c r="O402" s="260">
        <v>407</v>
      </c>
      <c r="P402" s="260">
        <v>13</v>
      </c>
      <c r="Q402" s="260"/>
      <c r="R402" s="260" t="s">
        <v>4278</v>
      </c>
      <c r="S402" s="260" t="s">
        <v>3020</v>
      </c>
      <c r="T402" s="140" t="s">
        <v>3031</v>
      </c>
      <c r="U402" s="140" t="s">
        <v>3446</v>
      </c>
      <c r="V402" s="259" t="s">
        <v>4279</v>
      </c>
      <c r="W402" s="259" t="s">
        <v>1740</v>
      </c>
    </row>
    <row r="403" spans="1:23" ht="30" hidden="1" customHeight="1" x14ac:dyDescent="0.25">
      <c r="A403" s="282" t="s">
        <v>3182</v>
      </c>
      <c r="B403" s="258">
        <v>52842987</v>
      </c>
      <c r="C403" s="259" t="s">
        <v>193</v>
      </c>
      <c r="D403" s="280" t="e">
        <v>#N/A</v>
      </c>
      <c r="E403" s="258" t="s">
        <v>1758</v>
      </c>
      <c r="F403" s="260">
        <v>137601</v>
      </c>
      <c r="G403" s="260" t="s">
        <v>2995</v>
      </c>
      <c r="H403" s="256" t="s">
        <v>4280</v>
      </c>
      <c r="I403" s="256">
        <v>1</v>
      </c>
      <c r="J403" s="146">
        <v>52240569</v>
      </c>
      <c r="K403" s="147" t="s">
        <v>3120</v>
      </c>
      <c r="L403" s="147" t="s">
        <v>4281</v>
      </c>
      <c r="M403" s="147" t="s">
        <v>4282</v>
      </c>
      <c r="N403" s="140" t="s">
        <v>1209</v>
      </c>
      <c r="O403" s="260">
        <v>407</v>
      </c>
      <c r="P403" s="260">
        <v>11</v>
      </c>
      <c r="Q403" s="260" t="s">
        <v>3012</v>
      </c>
      <c r="R403" s="260" t="s">
        <v>4283</v>
      </c>
      <c r="S403" s="260" t="s">
        <v>3020</v>
      </c>
      <c r="T403" s="140" t="s">
        <v>3031</v>
      </c>
      <c r="U403" s="140" t="s">
        <v>3446</v>
      </c>
      <c r="V403" s="259" t="s">
        <v>3639</v>
      </c>
      <c r="W403" s="259" t="s">
        <v>3015</v>
      </c>
    </row>
    <row r="404" spans="1:23" ht="30" hidden="1" customHeight="1" x14ac:dyDescent="0.25">
      <c r="A404" s="253" t="s">
        <v>3182</v>
      </c>
      <c r="B404" s="258">
        <v>1010181664</v>
      </c>
      <c r="C404" s="259" t="s">
        <v>434</v>
      </c>
      <c r="D404" s="280" t="e">
        <v>#N/A</v>
      </c>
      <c r="E404" s="258" t="s">
        <v>1627</v>
      </c>
      <c r="F404" s="260">
        <v>137599</v>
      </c>
      <c r="G404" s="260" t="s">
        <v>2995</v>
      </c>
      <c r="H404" s="256" t="s">
        <v>4284</v>
      </c>
      <c r="I404" s="256">
        <v>1</v>
      </c>
      <c r="J404" s="139">
        <v>11806523</v>
      </c>
      <c r="K404" s="260" t="s">
        <v>4285</v>
      </c>
      <c r="L404" s="260" t="s">
        <v>3062</v>
      </c>
      <c r="M404" s="140" t="s">
        <v>4286</v>
      </c>
      <c r="N404" s="260" t="s">
        <v>1209</v>
      </c>
      <c r="O404" s="260">
        <v>407</v>
      </c>
      <c r="P404" s="260">
        <v>13</v>
      </c>
      <c r="Q404" s="260"/>
      <c r="R404" s="260" t="s">
        <v>4287</v>
      </c>
      <c r="S404" s="260" t="s">
        <v>3020</v>
      </c>
      <c r="T404" s="140" t="s">
        <v>3031</v>
      </c>
      <c r="U404" s="140" t="s">
        <v>3446</v>
      </c>
      <c r="V404" s="259" t="s">
        <v>3039</v>
      </c>
      <c r="W404" s="259" t="s">
        <v>2662</v>
      </c>
    </row>
    <row r="405" spans="1:23" ht="30" hidden="1" customHeight="1" x14ac:dyDescent="0.25">
      <c r="A405" s="253" t="s">
        <v>3182</v>
      </c>
      <c r="B405" s="258">
        <v>1102042521</v>
      </c>
      <c r="C405" s="259" t="s">
        <v>315</v>
      </c>
      <c r="D405" s="280" t="e">
        <v>#N/A</v>
      </c>
      <c r="E405" s="258" t="s">
        <v>1684</v>
      </c>
      <c r="F405" s="260">
        <v>137600</v>
      </c>
      <c r="G405" s="260" t="s">
        <v>2995</v>
      </c>
      <c r="H405" s="256" t="s">
        <v>4288</v>
      </c>
      <c r="I405" s="256">
        <v>1</v>
      </c>
      <c r="J405" s="139">
        <v>40027913</v>
      </c>
      <c r="K405" s="140" t="s">
        <v>3467</v>
      </c>
      <c r="L405" s="140" t="s">
        <v>3151</v>
      </c>
      <c r="M405" s="140" t="s">
        <v>4289</v>
      </c>
      <c r="N405" s="140" t="s">
        <v>1209</v>
      </c>
      <c r="O405" s="260">
        <v>407</v>
      </c>
      <c r="P405" s="260">
        <v>13</v>
      </c>
      <c r="Q405" s="260"/>
      <c r="R405" s="260" t="s">
        <v>4290</v>
      </c>
      <c r="S405" s="260" t="s">
        <v>3020</v>
      </c>
      <c r="T405" s="140" t="s">
        <v>3031</v>
      </c>
      <c r="U405" s="140" t="s">
        <v>3446</v>
      </c>
      <c r="V405" s="259" t="s">
        <v>3879</v>
      </c>
      <c r="W405" s="259" t="s">
        <v>3879</v>
      </c>
    </row>
    <row r="406" spans="1:23" ht="30" hidden="1" customHeight="1" x14ac:dyDescent="0.25">
      <c r="A406" s="253" t="s">
        <v>3182</v>
      </c>
      <c r="B406" s="258">
        <v>1023861396</v>
      </c>
      <c r="C406" s="259" t="s">
        <v>354</v>
      </c>
      <c r="D406" s="280" t="e">
        <v>#N/A</v>
      </c>
      <c r="E406" s="258" t="s">
        <v>1693</v>
      </c>
      <c r="F406" s="260">
        <v>137600</v>
      </c>
      <c r="G406" s="260" t="s">
        <v>2995</v>
      </c>
      <c r="H406" s="256" t="s">
        <v>4291</v>
      </c>
      <c r="I406" s="256">
        <v>1</v>
      </c>
      <c r="J406" s="155">
        <v>39631023</v>
      </c>
      <c r="K406" s="156" t="s">
        <v>4056</v>
      </c>
      <c r="L406" s="156" t="s">
        <v>3076</v>
      </c>
      <c r="M406" s="156" t="s">
        <v>4292</v>
      </c>
      <c r="N406" s="140" t="s">
        <v>1209</v>
      </c>
      <c r="O406" s="260">
        <v>407</v>
      </c>
      <c r="P406" s="260">
        <v>13</v>
      </c>
      <c r="Q406" s="260" t="s">
        <v>3058</v>
      </c>
      <c r="R406" s="260" t="s">
        <v>4293</v>
      </c>
      <c r="S406" s="260" t="s">
        <v>3020</v>
      </c>
      <c r="T406" s="140" t="s">
        <v>3031</v>
      </c>
      <c r="U406" s="140" t="s">
        <v>3446</v>
      </c>
      <c r="V406" s="259" t="s">
        <v>60</v>
      </c>
      <c r="W406" s="259" t="s">
        <v>60</v>
      </c>
    </row>
    <row r="407" spans="1:23" ht="30" hidden="1" customHeight="1" x14ac:dyDescent="0.25">
      <c r="A407" s="253" t="s">
        <v>3182</v>
      </c>
      <c r="B407" s="258">
        <v>35602434</v>
      </c>
      <c r="C407" s="259" t="s">
        <v>481</v>
      </c>
      <c r="D407" s="280" t="e">
        <v>#N/A</v>
      </c>
      <c r="E407" s="258" t="s">
        <v>1643</v>
      </c>
      <c r="F407" s="260">
        <v>137599</v>
      </c>
      <c r="G407" s="260" t="s">
        <v>2995</v>
      </c>
      <c r="H407" s="256" t="s">
        <v>4294</v>
      </c>
      <c r="I407" s="256">
        <v>1</v>
      </c>
      <c r="J407" s="155">
        <v>8567902</v>
      </c>
      <c r="K407" s="268" t="s">
        <v>4104</v>
      </c>
      <c r="L407" s="268" t="s">
        <v>4200</v>
      </c>
      <c r="M407" s="156" t="s">
        <v>4295</v>
      </c>
      <c r="N407" s="140" t="s">
        <v>1209</v>
      </c>
      <c r="O407" s="260">
        <v>407</v>
      </c>
      <c r="P407" s="260">
        <v>13</v>
      </c>
      <c r="Q407" s="260" t="s">
        <v>3043</v>
      </c>
      <c r="R407" s="260" t="s">
        <v>4296</v>
      </c>
      <c r="S407" s="260" t="s">
        <v>3020</v>
      </c>
      <c r="T407" s="140" t="s">
        <v>3031</v>
      </c>
      <c r="U407" s="140" t="s">
        <v>3446</v>
      </c>
      <c r="V407" s="259" t="s">
        <v>3317</v>
      </c>
      <c r="W407" s="259" t="s">
        <v>3317</v>
      </c>
    </row>
    <row r="408" spans="1:23" ht="30" hidden="1" customHeight="1" x14ac:dyDescent="0.25">
      <c r="A408" s="253" t="s">
        <v>3182</v>
      </c>
      <c r="B408" s="258">
        <v>52342295</v>
      </c>
      <c r="C408" s="259" t="s">
        <v>496</v>
      </c>
      <c r="D408" s="280" t="e">
        <v>#N/A</v>
      </c>
      <c r="E408" s="258" t="s">
        <v>1650</v>
      </c>
      <c r="F408" s="260">
        <v>137599</v>
      </c>
      <c r="G408" s="260" t="s">
        <v>2995</v>
      </c>
      <c r="H408" s="256" t="s">
        <v>4297</v>
      </c>
      <c r="I408" s="256">
        <v>1</v>
      </c>
      <c r="J408" s="139">
        <v>52208675</v>
      </c>
      <c r="K408" s="140" t="s">
        <v>3603</v>
      </c>
      <c r="L408" s="140" t="s">
        <v>3103</v>
      </c>
      <c r="M408" s="140" t="s">
        <v>4298</v>
      </c>
      <c r="N408" s="140" t="s">
        <v>1209</v>
      </c>
      <c r="O408" s="260">
        <v>407</v>
      </c>
      <c r="P408" s="260">
        <v>13</v>
      </c>
      <c r="Q408" s="260"/>
      <c r="R408" s="260" t="s">
        <v>4299</v>
      </c>
      <c r="S408" s="260" t="s">
        <v>3020</v>
      </c>
      <c r="T408" s="140" t="s">
        <v>3031</v>
      </c>
      <c r="U408" s="140" t="s">
        <v>3446</v>
      </c>
      <c r="V408" s="259" t="s">
        <v>3002</v>
      </c>
      <c r="W408" s="259" t="s">
        <v>2667</v>
      </c>
    </row>
    <row r="409" spans="1:23" ht="30" hidden="1" customHeight="1" x14ac:dyDescent="0.25">
      <c r="A409" s="253" t="s">
        <v>3182</v>
      </c>
      <c r="B409" s="258">
        <v>79783539</v>
      </c>
      <c r="C409" s="259" t="s">
        <v>416</v>
      </c>
      <c r="D409" s="280" t="e">
        <v>#N/A</v>
      </c>
      <c r="E409" s="258" t="s">
        <v>1705</v>
      </c>
      <c r="F409" s="260">
        <v>137600</v>
      </c>
      <c r="G409" s="260" t="s">
        <v>2995</v>
      </c>
      <c r="H409" s="256" t="s">
        <v>4300</v>
      </c>
      <c r="I409" s="256">
        <v>1</v>
      </c>
      <c r="J409" s="139">
        <v>80883128</v>
      </c>
      <c r="K409" s="260" t="s">
        <v>3676</v>
      </c>
      <c r="L409" s="260" t="s">
        <v>3705</v>
      </c>
      <c r="M409" s="140" t="s">
        <v>4301</v>
      </c>
      <c r="N409" s="260" t="s">
        <v>1209</v>
      </c>
      <c r="O409" s="260">
        <v>407</v>
      </c>
      <c r="P409" s="260">
        <v>13</v>
      </c>
      <c r="Q409" s="260"/>
      <c r="R409" s="260" t="s">
        <v>4302</v>
      </c>
      <c r="S409" s="260" t="s">
        <v>3020</v>
      </c>
      <c r="T409" s="140" t="s">
        <v>3031</v>
      </c>
      <c r="U409" s="140" t="s">
        <v>3446</v>
      </c>
      <c r="V409" s="259" t="s">
        <v>59</v>
      </c>
      <c r="W409" s="259" t="s">
        <v>59</v>
      </c>
    </row>
    <row r="410" spans="1:23" ht="30" hidden="1" customHeight="1" x14ac:dyDescent="0.25">
      <c r="A410" s="275" t="s">
        <v>3182</v>
      </c>
      <c r="B410" s="258">
        <v>20485067</v>
      </c>
      <c r="C410" s="259" t="s">
        <v>422</v>
      </c>
      <c r="D410" s="280" t="e">
        <v>#N/A</v>
      </c>
      <c r="E410" s="258" t="s">
        <v>1709</v>
      </c>
      <c r="F410" s="260">
        <v>137600</v>
      </c>
      <c r="G410" s="260" t="s">
        <v>2995</v>
      </c>
      <c r="H410" s="256" t="s">
        <v>4303</v>
      </c>
      <c r="I410" s="256">
        <v>1</v>
      </c>
      <c r="J410" s="139">
        <v>35333514</v>
      </c>
      <c r="K410" s="260" t="s">
        <v>4304</v>
      </c>
      <c r="L410" s="260" t="s">
        <v>3949</v>
      </c>
      <c r="M410" s="140" t="s">
        <v>3772</v>
      </c>
      <c r="N410" s="140" t="s">
        <v>1209</v>
      </c>
      <c r="O410" s="260">
        <v>407</v>
      </c>
      <c r="P410" s="260">
        <v>13</v>
      </c>
      <c r="Q410" s="260"/>
      <c r="R410" s="260" t="s">
        <v>4305</v>
      </c>
      <c r="S410" s="260" t="s">
        <v>3020</v>
      </c>
      <c r="T410" s="140" t="s">
        <v>3031</v>
      </c>
      <c r="U410" s="140" t="s">
        <v>3446</v>
      </c>
      <c r="V410" s="259" t="s">
        <v>3108</v>
      </c>
      <c r="W410" s="259" t="s">
        <v>3015</v>
      </c>
    </row>
    <row r="411" spans="1:23" ht="30" hidden="1" customHeight="1" x14ac:dyDescent="0.25">
      <c r="A411" s="253" t="s">
        <v>3182</v>
      </c>
      <c r="B411" s="258">
        <v>52109350</v>
      </c>
      <c r="C411" s="259" t="s">
        <v>447</v>
      </c>
      <c r="D411" s="280" t="e">
        <v>#N/A</v>
      </c>
      <c r="E411" s="258" t="s">
        <v>1716</v>
      </c>
      <c r="F411" s="260">
        <v>137600</v>
      </c>
      <c r="G411" s="260" t="s">
        <v>2995</v>
      </c>
      <c r="H411" s="256" t="s">
        <v>4306</v>
      </c>
      <c r="I411" s="256">
        <v>1</v>
      </c>
      <c r="J411" s="139">
        <v>63547294</v>
      </c>
      <c r="K411" s="260" t="s">
        <v>3405</v>
      </c>
      <c r="L411" s="260" t="s">
        <v>3508</v>
      </c>
      <c r="M411" s="260" t="s">
        <v>4307</v>
      </c>
      <c r="N411" s="140" t="s">
        <v>1209</v>
      </c>
      <c r="O411" s="260">
        <v>407</v>
      </c>
      <c r="P411" s="260">
        <v>13</v>
      </c>
      <c r="Q411" s="260"/>
      <c r="R411" s="260" t="s">
        <v>4308</v>
      </c>
      <c r="S411" s="260" t="s">
        <v>3020</v>
      </c>
      <c r="T411" s="140" t="s">
        <v>3031</v>
      </c>
      <c r="U411" s="140" t="s">
        <v>3446</v>
      </c>
      <c r="V411" s="259" t="s">
        <v>3518</v>
      </c>
      <c r="W411" s="259" t="s">
        <v>3518</v>
      </c>
    </row>
    <row r="412" spans="1:23" ht="30" hidden="1" customHeight="1" x14ac:dyDescent="0.25">
      <c r="A412" s="253" t="s">
        <v>3182</v>
      </c>
      <c r="B412" s="258">
        <v>1024490966</v>
      </c>
      <c r="C412" s="259" t="s">
        <v>518</v>
      </c>
      <c r="D412" s="280" t="e">
        <v>#N/A</v>
      </c>
      <c r="E412" s="258" t="s">
        <v>2282</v>
      </c>
      <c r="F412" s="260">
        <v>137610</v>
      </c>
      <c r="G412" s="260" t="s">
        <v>2995</v>
      </c>
      <c r="H412" s="256" t="s">
        <v>4309</v>
      </c>
      <c r="I412" s="256">
        <v>1</v>
      </c>
      <c r="J412" s="139">
        <v>33355651</v>
      </c>
      <c r="K412" s="140" t="s">
        <v>3453</v>
      </c>
      <c r="L412" s="140" t="s">
        <v>3120</v>
      </c>
      <c r="M412" s="140" t="s">
        <v>4310</v>
      </c>
      <c r="N412" s="260" t="s">
        <v>1996</v>
      </c>
      <c r="O412" s="260">
        <v>470</v>
      </c>
      <c r="P412" s="260" t="s">
        <v>3029</v>
      </c>
      <c r="Q412" s="260"/>
      <c r="R412" s="260" t="s">
        <v>4311</v>
      </c>
      <c r="S412" s="260" t="s">
        <v>3020</v>
      </c>
      <c r="T412" s="140" t="s">
        <v>3031</v>
      </c>
      <c r="U412" s="140" t="s">
        <v>3446</v>
      </c>
      <c r="V412" s="259" t="s">
        <v>3265</v>
      </c>
      <c r="W412" s="259" t="s">
        <v>1725</v>
      </c>
    </row>
    <row r="413" spans="1:23" ht="30" hidden="1" customHeight="1" x14ac:dyDescent="0.25">
      <c r="A413" s="253" t="s">
        <v>3481</v>
      </c>
      <c r="B413" s="258">
        <v>52907964</v>
      </c>
      <c r="C413" s="259" t="s">
        <v>352</v>
      </c>
      <c r="D413" s="280">
        <v>44594</v>
      </c>
      <c r="E413" s="258" t="s">
        <v>2798</v>
      </c>
      <c r="F413" s="260">
        <v>137612</v>
      </c>
      <c r="G413" s="260" t="s">
        <v>2995</v>
      </c>
      <c r="H413" s="256" t="s">
        <v>4312</v>
      </c>
      <c r="I413" s="256">
        <v>1</v>
      </c>
      <c r="J413" s="139">
        <v>51751385</v>
      </c>
      <c r="K413" s="260" t="s">
        <v>4313</v>
      </c>
      <c r="L413" s="260" t="s">
        <v>3598</v>
      </c>
      <c r="M413" s="140" t="s">
        <v>4314</v>
      </c>
      <c r="N413" s="260" t="s">
        <v>1406</v>
      </c>
      <c r="O413" s="260">
        <v>440</v>
      </c>
      <c r="P413" s="260">
        <v>13</v>
      </c>
      <c r="Q413" s="260"/>
      <c r="R413" s="260" t="s">
        <v>4315</v>
      </c>
      <c r="S413" s="260" t="s">
        <v>3020</v>
      </c>
      <c r="T413" s="140" t="s">
        <v>3031</v>
      </c>
      <c r="U413" s="140" t="s">
        <v>3446</v>
      </c>
      <c r="V413" s="259" t="s">
        <v>3830</v>
      </c>
      <c r="W413" s="259" t="s">
        <v>3015</v>
      </c>
    </row>
    <row r="414" spans="1:23" ht="30" hidden="1" customHeight="1" x14ac:dyDescent="0.25">
      <c r="A414" s="275" t="s">
        <v>3481</v>
      </c>
      <c r="B414" s="283">
        <v>1023915881</v>
      </c>
      <c r="C414" s="284" t="s">
        <v>363</v>
      </c>
      <c r="D414" s="280">
        <v>44565</v>
      </c>
      <c r="E414" s="258" t="s">
        <v>2802</v>
      </c>
      <c r="F414" s="260">
        <v>137612</v>
      </c>
      <c r="G414" s="260" t="s">
        <v>2995</v>
      </c>
      <c r="H414" s="256" t="s">
        <v>4316</v>
      </c>
      <c r="I414" s="256">
        <v>1</v>
      </c>
      <c r="J414" s="139">
        <v>65709286</v>
      </c>
      <c r="K414" s="260" t="s">
        <v>3856</v>
      </c>
      <c r="L414" s="260" t="s">
        <v>3079</v>
      </c>
      <c r="M414" s="140" t="s">
        <v>4317</v>
      </c>
      <c r="N414" s="260" t="s">
        <v>1406</v>
      </c>
      <c r="O414" s="260">
        <v>440</v>
      </c>
      <c r="P414" s="260">
        <v>13</v>
      </c>
      <c r="Q414" s="260"/>
      <c r="R414" s="260" t="s">
        <v>4318</v>
      </c>
      <c r="S414" s="260" t="s">
        <v>3020</v>
      </c>
      <c r="T414" s="140" t="s">
        <v>3031</v>
      </c>
      <c r="U414" s="140" t="s">
        <v>3446</v>
      </c>
      <c r="V414" s="259" t="s">
        <v>3002</v>
      </c>
      <c r="W414" s="259" t="s">
        <v>2689</v>
      </c>
    </row>
    <row r="415" spans="1:23" ht="30" hidden="1" customHeight="1" x14ac:dyDescent="0.25">
      <c r="A415" s="275" t="s">
        <v>3481</v>
      </c>
      <c r="B415" s="283">
        <v>80101026</v>
      </c>
      <c r="C415" s="284" t="s">
        <v>385</v>
      </c>
      <c r="D415" s="280">
        <v>44565</v>
      </c>
      <c r="E415" s="258" t="s">
        <v>2805</v>
      </c>
      <c r="F415" s="260">
        <v>137612</v>
      </c>
      <c r="G415" s="260" t="s">
        <v>2995</v>
      </c>
      <c r="H415" s="256" t="s">
        <v>4319</v>
      </c>
      <c r="I415" s="256">
        <v>1</v>
      </c>
      <c r="J415" s="155">
        <v>53077042</v>
      </c>
      <c r="K415" s="156" t="s">
        <v>3536</v>
      </c>
      <c r="L415" s="156" t="s">
        <v>4320</v>
      </c>
      <c r="M415" s="156" t="s">
        <v>4321</v>
      </c>
      <c r="N415" s="260" t="s">
        <v>1406</v>
      </c>
      <c r="O415" s="260">
        <v>440</v>
      </c>
      <c r="P415" s="260">
        <v>13</v>
      </c>
      <c r="Q415" s="260" t="s">
        <v>3043</v>
      </c>
      <c r="R415" s="260" t="s">
        <v>4322</v>
      </c>
      <c r="S415" s="260" t="s">
        <v>3020</v>
      </c>
      <c r="T415" s="140" t="s">
        <v>3031</v>
      </c>
      <c r="U415" s="140" t="s">
        <v>3446</v>
      </c>
      <c r="V415" s="259" t="s">
        <v>59</v>
      </c>
      <c r="W415" s="259" t="s">
        <v>59</v>
      </c>
    </row>
    <row r="416" spans="1:23" ht="30" hidden="1" customHeight="1" x14ac:dyDescent="0.25">
      <c r="A416" s="275" t="s">
        <v>3481</v>
      </c>
      <c r="B416" s="258">
        <v>51839422</v>
      </c>
      <c r="C416" s="259" t="s">
        <v>390</v>
      </c>
      <c r="D416" s="280">
        <v>44572</v>
      </c>
      <c r="E416" s="258" t="s">
        <v>2808</v>
      </c>
      <c r="F416" s="260">
        <v>137612</v>
      </c>
      <c r="G416" s="260" t="s">
        <v>2995</v>
      </c>
      <c r="H416" s="256" t="s">
        <v>4323</v>
      </c>
      <c r="I416" s="256">
        <v>1</v>
      </c>
      <c r="J416" s="139">
        <v>52849810</v>
      </c>
      <c r="K416" s="260" t="s">
        <v>3046</v>
      </c>
      <c r="L416" s="260" t="s">
        <v>3152</v>
      </c>
      <c r="M416" s="140" t="s">
        <v>3890</v>
      </c>
      <c r="N416" s="260" t="s">
        <v>1406</v>
      </c>
      <c r="O416" s="260">
        <v>440</v>
      </c>
      <c r="P416" s="260">
        <v>13</v>
      </c>
      <c r="Q416" s="260"/>
      <c r="R416" s="260" t="s">
        <v>4324</v>
      </c>
      <c r="S416" s="260" t="s">
        <v>3020</v>
      </c>
      <c r="T416" s="140" t="s">
        <v>3031</v>
      </c>
      <c r="U416" s="140" t="s">
        <v>3446</v>
      </c>
      <c r="V416" s="259" t="s">
        <v>4325</v>
      </c>
      <c r="W416" s="259" t="s">
        <v>1991</v>
      </c>
    </row>
    <row r="417" spans="1:23" ht="30" hidden="1" customHeight="1" x14ac:dyDescent="0.25">
      <c r="A417" s="644" t="s">
        <v>3481</v>
      </c>
      <c r="B417" s="258">
        <v>52837278</v>
      </c>
      <c r="C417" s="259" t="s">
        <v>423</v>
      </c>
      <c r="D417" s="280">
        <v>44593</v>
      </c>
      <c r="E417" s="258" t="s">
        <v>2817</v>
      </c>
      <c r="F417" s="260">
        <v>137612</v>
      </c>
      <c r="G417" s="260" t="s">
        <v>2995</v>
      </c>
      <c r="H417" s="256" t="s">
        <v>4326</v>
      </c>
      <c r="I417" s="256">
        <v>1</v>
      </c>
      <c r="J417" s="139">
        <v>51675460</v>
      </c>
      <c r="K417" s="260" t="s">
        <v>3240</v>
      </c>
      <c r="L417" s="260" t="s">
        <v>3178</v>
      </c>
      <c r="M417" s="140" t="s">
        <v>4327</v>
      </c>
      <c r="N417" s="260" t="s">
        <v>1406</v>
      </c>
      <c r="O417" s="260">
        <v>440</v>
      </c>
      <c r="P417" s="260">
        <v>13</v>
      </c>
      <c r="Q417" s="260"/>
      <c r="R417" s="260" t="s">
        <v>4328</v>
      </c>
      <c r="S417" s="260" t="s">
        <v>3020</v>
      </c>
      <c r="T417" s="140" t="s">
        <v>3031</v>
      </c>
      <c r="U417" s="140" t="s">
        <v>3446</v>
      </c>
      <c r="V417" s="259" t="s">
        <v>2672</v>
      </c>
      <c r="W417" s="259" t="s">
        <v>2672</v>
      </c>
    </row>
    <row r="418" spans="1:23" ht="30" hidden="1" customHeight="1" x14ac:dyDescent="0.25">
      <c r="A418" s="253" t="s">
        <v>3481</v>
      </c>
      <c r="B418" s="258">
        <v>52312813</v>
      </c>
      <c r="C418" s="259" t="s">
        <v>436</v>
      </c>
      <c r="D418" s="280">
        <v>44594</v>
      </c>
      <c r="E418" s="258" t="s">
        <v>2821</v>
      </c>
      <c r="F418" s="260">
        <v>137612</v>
      </c>
      <c r="G418" s="260" t="s">
        <v>2995</v>
      </c>
      <c r="H418" s="256" t="s">
        <v>4329</v>
      </c>
      <c r="I418" s="256">
        <v>1</v>
      </c>
      <c r="J418" s="139">
        <v>38249710</v>
      </c>
      <c r="K418" s="140" t="s">
        <v>4330</v>
      </c>
      <c r="L418" s="140" t="s">
        <v>3174</v>
      </c>
      <c r="M418" s="140" t="s">
        <v>4331</v>
      </c>
      <c r="N418" s="260" t="s">
        <v>1406</v>
      </c>
      <c r="O418" s="260">
        <v>440</v>
      </c>
      <c r="P418" s="260">
        <v>13</v>
      </c>
      <c r="Q418" s="260"/>
      <c r="R418" s="260" t="s">
        <v>4332</v>
      </c>
      <c r="S418" s="260" t="s">
        <v>3020</v>
      </c>
      <c r="T418" s="140" t="s">
        <v>3031</v>
      </c>
      <c r="U418" s="140" t="s">
        <v>3446</v>
      </c>
      <c r="V418" s="259" t="s">
        <v>3524</v>
      </c>
      <c r="W418" s="259" t="s">
        <v>3015</v>
      </c>
    </row>
    <row r="419" spans="1:23" ht="30" hidden="1" customHeight="1" x14ac:dyDescent="0.25">
      <c r="A419" s="253" t="s">
        <v>3481</v>
      </c>
      <c r="B419" s="258">
        <v>1022336604</v>
      </c>
      <c r="C419" s="259" t="s">
        <v>204</v>
      </c>
      <c r="D419" s="280" t="s">
        <v>4333</v>
      </c>
      <c r="E419" s="258" t="s">
        <v>2719</v>
      </c>
      <c r="F419" s="260">
        <v>137611</v>
      </c>
      <c r="G419" s="260" t="s">
        <v>2995</v>
      </c>
      <c r="H419" s="256" t="s">
        <v>4334</v>
      </c>
      <c r="I419" s="256">
        <v>1</v>
      </c>
      <c r="J419" s="139">
        <v>1010181685</v>
      </c>
      <c r="K419" s="140" t="s">
        <v>3915</v>
      </c>
      <c r="L419" s="140" t="s">
        <v>3120</v>
      </c>
      <c r="M419" s="140" t="s">
        <v>4335</v>
      </c>
      <c r="N419" s="260" t="s">
        <v>2712</v>
      </c>
      <c r="O419" s="260">
        <v>487</v>
      </c>
      <c r="P419" s="260">
        <v>13</v>
      </c>
      <c r="Q419" s="260"/>
      <c r="R419" s="260" t="s">
        <v>4336</v>
      </c>
      <c r="S419" s="260" t="s">
        <v>3020</v>
      </c>
      <c r="T419" s="140" t="s">
        <v>3031</v>
      </c>
      <c r="U419" s="140" t="s">
        <v>3446</v>
      </c>
      <c r="V419" s="259" t="s">
        <v>3039</v>
      </c>
      <c r="W419" s="259" t="s">
        <v>2662</v>
      </c>
    </row>
    <row r="420" spans="1:23" ht="30" hidden="1" customHeight="1" x14ac:dyDescent="0.25">
      <c r="A420" s="275" t="s">
        <v>3481</v>
      </c>
      <c r="B420" s="258">
        <v>1053818999</v>
      </c>
      <c r="C420" s="259" t="s">
        <v>247</v>
      </c>
      <c r="D420" s="280">
        <v>44564</v>
      </c>
      <c r="E420" s="258" t="s">
        <v>2724</v>
      </c>
      <c r="F420" s="260">
        <v>137611</v>
      </c>
      <c r="G420" s="260" t="s">
        <v>2995</v>
      </c>
      <c r="H420" s="256" t="s">
        <v>4337</v>
      </c>
      <c r="I420" s="256">
        <v>1</v>
      </c>
      <c r="J420" s="146">
        <v>79800056</v>
      </c>
      <c r="K420" s="147" t="s">
        <v>4338</v>
      </c>
      <c r="L420" s="147" t="s">
        <v>3179</v>
      </c>
      <c r="M420" s="147" t="s">
        <v>4339</v>
      </c>
      <c r="N420" s="260" t="s">
        <v>2712</v>
      </c>
      <c r="O420" s="260">
        <v>487</v>
      </c>
      <c r="P420" s="260">
        <v>13</v>
      </c>
      <c r="Q420" s="260" t="s">
        <v>3012</v>
      </c>
      <c r="R420" s="260" t="s">
        <v>4340</v>
      </c>
      <c r="S420" s="260" t="s">
        <v>3020</v>
      </c>
      <c r="T420" s="140" t="s">
        <v>3031</v>
      </c>
      <c r="U420" s="140" t="s">
        <v>3446</v>
      </c>
      <c r="V420" s="259" t="s">
        <v>3039</v>
      </c>
      <c r="W420" s="259" t="s">
        <v>2662</v>
      </c>
    </row>
    <row r="421" spans="1:23" ht="30" hidden="1" customHeight="1" x14ac:dyDescent="0.25">
      <c r="B421" s="258" t="s">
        <v>123</v>
      </c>
      <c r="C421" s="259" t="s">
        <v>123</v>
      </c>
      <c r="D421" s="280" t="e">
        <v>#N/A</v>
      </c>
      <c r="E421" s="258" t="s">
        <v>4341</v>
      </c>
      <c r="F421" s="260">
        <v>137591</v>
      </c>
      <c r="G421" s="260" t="s">
        <v>3008</v>
      </c>
      <c r="H421" s="256" t="s">
        <v>4342</v>
      </c>
      <c r="I421" s="256">
        <v>1</v>
      </c>
      <c r="J421" s="142">
        <v>52232112</v>
      </c>
      <c r="K421" s="260" t="s">
        <v>4343</v>
      </c>
      <c r="L421" s="260" t="s">
        <v>3023</v>
      </c>
      <c r="M421" s="260" t="s">
        <v>4344</v>
      </c>
      <c r="N421" s="260" t="s">
        <v>1209</v>
      </c>
      <c r="O421" s="260">
        <v>407</v>
      </c>
      <c r="P421" s="260" t="s">
        <v>3190</v>
      </c>
      <c r="Q421" s="260"/>
      <c r="R421" s="260" t="s">
        <v>4345</v>
      </c>
      <c r="S421" s="260" t="s">
        <v>3020</v>
      </c>
      <c r="T421" s="140" t="s">
        <v>3031</v>
      </c>
      <c r="U421" s="140" t="s">
        <v>3446</v>
      </c>
      <c r="V421" s="259" t="s">
        <v>57</v>
      </c>
      <c r="W421" s="259" t="s">
        <v>57</v>
      </c>
    </row>
    <row r="422" spans="1:23" ht="30" hidden="1" customHeight="1" x14ac:dyDescent="0.25">
      <c r="A422" s="275" t="s">
        <v>3481</v>
      </c>
      <c r="B422" s="258">
        <v>79970847</v>
      </c>
      <c r="C422" s="259" t="s">
        <v>349</v>
      </c>
      <c r="D422" s="280">
        <v>44565</v>
      </c>
      <c r="E422" s="258" t="s">
        <v>2735</v>
      </c>
      <c r="F422" s="260">
        <v>137611</v>
      </c>
      <c r="G422" s="260" t="s">
        <v>2995</v>
      </c>
      <c r="H422" s="256" t="s">
        <v>4346</v>
      </c>
      <c r="I422" s="256">
        <v>1</v>
      </c>
      <c r="J422" s="139">
        <v>83090740</v>
      </c>
      <c r="K422" s="260" t="s">
        <v>3022</v>
      </c>
      <c r="L422" s="260" t="s">
        <v>3453</v>
      </c>
      <c r="M422" s="140" t="s">
        <v>4347</v>
      </c>
      <c r="N422" s="260" t="s">
        <v>2712</v>
      </c>
      <c r="O422" s="260">
        <v>487</v>
      </c>
      <c r="P422" s="260">
        <v>13</v>
      </c>
      <c r="Q422" s="260"/>
      <c r="R422" s="260" t="s">
        <v>4348</v>
      </c>
      <c r="S422" s="260" t="s">
        <v>3020</v>
      </c>
      <c r="T422" s="140" t="s">
        <v>3031</v>
      </c>
      <c r="U422" s="140" t="s">
        <v>3446</v>
      </c>
      <c r="V422" s="259" t="s">
        <v>1938</v>
      </c>
      <c r="W422" s="259" t="s">
        <v>1561</v>
      </c>
    </row>
    <row r="423" spans="1:23" ht="30" hidden="1" customHeight="1" x14ac:dyDescent="0.25">
      <c r="A423" s="275" t="s">
        <v>3481</v>
      </c>
      <c r="B423" s="258">
        <v>1030543297</v>
      </c>
      <c r="C423" s="259" t="s">
        <v>366</v>
      </c>
      <c r="D423" s="280">
        <v>44572</v>
      </c>
      <c r="E423" s="258" t="s">
        <v>2739</v>
      </c>
      <c r="F423" s="260">
        <v>137611</v>
      </c>
      <c r="G423" s="260" t="s">
        <v>2995</v>
      </c>
      <c r="H423" s="256" t="s">
        <v>4349</v>
      </c>
      <c r="I423" s="256">
        <v>1</v>
      </c>
      <c r="J423" s="139">
        <v>79977478</v>
      </c>
      <c r="K423" s="140" t="s">
        <v>3124</v>
      </c>
      <c r="L423" s="140" t="s">
        <v>3564</v>
      </c>
      <c r="M423" s="140" t="s">
        <v>4350</v>
      </c>
      <c r="N423" s="260" t="s">
        <v>2712</v>
      </c>
      <c r="O423" s="260">
        <v>487</v>
      </c>
      <c r="P423" s="260">
        <v>13</v>
      </c>
      <c r="Q423" s="260"/>
      <c r="R423" s="260" t="s">
        <v>4351</v>
      </c>
      <c r="S423" s="260" t="s">
        <v>3020</v>
      </c>
      <c r="T423" s="140" t="s">
        <v>3031</v>
      </c>
      <c r="U423" s="140" t="s">
        <v>3446</v>
      </c>
      <c r="V423" s="259" t="s">
        <v>4352</v>
      </c>
      <c r="W423" s="259" t="s">
        <v>3116</v>
      </c>
    </row>
    <row r="424" spans="1:23" ht="30" hidden="1" customHeight="1" x14ac:dyDescent="0.25">
      <c r="A424" s="253" t="s">
        <v>3481</v>
      </c>
      <c r="B424" s="258">
        <v>1045667854</v>
      </c>
      <c r="C424" s="259" t="s">
        <v>376</v>
      </c>
      <c r="D424" s="280" t="s">
        <v>4333</v>
      </c>
      <c r="E424" s="258" t="s">
        <v>2743</v>
      </c>
      <c r="F424" s="260">
        <v>137611</v>
      </c>
      <c r="G424" s="260" t="s">
        <v>2995</v>
      </c>
      <c r="H424" s="256" t="s">
        <v>4353</v>
      </c>
      <c r="I424" s="256">
        <v>1</v>
      </c>
      <c r="J424" s="139">
        <v>79508976</v>
      </c>
      <c r="K424" s="140" t="s">
        <v>3192</v>
      </c>
      <c r="L424" s="140" t="s">
        <v>3461</v>
      </c>
      <c r="M424" s="140" t="s">
        <v>4354</v>
      </c>
      <c r="N424" s="260" t="s">
        <v>2712</v>
      </c>
      <c r="O424" s="260">
        <v>487</v>
      </c>
      <c r="P424" s="260">
        <v>13</v>
      </c>
      <c r="Q424" s="260"/>
      <c r="R424" s="260" t="s">
        <v>4355</v>
      </c>
      <c r="S424" s="260" t="s">
        <v>3020</v>
      </c>
      <c r="T424" s="140" t="s">
        <v>3031</v>
      </c>
      <c r="U424" s="140" t="s">
        <v>3446</v>
      </c>
      <c r="V424" s="259" t="s">
        <v>4352</v>
      </c>
      <c r="W424" s="259" t="s">
        <v>3116</v>
      </c>
    </row>
    <row r="425" spans="1:23" ht="30" hidden="1" customHeight="1" x14ac:dyDescent="0.25">
      <c r="A425" s="275" t="s">
        <v>3481</v>
      </c>
      <c r="B425" s="258">
        <v>7181684</v>
      </c>
      <c r="C425" s="259" t="s">
        <v>340</v>
      </c>
      <c r="D425" s="280">
        <v>44564</v>
      </c>
      <c r="E425" s="258" t="s">
        <v>1952</v>
      </c>
      <c r="F425" s="260">
        <v>137608</v>
      </c>
      <c r="G425" s="260" t="s">
        <v>2995</v>
      </c>
      <c r="H425" s="256" t="s">
        <v>4356</v>
      </c>
      <c r="I425" s="256">
        <v>1</v>
      </c>
      <c r="J425" s="139">
        <v>53040235</v>
      </c>
      <c r="K425" s="140" t="s">
        <v>3598</v>
      </c>
      <c r="L425" s="140" t="s">
        <v>3745</v>
      </c>
      <c r="M425" s="140" t="s">
        <v>4357</v>
      </c>
      <c r="N425" s="260" t="s">
        <v>1912</v>
      </c>
      <c r="O425" s="260">
        <v>412</v>
      </c>
      <c r="P425" s="260">
        <v>13</v>
      </c>
      <c r="Q425" s="260"/>
      <c r="R425" s="260" t="s">
        <v>4358</v>
      </c>
      <c r="S425" s="260" t="s">
        <v>3020</v>
      </c>
      <c r="T425" s="140" t="s">
        <v>3031</v>
      </c>
      <c r="U425" s="140" t="s">
        <v>3446</v>
      </c>
      <c r="V425" s="259" t="s">
        <v>1486</v>
      </c>
      <c r="W425" s="259" t="s">
        <v>3015</v>
      </c>
    </row>
    <row r="426" spans="1:23" ht="30" hidden="1" customHeight="1" x14ac:dyDescent="0.25">
      <c r="A426" s="275" t="s">
        <v>3481</v>
      </c>
      <c r="B426" s="258">
        <v>79803540</v>
      </c>
      <c r="C426" s="259" t="s">
        <v>198</v>
      </c>
      <c r="D426" s="280">
        <v>44574</v>
      </c>
      <c r="E426" s="258" t="s">
        <v>1671</v>
      </c>
      <c r="F426" s="260">
        <v>137600</v>
      </c>
      <c r="G426" s="260" t="s">
        <v>2995</v>
      </c>
      <c r="H426" s="256" t="s">
        <v>4359</v>
      </c>
      <c r="I426" s="256">
        <v>1</v>
      </c>
      <c r="J426" s="139">
        <v>52333418</v>
      </c>
      <c r="K426" s="260" t="s">
        <v>3944</v>
      </c>
      <c r="L426" s="260" t="s">
        <v>4360</v>
      </c>
      <c r="M426" s="140" t="s">
        <v>4361</v>
      </c>
      <c r="N426" s="260" t="s">
        <v>1209</v>
      </c>
      <c r="O426" s="260">
        <v>407</v>
      </c>
      <c r="P426" s="260">
        <v>13</v>
      </c>
      <c r="Q426" s="260"/>
      <c r="R426" s="260" t="s">
        <v>4362</v>
      </c>
      <c r="S426" s="260" t="s">
        <v>3020</v>
      </c>
      <c r="T426" s="140" t="s">
        <v>3031</v>
      </c>
      <c r="U426" s="140" t="s">
        <v>3446</v>
      </c>
      <c r="V426" s="259" t="s">
        <v>3002</v>
      </c>
      <c r="W426" s="259" t="s">
        <v>3060</v>
      </c>
    </row>
    <row r="427" spans="1:23" ht="30" hidden="1" customHeight="1" x14ac:dyDescent="0.25">
      <c r="A427" s="253" t="s">
        <v>3481</v>
      </c>
      <c r="B427" s="258">
        <v>52240607</v>
      </c>
      <c r="C427" s="259" t="s">
        <v>277</v>
      </c>
      <c r="D427" s="280">
        <v>44594</v>
      </c>
      <c r="E427" s="258" t="s">
        <v>1939</v>
      </c>
      <c r="F427" s="260">
        <v>137608</v>
      </c>
      <c r="G427" s="260" t="s">
        <v>2995</v>
      </c>
      <c r="H427" s="256" t="s">
        <v>4363</v>
      </c>
      <c r="I427" s="256">
        <v>1</v>
      </c>
      <c r="J427" s="144">
        <v>34501282</v>
      </c>
      <c r="K427" s="140" t="s">
        <v>3311</v>
      </c>
      <c r="L427" s="140" t="s">
        <v>3087</v>
      </c>
      <c r="M427" s="140" t="s">
        <v>4364</v>
      </c>
      <c r="N427" s="260" t="s">
        <v>1912</v>
      </c>
      <c r="O427" s="260">
        <v>412</v>
      </c>
      <c r="P427" s="260">
        <v>13</v>
      </c>
      <c r="Q427" s="260"/>
      <c r="R427" s="260" t="s">
        <v>4365</v>
      </c>
      <c r="S427" s="260" t="s">
        <v>3020</v>
      </c>
      <c r="T427" s="140" t="s">
        <v>3031</v>
      </c>
      <c r="U427" s="140" t="s">
        <v>3446</v>
      </c>
      <c r="V427" s="259" t="s">
        <v>1938</v>
      </c>
      <c r="W427" s="259" t="s">
        <v>1561</v>
      </c>
    </row>
    <row r="428" spans="1:23" ht="30" hidden="1" customHeight="1" x14ac:dyDescent="0.25">
      <c r="A428" s="275" t="s">
        <v>3481</v>
      </c>
      <c r="B428" s="258">
        <v>52464079</v>
      </c>
      <c r="C428" s="259" t="s">
        <v>127</v>
      </c>
      <c r="D428" s="280" t="e">
        <v>#N/A</v>
      </c>
      <c r="E428" s="258" t="s">
        <v>1915</v>
      </c>
      <c r="F428" s="260">
        <v>137607</v>
      </c>
      <c r="G428" s="260" t="s">
        <v>2995</v>
      </c>
      <c r="H428" s="256" t="s">
        <v>4366</v>
      </c>
      <c r="I428" s="256">
        <v>1</v>
      </c>
      <c r="J428" s="139">
        <v>39652741</v>
      </c>
      <c r="K428" s="140" t="s">
        <v>3453</v>
      </c>
      <c r="L428" s="140" t="s">
        <v>4367</v>
      </c>
      <c r="M428" s="140" t="s">
        <v>4368</v>
      </c>
      <c r="N428" s="260" t="s">
        <v>1912</v>
      </c>
      <c r="O428" s="260">
        <v>412</v>
      </c>
      <c r="P428" s="260">
        <v>13</v>
      </c>
      <c r="Q428" s="260"/>
      <c r="R428" s="260" t="s">
        <v>4369</v>
      </c>
      <c r="S428" s="260" t="s">
        <v>3020</v>
      </c>
      <c r="T428" s="140" t="s">
        <v>3031</v>
      </c>
      <c r="U428" s="140" t="s">
        <v>3446</v>
      </c>
      <c r="V428" s="259" t="s">
        <v>4370</v>
      </c>
      <c r="W428" s="259" t="s">
        <v>1991</v>
      </c>
    </row>
    <row r="429" spans="1:23" ht="30" hidden="1" customHeight="1" x14ac:dyDescent="0.25">
      <c r="A429" s="275" t="s">
        <v>3481</v>
      </c>
      <c r="B429" s="258">
        <v>52736843</v>
      </c>
      <c r="C429" s="259" t="s">
        <v>391</v>
      </c>
      <c r="D429" s="280" t="e">
        <v>#N/A</v>
      </c>
      <c r="E429" s="258" t="s">
        <v>1967</v>
      </c>
      <c r="F429" s="260">
        <v>137608</v>
      </c>
      <c r="G429" s="260" t="s">
        <v>2995</v>
      </c>
      <c r="H429" s="256" t="s">
        <v>4371</v>
      </c>
      <c r="I429" s="256">
        <v>1</v>
      </c>
      <c r="J429" s="146">
        <v>52465851</v>
      </c>
      <c r="K429" s="147" t="s">
        <v>4139</v>
      </c>
      <c r="L429" s="147" t="s">
        <v>3102</v>
      </c>
      <c r="M429" s="147" t="s">
        <v>4372</v>
      </c>
      <c r="N429" s="260" t="s">
        <v>1912</v>
      </c>
      <c r="O429" s="260">
        <v>412</v>
      </c>
      <c r="P429" s="260">
        <v>13</v>
      </c>
      <c r="Q429" s="260" t="s">
        <v>3012</v>
      </c>
      <c r="R429" s="260" t="s">
        <v>4373</v>
      </c>
      <c r="S429" s="260" t="s">
        <v>3020</v>
      </c>
      <c r="T429" s="140" t="s">
        <v>3031</v>
      </c>
      <c r="U429" s="140" t="s">
        <v>3446</v>
      </c>
      <c r="V429" s="259" t="s">
        <v>3108</v>
      </c>
      <c r="W429" s="259" t="s">
        <v>3015</v>
      </c>
    </row>
    <row r="430" spans="1:23" ht="30" hidden="1" customHeight="1" x14ac:dyDescent="0.25">
      <c r="A430" s="275" t="s">
        <v>3481</v>
      </c>
      <c r="B430" s="258">
        <v>25221709</v>
      </c>
      <c r="C430" s="259" t="s">
        <v>227</v>
      </c>
      <c r="D430" s="280" t="e">
        <v>#N/A</v>
      </c>
      <c r="E430" s="258" t="s">
        <v>1934</v>
      </c>
      <c r="F430" s="260">
        <v>137608</v>
      </c>
      <c r="G430" s="260" t="s">
        <v>2995</v>
      </c>
      <c r="H430" s="256" t="s">
        <v>4374</v>
      </c>
      <c r="I430" s="256">
        <v>1</v>
      </c>
      <c r="J430" s="139">
        <v>17684318</v>
      </c>
      <c r="K430" s="140" t="s">
        <v>3102</v>
      </c>
      <c r="L430" s="140" t="s">
        <v>4375</v>
      </c>
      <c r="M430" s="140" t="s">
        <v>4376</v>
      </c>
      <c r="N430" s="260" t="s">
        <v>1912</v>
      </c>
      <c r="O430" s="260">
        <v>412</v>
      </c>
      <c r="P430" s="260">
        <v>13</v>
      </c>
      <c r="Q430" s="260"/>
      <c r="R430" s="260" t="s">
        <v>4377</v>
      </c>
      <c r="S430" s="260" t="s">
        <v>3020</v>
      </c>
      <c r="T430" s="140" t="s">
        <v>3031</v>
      </c>
      <c r="U430" s="140" t="s">
        <v>3446</v>
      </c>
      <c r="V430" s="259" t="s">
        <v>1946</v>
      </c>
      <c r="W430" s="259" t="s">
        <v>1561</v>
      </c>
    </row>
    <row r="431" spans="1:23" ht="30" hidden="1" customHeight="1" x14ac:dyDescent="0.25">
      <c r="A431" s="275" t="s">
        <v>3481</v>
      </c>
      <c r="B431" s="258">
        <v>63515844</v>
      </c>
      <c r="C431" s="259" t="s">
        <v>134</v>
      </c>
      <c r="D431" s="280" t="e">
        <v>#N/A</v>
      </c>
      <c r="E431" s="258" t="s">
        <v>1929</v>
      </c>
      <c r="F431" s="260">
        <v>137608</v>
      </c>
      <c r="G431" s="260" t="s">
        <v>2995</v>
      </c>
      <c r="H431" s="256" t="s">
        <v>4378</v>
      </c>
      <c r="I431" s="256">
        <v>1</v>
      </c>
      <c r="J431" s="139">
        <v>52912510</v>
      </c>
      <c r="K431" s="140" t="s">
        <v>3170</v>
      </c>
      <c r="L431" s="140" t="s">
        <v>3178</v>
      </c>
      <c r="M431" s="140" t="s">
        <v>3411</v>
      </c>
      <c r="N431" s="260" t="s">
        <v>1912</v>
      </c>
      <c r="O431" s="260">
        <v>412</v>
      </c>
      <c r="P431" s="260">
        <v>13</v>
      </c>
      <c r="Q431" s="260"/>
      <c r="R431" s="260" t="s">
        <v>4379</v>
      </c>
      <c r="S431" s="260" t="s">
        <v>3020</v>
      </c>
      <c r="T431" s="140" t="s">
        <v>3031</v>
      </c>
      <c r="U431" s="140" t="s">
        <v>3446</v>
      </c>
      <c r="V431" s="259" t="s">
        <v>1938</v>
      </c>
      <c r="W431" s="259" t="s">
        <v>1561</v>
      </c>
    </row>
    <row r="432" spans="1:23" ht="30" hidden="1" customHeight="1" x14ac:dyDescent="0.25">
      <c r="A432" s="275" t="s">
        <v>3481</v>
      </c>
      <c r="B432" s="258">
        <v>1032407048</v>
      </c>
      <c r="C432" s="259" t="s">
        <v>236</v>
      </c>
      <c r="D432" s="280" t="e">
        <v>#N/A</v>
      </c>
      <c r="E432" s="258" t="s">
        <v>1919</v>
      </c>
      <c r="F432" s="260">
        <v>137607</v>
      </c>
      <c r="G432" s="260" t="s">
        <v>2995</v>
      </c>
      <c r="H432" s="256" t="s">
        <v>4380</v>
      </c>
      <c r="I432" s="256">
        <v>1</v>
      </c>
      <c r="J432" s="139">
        <v>51777936</v>
      </c>
      <c r="K432" s="140" t="s">
        <v>3088</v>
      </c>
      <c r="L432" s="140" t="s">
        <v>3453</v>
      </c>
      <c r="M432" s="140" t="s">
        <v>4381</v>
      </c>
      <c r="N432" s="260" t="s">
        <v>1912</v>
      </c>
      <c r="O432" s="260">
        <v>412</v>
      </c>
      <c r="P432" s="260">
        <v>13</v>
      </c>
      <c r="Q432" s="260"/>
      <c r="R432" s="260" t="s">
        <v>4382</v>
      </c>
      <c r="S432" s="260" t="s">
        <v>3020</v>
      </c>
      <c r="T432" s="140" t="s">
        <v>3031</v>
      </c>
      <c r="U432" s="140" t="s">
        <v>3446</v>
      </c>
      <c r="V432" s="259" t="s">
        <v>4370</v>
      </c>
      <c r="W432" s="259" t="s">
        <v>1991</v>
      </c>
    </row>
    <row r="433" spans="1:23" ht="30" hidden="1" customHeight="1" x14ac:dyDescent="0.25">
      <c r="A433" s="275" t="s">
        <v>3481</v>
      </c>
      <c r="B433" s="258">
        <v>79310605</v>
      </c>
      <c r="C433" s="259" t="s">
        <v>417</v>
      </c>
      <c r="D433" s="280" t="e">
        <v>#N/A</v>
      </c>
      <c r="E433" s="258" t="s">
        <v>1972</v>
      </c>
      <c r="F433" s="260">
        <v>137608</v>
      </c>
      <c r="G433" s="260" t="s">
        <v>2995</v>
      </c>
      <c r="H433" s="256" t="s">
        <v>4383</v>
      </c>
      <c r="I433" s="256">
        <v>1</v>
      </c>
      <c r="J433" s="139">
        <v>52725134</v>
      </c>
      <c r="K433" s="140" t="s">
        <v>3755</v>
      </c>
      <c r="L433" s="140" t="s">
        <v>3075</v>
      </c>
      <c r="M433" s="140" t="s">
        <v>4384</v>
      </c>
      <c r="N433" s="260" t="s">
        <v>1912</v>
      </c>
      <c r="O433" s="260">
        <v>412</v>
      </c>
      <c r="P433" s="260">
        <v>13</v>
      </c>
      <c r="Q433" s="260"/>
      <c r="R433" s="260" t="s">
        <v>4385</v>
      </c>
      <c r="S433" s="260" t="s">
        <v>3020</v>
      </c>
      <c r="T433" s="140" t="s">
        <v>3031</v>
      </c>
      <c r="U433" s="140" t="s">
        <v>3446</v>
      </c>
      <c r="V433" s="259" t="s">
        <v>3108</v>
      </c>
      <c r="W433" s="259" t="s">
        <v>3015</v>
      </c>
    </row>
    <row r="434" spans="1:23" ht="30" hidden="1" customHeight="1" x14ac:dyDescent="0.25">
      <c r="A434" s="275" t="s">
        <v>3481</v>
      </c>
      <c r="B434" s="258">
        <v>79520375</v>
      </c>
      <c r="C434" s="259" t="s">
        <v>425</v>
      </c>
      <c r="D434" s="280" t="e">
        <v>#N/A</v>
      </c>
      <c r="E434" s="258" t="s">
        <v>1977</v>
      </c>
      <c r="F434" s="260">
        <v>137608</v>
      </c>
      <c r="G434" s="260" t="s">
        <v>2995</v>
      </c>
      <c r="H434" s="256" t="s">
        <v>4386</v>
      </c>
      <c r="I434" s="256">
        <v>1</v>
      </c>
      <c r="J434" s="139">
        <v>52824095</v>
      </c>
      <c r="K434" s="140" t="s">
        <v>3900</v>
      </c>
      <c r="L434" s="140" t="s">
        <v>4126</v>
      </c>
      <c r="M434" s="140" t="s">
        <v>3080</v>
      </c>
      <c r="N434" s="260" t="s">
        <v>1912</v>
      </c>
      <c r="O434" s="260">
        <v>412</v>
      </c>
      <c r="P434" s="260">
        <v>13</v>
      </c>
      <c r="Q434" s="260"/>
      <c r="R434" s="260" t="s">
        <v>4387</v>
      </c>
      <c r="S434" s="260" t="s">
        <v>3020</v>
      </c>
      <c r="T434" s="140" t="s">
        <v>3031</v>
      </c>
      <c r="U434" s="140" t="s">
        <v>3446</v>
      </c>
      <c r="V434" s="259" t="s">
        <v>3108</v>
      </c>
      <c r="W434" s="259" t="s">
        <v>3015</v>
      </c>
    </row>
    <row r="435" spans="1:23" ht="30" hidden="1" customHeight="1" x14ac:dyDescent="0.25">
      <c r="A435" s="253" t="s">
        <v>3481</v>
      </c>
      <c r="B435" s="258">
        <v>52383178</v>
      </c>
      <c r="C435" s="259" t="s">
        <v>257</v>
      </c>
      <c r="D435" s="280" t="s">
        <v>4333</v>
      </c>
      <c r="E435" s="258" t="s">
        <v>1923</v>
      </c>
      <c r="F435" s="260">
        <v>137607</v>
      </c>
      <c r="G435" s="260" t="s">
        <v>2995</v>
      </c>
      <c r="H435" s="256" t="s">
        <v>4388</v>
      </c>
      <c r="I435" s="256">
        <v>1</v>
      </c>
      <c r="J435" s="139">
        <v>52544273</v>
      </c>
      <c r="K435" s="140" t="s">
        <v>3120</v>
      </c>
      <c r="L435" s="140" t="s">
        <v>3240</v>
      </c>
      <c r="M435" s="140" t="s">
        <v>4389</v>
      </c>
      <c r="N435" s="260" t="s">
        <v>1912</v>
      </c>
      <c r="O435" s="260">
        <v>412</v>
      </c>
      <c r="P435" s="260">
        <v>13</v>
      </c>
      <c r="Q435" s="260"/>
      <c r="R435" s="260" t="s">
        <v>4390</v>
      </c>
      <c r="S435" s="260" t="s">
        <v>3020</v>
      </c>
      <c r="T435" s="140" t="s">
        <v>3031</v>
      </c>
      <c r="U435" s="140" t="s">
        <v>3446</v>
      </c>
      <c r="V435" s="259" t="s">
        <v>1938</v>
      </c>
      <c r="W435" s="259" t="s">
        <v>1561</v>
      </c>
    </row>
    <row r="436" spans="1:23" ht="30" hidden="1" customHeight="1" x14ac:dyDescent="0.25">
      <c r="A436" s="275" t="s">
        <v>3481</v>
      </c>
      <c r="B436" s="258">
        <v>1020793905</v>
      </c>
      <c r="C436" s="259" t="s">
        <v>333</v>
      </c>
      <c r="D436" s="280" t="e">
        <v>#N/A</v>
      </c>
      <c r="E436" s="258" t="s">
        <v>1947</v>
      </c>
      <c r="F436" s="260">
        <v>137608</v>
      </c>
      <c r="G436" s="260" t="s">
        <v>2995</v>
      </c>
      <c r="H436" s="256" t="s">
        <v>4391</v>
      </c>
      <c r="I436" s="256">
        <v>1</v>
      </c>
      <c r="J436" s="139">
        <v>54259468</v>
      </c>
      <c r="K436" s="140" t="s">
        <v>4392</v>
      </c>
      <c r="L436" s="140" t="s">
        <v>4393</v>
      </c>
      <c r="M436" s="140" t="s">
        <v>4394</v>
      </c>
      <c r="N436" s="260" t="s">
        <v>1912</v>
      </c>
      <c r="O436" s="260">
        <v>412</v>
      </c>
      <c r="P436" s="260">
        <v>13</v>
      </c>
      <c r="Q436" s="260"/>
      <c r="R436" s="260" t="s">
        <v>4395</v>
      </c>
      <c r="S436" s="260" t="s">
        <v>3020</v>
      </c>
      <c r="T436" s="140" t="s">
        <v>3031</v>
      </c>
      <c r="U436" s="140" t="s">
        <v>3446</v>
      </c>
      <c r="V436" s="259" t="s">
        <v>1933</v>
      </c>
      <c r="W436" s="259" t="s">
        <v>3015</v>
      </c>
    </row>
    <row r="437" spans="1:23" ht="30" hidden="1" customHeight="1" x14ac:dyDescent="0.25">
      <c r="A437" s="275" t="s">
        <v>3481</v>
      </c>
      <c r="B437" s="258">
        <v>52713525</v>
      </c>
      <c r="C437" s="259" t="s">
        <v>237</v>
      </c>
      <c r="D437" s="280" t="e">
        <v>#N/A</v>
      </c>
      <c r="E437" s="258" t="s">
        <v>2895</v>
      </c>
      <c r="F437" s="260">
        <v>137614</v>
      </c>
      <c r="G437" s="260" t="s">
        <v>2995</v>
      </c>
      <c r="H437" s="256" t="s">
        <v>4396</v>
      </c>
      <c r="I437" s="256">
        <v>1</v>
      </c>
      <c r="J437" s="139">
        <v>1020757244</v>
      </c>
      <c r="K437" s="140" t="s">
        <v>3424</v>
      </c>
      <c r="L437" s="140" t="s">
        <v>3532</v>
      </c>
      <c r="M437" s="140" t="s">
        <v>4397</v>
      </c>
      <c r="N437" s="260" t="s">
        <v>1406</v>
      </c>
      <c r="O437" s="260">
        <v>440</v>
      </c>
      <c r="P437" s="260" t="s">
        <v>3004</v>
      </c>
      <c r="Q437" s="260"/>
      <c r="R437" s="260" t="s">
        <v>4398</v>
      </c>
      <c r="S437" s="260" t="s">
        <v>3020</v>
      </c>
      <c r="T437" s="140" t="s">
        <v>3031</v>
      </c>
      <c r="U437" s="140" t="s">
        <v>3446</v>
      </c>
      <c r="V437" s="259" t="s">
        <v>3518</v>
      </c>
      <c r="W437" s="259" t="s">
        <v>3518</v>
      </c>
    </row>
    <row r="438" spans="1:23" ht="30" hidden="1" customHeight="1" x14ac:dyDescent="0.25">
      <c r="A438" s="275" t="s">
        <v>3481</v>
      </c>
      <c r="B438" s="258">
        <v>1233495579</v>
      </c>
      <c r="C438" s="259" t="s">
        <v>217</v>
      </c>
      <c r="D438" s="280" t="e">
        <v>#N/A</v>
      </c>
      <c r="E438" s="258" t="s">
        <v>1184</v>
      </c>
      <c r="F438" s="260">
        <v>137568</v>
      </c>
      <c r="G438" s="260" t="s">
        <v>2995</v>
      </c>
      <c r="H438" s="256" t="s">
        <v>4399</v>
      </c>
      <c r="I438" s="256">
        <v>1</v>
      </c>
      <c r="J438" s="139">
        <v>53167049</v>
      </c>
      <c r="K438" s="277" t="s">
        <v>3079</v>
      </c>
      <c r="L438" s="277" t="s">
        <v>4400</v>
      </c>
      <c r="M438" s="140" t="s">
        <v>4401</v>
      </c>
      <c r="N438" s="260" t="s">
        <v>1173</v>
      </c>
      <c r="O438" s="260">
        <v>313</v>
      </c>
      <c r="P438" s="260">
        <v>14</v>
      </c>
      <c r="Q438" s="260"/>
      <c r="R438" s="260" t="s">
        <v>4402</v>
      </c>
      <c r="S438" s="260" t="s">
        <v>3107</v>
      </c>
      <c r="T438" s="140" t="s">
        <v>3031</v>
      </c>
      <c r="U438" s="140" t="s">
        <v>3446</v>
      </c>
      <c r="V438" s="259" t="s">
        <v>3002</v>
      </c>
      <c r="W438" s="259" t="s">
        <v>3168</v>
      </c>
    </row>
    <row r="439" spans="1:23" ht="30" hidden="1" customHeight="1" x14ac:dyDescent="0.25">
      <c r="A439" s="275" t="s">
        <v>3481</v>
      </c>
      <c r="B439" s="258">
        <v>1032389787</v>
      </c>
      <c r="C439" s="259" t="s">
        <v>232</v>
      </c>
      <c r="D439" s="280" t="e">
        <v>#N/A</v>
      </c>
      <c r="E439" s="258" t="s">
        <v>1789</v>
      </c>
      <c r="F439" s="260">
        <v>137603</v>
      </c>
      <c r="G439" s="260" t="s">
        <v>2995</v>
      </c>
      <c r="H439" s="256" t="s">
        <v>4403</v>
      </c>
      <c r="I439" s="256">
        <v>1</v>
      </c>
      <c r="J439" s="139">
        <v>19441506</v>
      </c>
      <c r="K439" s="260" t="s">
        <v>3368</v>
      </c>
      <c r="L439" s="260" t="s">
        <v>3102</v>
      </c>
      <c r="M439" s="140" t="s">
        <v>4404</v>
      </c>
      <c r="N439" s="140" t="s">
        <v>1209</v>
      </c>
      <c r="O439" s="260">
        <v>407</v>
      </c>
      <c r="P439" s="260">
        <v>11</v>
      </c>
      <c r="Q439" s="260"/>
      <c r="R439" s="260" t="s">
        <v>4405</v>
      </c>
      <c r="S439" s="260" t="s">
        <v>3020</v>
      </c>
      <c r="T439" s="140" t="s">
        <v>3031</v>
      </c>
      <c r="U439" s="140" t="s">
        <v>3446</v>
      </c>
      <c r="V439" s="259" t="s">
        <v>3002</v>
      </c>
      <c r="W439" s="259" t="s">
        <v>2680</v>
      </c>
    </row>
    <row r="440" spans="1:23" ht="30" hidden="1" customHeight="1" x14ac:dyDescent="0.25">
      <c r="A440" s="253" t="s">
        <v>3481</v>
      </c>
      <c r="B440" s="258">
        <v>1094662783</v>
      </c>
      <c r="C440" s="259" t="s">
        <v>336</v>
      </c>
      <c r="D440" s="280" t="e">
        <v>#N/A</v>
      </c>
      <c r="E440" s="258" t="s">
        <v>2874</v>
      </c>
      <c r="F440" s="260">
        <v>137613</v>
      </c>
      <c r="G440" s="260" t="s">
        <v>2995</v>
      </c>
      <c r="H440" s="256" t="s">
        <v>4406</v>
      </c>
      <c r="I440" s="256">
        <v>1</v>
      </c>
      <c r="J440" s="139">
        <v>1140836696</v>
      </c>
      <c r="K440" s="260" t="s">
        <v>3016</v>
      </c>
      <c r="L440" s="260" t="s">
        <v>3170</v>
      </c>
      <c r="M440" s="140" t="s">
        <v>4407</v>
      </c>
      <c r="N440" s="140" t="s">
        <v>1406</v>
      </c>
      <c r="O440" s="260">
        <v>440</v>
      </c>
      <c r="P440" s="260">
        <v>11</v>
      </c>
      <c r="Q440" s="260"/>
      <c r="R440" s="260" t="s">
        <v>4408</v>
      </c>
      <c r="S440" s="260" t="s">
        <v>3020</v>
      </c>
      <c r="T440" s="140" t="s">
        <v>3031</v>
      </c>
      <c r="U440" s="140" t="s">
        <v>3446</v>
      </c>
      <c r="V440" s="259" t="s">
        <v>4409</v>
      </c>
      <c r="W440" s="259" t="s">
        <v>3015</v>
      </c>
    </row>
    <row r="441" spans="1:23" ht="30" hidden="1" customHeight="1" x14ac:dyDescent="0.25">
      <c r="A441" s="275" t="s">
        <v>3481</v>
      </c>
      <c r="B441" s="258">
        <v>79914691</v>
      </c>
      <c r="C441" s="259" t="s">
        <v>524</v>
      </c>
      <c r="D441" s="280" t="e">
        <v>#N/A</v>
      </c>
      <c r="E441" s="258" t="s">
        <v>2287</v>
      </c>
      <c r="F441" s="260">
        <v>137610</v>
      </c>
      <c r="G441" s="260" t="s">
        <v>2995</v>
      </c>
      <c r="H441" s="256" t="s">
        <v>4410</v>
      </c>
      <c r="I441" s="256">
        <v>1</v>
      </c>
      <c r="J441" s="139">
        <v>1015435559</v>
      </c>
      <c r="K441" s="140" t="s">
        <v>4045</v>
      </c>
      <c r="L441" s="140" t="s">
        <v>3295</v>
      </c>
      <c r="M441" s="140" t="s">
        <v>4411</v>
      </c>
      <c r="N441" s="260" t="s">
        <v>1996</v>
      </c>
      <c r="O441" s="260">
        <v>470</v>
      </c>
      <c r="P441" s="260" t="s">
        <v>3029</v>
      </c>
      <c r="Q441" s="260"/>
      <c r="R441" s="260" t="s">
        <v>4412</v>
      </c>
      <c r="S441" s="260" t="s">
        <v>3020</v>
      </c>
      <c r="T441" s="140" t="s">
        <v>3031</v>
      </c>
      <c r="U441" s="140" t="s">
        <v>3446</v>
      </c>
      <c r="V441" s="259" t="s">
        <v>3002</v>
      </c>
      <c r="W441" s="259" t="s">
        <v>3141</v>
      </c>
    </row>
    <row r="442" spans="1:23" ht="30" hidden="1" customHeight="1" x14ac:dyDescent="0.25">
      <c r="A442" s="253" t="s">
        <v>3481</v>
      </c>
      <c r="B442" s="258">
        <v>77192196</v>
      </c>
      <c r="C442" s="259" t="s">
        <v>543</v>
      </c>
      <c r="D442" s="280" t="e">
        <v>#N/A</v>
      </c>
      <c r="E442" s="258" t="s">
        <v>2317</v>
      </c>
      <c r="F442" s="260">
        <v>137610</v>
      </c>
      <c r="G442" s="260" t="s">
        <v>2995</v>
      </c>
      <c r="H442" s="256" t="s">
        <v>4413</v>
      </c>
      <c r="I442" s="256">
        <v>1</v>
      </c>
      <c r="J442" s="139">
        <v>12114159</v>
      </c>
      <c r="K442" s="143" t="s">
        <v>3102</v>
      </c>
      <c r="L442" s="143" t="s">
        <v>3877</v>
      </c>
      <c r="M442" s="140" t="s">
        <v>3880</v>
      </c>
      <c r="N442" s="260" t="s">
        <v>1996</v>
      </c>
      <c r="O442" s="260">
        <v>470</v>
      </c>
      <c r="P442" s="260" t="s">
        <v>3029</v>
      </c>
      <c r="Q442" s="260"/>
      <c r="R442" s="260" t="s">
        <v>4414</v>
      </c>
      <c r="S442" s="260" t="s">
        <v>3020</v>
      </c>
      <c r="T442" s="140" t="s">
        <v>3031</v>
      </c>
      <c r="U442" s="140" t="s">
        <v>3446</v>
      </c>
      <c r="V442" s="259" t="s">
        <v>3701</v>
      </c>
      <c r="W442" s="259" t="s">
        <v>3015</v>
      </c>
    </row>
    <row r="443" spans="1:23" ht="30" hidden="1" customHeight="1" x14ac:dyDescent="0.25">
      <c r="A443" s="253" t="s">
        <v>989</v>
      </c>
      <c r="B443" s="272">
        <v>1019031564</v>
      </c>
      <c r="C443" s="259" t="s">
        <v>261</v>
      </c>
      <c r="D443" s="280" t="e">
        <v>#N/A</v>
      </c>
      <c r="E443" s="258" t="s">
        <v>2861</v>
      </c>
      <c r="F443" s="260">
        <v>137613</v>
      </c>
      <c r="G443" s="260" t="s">
        <v>2995</v>
      </c>
      <c r="H443" s="256" t="s">
        <v>4415</v>
      </c>
      <c r="I443" s="256">
        <v>1</v>
      </c>
      <c r="J443" s="139">
        <v>51587103</v>
      </c>
      <c r="K443" s="140" t="s">
        <v>3046</v>
      </c>
      <c r="L443" s="260" t="s">
        <v>3129</v>
      </c>
      <c r="M443" s="140" t="s">
        <v>4416</v>
      </c>
      <c r="N443" s="140" t="s">
        <v>1406</v>
      </c>
      <c r="O443" s="260">
        <v>440</v>
      </c>
      <c r="P443" s="260">
        <v>11</v>
      </c>
      <c r="Q443" s="260"/>
      <c r="R443" s="260" t="s">
        <v>4417</v>
      </c>
      <c r="S443" s="260" t="s">
        <v>3020</v>
      </c>
      <c r="T443" s="140" t="s">
        <v>3031</v>
      </c>
      <c r="U443" s="140" t="s">
        <v>3446</v>
      </c>
      <c r="V443" s="259" t="s">
        <v>3002</v>
      </c>
      <c r="W443" s="259" t="s">
        <v>3237</v>
      </c>
    </row>
    <row r="444" spans="1:23" ht="30" hidden="1" customHeight="1" x14ac:dyDescent="0.25">
      <c r="A444" s="253" t="s">
        <v>989</v>
      </c>
      <c r="B444" s="258">
        <v>1032424786</v>
      </c>
      <c r="C444" s="259" t="s">
        <v>299</v>
      </c>
      <c r="D444" s="280" t="e">
        <v>#N/A</v>
      </c>
      <c r="E444" s="258" t="s">
        <v>2865</v>
      </c>
      <c r="F444" s="260">
        <v>137613</v>
      </c>
      <c r="G444" s="260" t="s">
        <v>2995</v>
      </c>
      <c r="H444" s="256" t="s">
        <v>4418</v>
      </c>
      <c r="I444" s="256">
        <v>1</v>
      </c>
      <c r="J444" s="146">
        <v>51730548</v>
      </c>
      <c r="K444" s="147" t="s">
        <v>3170</v>
      </c>
      <c r="L444" s="147" t="s">
        <v>4419</v>
      </c>
      <c r="M444" s="147" t="s">
        <v>2994</v>
      </c>
      <c r="N444" s="260" t="s">
        <v>1406</v>
      </c>
      <c r="O444" s="260">
        <v>440</v>
      </c>
      <c r="P444" s="260">
        <v>11</v>
      </c>
      <c r="Q444" s="260" t="s">
        <v>3012</v>
      </c>
      <c r="R444" s="260" t="s">
        <v>4420</v>
      </c>
      <c r="S444" s="260" t="s">
        <v>3020</v>
      </c>
      <c r="T444" s="140" t="s">
        <v>3031</v>
      </c>
      <c r="U444" s="140" t="s">
        <v>3446</v>
      </c>
      <c r="V444" s="259" t="s">
        <v>3002</v>
      </c>
      <c r="W444" s="259" t="s">
        <v>3060</v>
      </c>
    </row>
    <row r="445" spans="1:23" ht="30" hidden="1" customHeight="1" x14ac:dyDescent="0.25">
      <c r="A445" s="253" t="s">
        <v>989</v>
      </c>
      <c r="B445" s="258">
        <v>79764881</v>
      </c>
      <c r="C445" s="259" t="s">
        <v>206</v>
      </c>
      <c r="D445" s="280" t="e">
        <v>#N/A</v>
      </c>
      <c r="E445" s="258" t="s">
        <v>1803</v>
      </c>
      <c r="F445" s="260">
        <v>137604</v>
      </c>
      <c r="G445" s="260" t="s">
        <v>2995</v>
      </c>
      <c r="H445" s="256" t="s">
        <v>4421</v>
      </c>
      <c r="I445" s="256">
        <v>1</v>
      </c>
      <c r="J445" s="139">
        <v>52163662</v>
      </c>
      <c r="K445" s="260" t="s">
        <v>3739</v>
      </c>
      <c r="L445" s="260" t="s">
        <v>3531</v>
      </c>
      <c r="M445" s="260" t="s">
        <v>4422</v>
      </c>
      <c r="N445" s="260" t="s">
        <v>1209</v>
      </c>
      <c r="O445" s="260">
        <v>407</v>
      </c>
      <c r="P445" s="260">
        <v>10</v>
      </c>
      <c r="Q445" s="260"/>
      <c r="R445" s="260" t="s">
        <v>4423</v>
      </c>
      <c r="S445" s="260" t="s">
        <v>3020</v>
      </c>
      <c r="T445" s="140" t="s">
        <v>3031</v>
      </c>
      <c r="U445" s="140" t="s">
        <v>3446</v>
      </c>
      <c r="V445" s="259" t="s">
        <v>3265</v>
      </c>
      <c r="W445" s="259" t="s">
        <v>1725</v>
      </c>
    </row>
    <row r="446" spans="1:23" ht="30" hidden="1" customHeight="1" x14ac:dyDescent="0.25">
      <c r="A446" s="253" t="s">
        <v>989</v>
      </c>
      <c r="B446" s="258">
        <v>39786912</v>
      </c>
      <c r="C446" s="259" t="s">
        <v>614</v>
      </c>
      <c r="D446" s="280" t="e">
        <v>#N/A</v>
      </c>
      <c r="E446" s="258" t="s">
        <v>2553</v>
      </c>
      <c r="F446" s="260">
        <v>137610</v>
      </c>
      <c r="G446" s="260" t="s">
        <v>2995</v>
      </c>
      <c r="H446" s="256" t="s">
        <v>4424</v>
      </c>
      <c r="I446" s="256">
        <v>1</v>
      </c>
      <c r="J446" s="139">
        <v>1046402276</v>
      </c>
      <c r="K446" s="140" t="s">
        <v>3234</v>
      </c>
      <c r="L446" s="140" t="s">
        <v>3178</v>
      </c>
      <c r="M446" s="140" t="s">
        <v>4425</v>
      </c>
      <c r="N446" s="260" t="s">
        <v>1996</v>
      </c>
      <c r="O446" s="260">
        <v>470</v>
      </c>
      <c r="P446" s="260" t="s">
        <v>3029</v>
      </c>
      <c r="Q446" s="260"/>
      <c r="R446" s="260" t="s">
        <v>4426</v>
      </c>
      <c r="S446" s="260" t="s">
        <v>3020</v>
      </c>
      <c r="T446" s="140" t="s">
        <v>3031</v>
      </c>
      <c r="U446" s="140" t="s">
        <v>3446</v>
      </c>
      <c r="V446" s="259" t="s">
        <v>1486</v>
      </c>
      <c r="W446" s="259" t="s">
        <v>3015</v>
      </c>
    </row>
    <row r="447" spans="1:23" ht="30" hidden="1" customHeight="1" x14ac:dyDescent="0.25">
      <c r="A447" s="253" t="s">
        <v>989</v>
      </c>
      <c r="B447" s="258">
        <v>1024510292</v>
      </c>
      <c r="C447" s="259" t="s">
        <v>240</v>
      </c>
      <c r="D447" s="280" t="e">
        <v>#N/A</v>
      </c>
      <c r="E447" s="258" t="s">
        <v>1806</v>
      </c>
      <c r="F447" s="260">
        <v>137604</v>
      </c>
      <c r="G447" s="260" t="s">
        <v>2995</v>
      </c>
      <c r="H447" s="256" t="s">
        <v>4427</v>
      </c>
      <c r="I447" s="256">
        <v>1</v>
      </c>
      <c r="J447" s="139">
        <v>80268205</v>
      </c>
      <c r="K447" s="260" t="s">
        <v>4428</v>
      </c>
      <c r="L447" s="260" t="s">
        <v>3045</v>
      </c>
      <c r="M447" s="260" t="s">
        <v>4429</v>
      </c>
      <c r="N447" s="260" t="s">
        <v>1209</v>
      </c>
      <c r="O447" s="260">
        <v>407</v>
      </c>
      <c r="P447" s="260">
        <v>10</v>
      </c>
      <c r="Q447" s="260"/>
      <c r="R447" s="260" t="s">
        <v>4430</v>
      </c>
      <c r="S447" s="260" t="s">
        <v>3020</v>
      </c>
      <c r="T447" s="140" t="s">
        <v>3031</v>
      </c>
      <c r="U447" s="140" t="s">
        <v>3446</v>
      </c>
      <c r="V447" s="259" t="s">
        <v>3014</v>
      </c>
      <c r="W447" s="259" t="s">
        <v>3015</v>
      </c>
    </row>
    <row r="448" spans="1:23" ht="30" hidden="1" customHeight="1" x14ac:dyDescent="0.25">
      <c r="A448" s="253" t="s">
        <v>989</v>
      </c>
      <c r="B448" s="258">
        <v>52233458</v>
      </c>
      <c r="C448" s="259" t="s">
        <v>161</v>
      </c>
      <c r="D448" s="280" t="e">
        <v>#N/A</v>
      </c>
      <c r="E448" s="258" t="s">
        <v>2889</v>
      </c>
      <c r="F448" s="260">
        <v>137614</v>
      </c>
      <c r="G448" s="260" t="s">
        <v>2995</v>
      </c>
      <c r="H448" s="256" t="s">
        <v>4431</v>
      </c>
      <c r="I448" s="256">
        <v>1</v>
      </c>
      <c r="J448" s="144">
        <v>80804780</v>
      </c>
      <c r="K448" s="140" t="s">
        <v>4432</v>
      </c>
      <c r="L448" s="140" t="s">
        <v>3792</v>
      </c>
      <c r="M448" s="140" t="s">
        <v>4433</v>
      </c>
      <c r="N448" s="260" t="s">
        <v>1406</v>
      </c>
      <c r="O448" s="260">
        <v>440</v>
      </c>
      <c r="P448" s="260" t="s">
        <v>3004</v>
      </c>
      <c r="Q448" s="260"/>
      <c r="R448" s="260" t="s">
        <v>4434</v>
      </c>
      <c r="S448" s="260" t="s">
        <v>3020</v>
      </c>
      <c r="T448" s="140" t="s">
        <v>3031</v>
      </c>
      <c r="U448" s="140" t="s">
        <v>3446</v>
      </c>
      <c r="V448" s="259" t="s">
        <v>1938</v>
      </c>
      <c r="W448" s="259" t="s">
        <v>1561</v>
      </c>
    </row>
    <row r="449" spans="1:23" ht="30" hidden="1" customHeight="1" x14ac:dyDescent="0.25">
      <c r="A449" s="253" t="s">
        <v>989</v>
      </c>
      <c r="B449" s="258">
        <v>1010200725</v>
      </c>
      <c r="C449" s="259" t="s">
        <v>196</v>
      </c>
      <c r="D449" s="280" t="e">
        <v>#N/A</v>
      </c>
      <c r="E449" s="258" t="s">
        <v>2892</v>
      </c>
      <c r="F449" s="260">
        <v>137614</v>
      </c>
      <c r="G449" s="260" t="s">
        <v>2995</v>
      </c>
      <c r="H449" s="256" t="s">
        <v>4435</v>
      </c>
      <c r="I449" s="256">
        <v>1</v>
      </c>
      <c r="J449" s="155">
        <v>20370593</v>
      </c>
      <c r="K449" s="268" t="s">
        <v>3110</v>
      </c>
      <c r="L449" s="268" t="s">
        <v>3124</v>
      </c>
      <c r="M449" s="156" t="s">
        <v>3960</v>
      </c>
      <c r="N449" s="260" t="s">
        <v>1406</v>
      </c>
      <c r="O449" s="260">
        <v>440</v>
      </c>
      <c r="P449" s="260" t="s">
        <v>3004</v>
      </c>
      <c r="Q449" s="260" t="s">
        <v>3043</v>
      </c>
      <c r="R449" s="260" t="s">
        <v>4436</v>
      </c>
      <c r="S449" s="260" t="s">
        <v>3020</v>
      </c>
      <c r="T449" s="140" t="s">
        <v>3031</v>
      </c>
      <c r="U449" s="140" t="s">
        <v>3446</v>
      </c>
      <c r="V449" s="259" t="s">
        <v>3002</v>
      </c>
      <c r="W449" s="259" t="s">
        <v>2689</v>
      </c>
    </row>
    <row r="450" spans="1:23" ht="30" hidden="1" customHeight="1" x14ac:dyDescent="0.25">
      <c r="B450" s="258" t="s">
        <v>123</v>
      </c>
      <c r="C450" s="259" t="s">
        <v>123</v>
      </c>
      <c r="D450" s="280" t="e">
        <v>#N/A</v>
      </c>
      <c r="E450" s="258" t="s">
        <v>4437</v>
      </c>
      <c r="F450" s="260">
        <v>137558</v>
      </c>
      <c r="G450" s="260" t="s">
        <v>3008</v>
      </c>
      <c r="H450" s="256" t="s">
        <v>4438</v>
      </c>
      <c r="I450" s="256">
        <v>1</v>
      </c>
      <c r="J450" s="139">
        <v>51983280</v>
      </c>
      <c r="K450" s="140" t="s">
        <v>3234</v>
      </c>
      <c r="L450" s="140" t="s">
        <v>4439</v>
      </c>
      <c r="M450" s="140" t="s">
        <v>4440</v>
      </c>
      <c r="N450" s="260" t="s">
        <v>828</v>
      </c>
      <c r="O450" s="260">
        <v>219</v>
      </c>
      <c r="P450" s="260" t="s">
        <v>3004</v>
      </c>
      <c r="Q450" s="260"/>
      <c r="R450" s="260" t="s">
        <v>4441</v>
      </c>
      <c r="S450" s="260" t="s">
        <v>3000</v>
      </c>
      <c r="T450" s="140" t="s">
        <v>3031</v>
      </c>
      <c r="U450" s="140" t="s">
        <v>3446</v>
      </c>
      <c r="V450" s="259" t="s">
        <v>3002</v>
      </c>
      <c r="W450" s="259" t="s">
        <v>3237</v>
      </c>
    </row>
    <row r="451" spans="1:23" ht="30" hidden="1" customHeight="1" x14ac:dyDescent="0.25">
      <c r="A451" s="253" t="s">
        <v>989</v>
      </c>
      <c r="B451" s="258">
        <v>52795214</v>
      </c>
      <c r="C451" s="259" t="s">
        <v>117</v>
      </c>
      <c r="D451" s="280" t="e">
        <v>#N/A</v>
      </c>
      <c r="E451" s="258" t="s">
        <v>1785</v>
      </c>
      <c r="F451" s="260">
        <v>137603</v>
      </c>
      <c r="G451" s="260" t="s">
        <v>2995</v>
      </c>
      <c r="H451" s="256" t="s">
        <v>4442</v>
      </c>
      <c r="I451" s="256">
        <v>1</v>
      </c>
      <c r="J451" s="139">
        <v>52275127</v>
      </c>
      <c r="K451" s="260" t="s">
        <v>4400</v>
      </c>
      <c r="L451" s="260" t="s">
        <v>3778</v>
      </c>
      <c r="M451" s="140" t="s">
        <v>4443</v>
      </c>
      <c r="N451" s="260" t="s">
        <v>1209</v>
      </c>
      <c r="O451" s="260">
        <v>407</v>
      </c>
      <c r="P451" s="260">
        <v>11</v>
      </c>
      <c r="Q451" s="260"/>
      <c r="R451" s="260" t="s">
        <v>4444</v>
      </c>
      <c r="S451" s="260" t="s">
        <v>3020</v>
      </c>
      <c r="T451" s="140" t="s">
        <v>3031</v>
      </c>
      <c r="U451" s="140" t="s">
        <v>3446</v>
      </c>
      <c r="V451" s="259" t="s">
        <v>57</v>
      </c>
      <c r="W451" s="259" t="s">
        <v>57</v>
      </c>
    </row>
    <row r="452" spans="1:23" ht="30" hidden="1" customHeight="1" x14ac:dyDescent="0.25">
      <c r="A452" s="253" t="s">
        <v>989</v>
      </c>
      <c r="B452" s="258">
        <v>1024490975</v>
      </c>
      <c r="C452" s="259" t="s">
        <v>238</v>
      </c>
      <c r="D452" s="280" t="e">
        <v>#N/A</v>
      </c>
      <c r="E452" s="258" t="s">
        <v>1855</v>
      </c>
      <c r="F452" s="260">
        <v>137606</v>
      </c>
      <c r="G452" s="260" t="s">
        <v>2995</v>
      </c>
      <c r="H452" s="256" t="s">
        <v>4445</v>
      </c>
      <c r="I452" s="256">
        <v>1</v>
      </c>
      <c r="J452" s="146">
        <v>1032403950</v>
      </c>
      <c r="K452" s="147" t="s">
        <v>4446</v>
      </c>
      <c r="L452" s="147" t="s">
        <v>3050</v>
      </c>
      <c r="M452" s="147" t="s">
        <v>4447</v>
      </c>
      <c r="N452" s="260" t="s">
        <v>1209</v>
      </c>
      <c r="O452" s="260">
        <v>407</v>
      </c>
      <c r="P452" s="260" t="s">
        <v>3029</v>
      </c>
      <c r="Q452" s="260" t="s">
        <v>3012</v>
      </c>
      <c r="R452" s="260" t="s">
        <v>4448</v>
      </c>
      <c r="S452" s="260" t="s">
        <v>3020</v>
      </c>
      <c r="T452" s="140" t="s">
        <v>3031</v>
      </c>
      <c r="U452" s="140" t="s">
        <v>3446</v>
      </c>
      <c r="V452" s="259" t="s">
        <v>4052</v>
      </c>
      <c r="W452" s="259" t="s">
        <v>4052</v>
      </c>
    </row>
    <row r="453" spans="1:23" ht="30" hidden="1" customHeight="1" x14ac:dyDescent="0.25">
      <c r="A453" s="253" t="s">
        <v>989</v>
      </c>
      <c r="B453" s="258">
        <v>52303538</v>
      </c>
      <c r="C453" s="259" t="s">
        <v>577</v>
      </c>
      <c r="D453" s="280" t="e">
        <v>#N/A</v>
      </c>
      <c r="E453" s="258" t="s">
        <v>2407</v>
      </c>
      <c r="F453" s="260">
        <v>137610</v>
      </c>
      <c r="G453" s="260" t="s">
        <v>2995</v>
      </c>
      <c r="H453" s="256" t="s">
        <v>4449</v>
      </c>
      <c r="I453" s="256">
        <v>1</v>
      </c>
      <c r="J453" s="139">
        <v>1014282578</v>
      </c>
      <c r="K453" s="140" t="s">
        <v>3467</v>
      </c>
      <c r="L453" s="140" t="s">
        <v>3460</v>
      </c>
      <c r="M453" s="140" t="s">
        <v>4450</v>
      </c>
      <c r="N453" s="260" t="s">
        <v>1996</v>
      </c>
      <c r="O453" s="260">
        <v>470</v>
      </c>
      <c r="P453" s="260" t="s">
        <v>3029</v>
      </c>
      <c r="Q453" s="260"/>
      <c r="R453" s="260" t="s">
        <v>4451</v>
      </c>
      <c r="S453" s="260" t="s">
        <v>3020</v>
      </c>
      <c r="T453" s="140" t="s">
        <v>3031</v>
      </c>
      <c r="U453" s="140" t="s">
        <v>3446</v>
      </c>
      <c r="V453" s="259" t="s">
        <v>3015</v>
      </c>
      <c r="W453" s="259" t="s">
        <v>3015</v>
      </c>
    </row>
    <row r="454" spans="1:23" ht="30" hidden="1" customHeight="1" x14ac:dyDescent="0.25">
      <c r="A454" s="253" t="s">
        <v>989</v>
      </c>
      <c r="B454" s="258">
        <v>1118563714</v>
      </c>
      <c r="C454" s="259" t="s">
        <v>287</v>
      </c>
      <c r="D454" s="280" t="e">
        <v>#N/A</v>
      </c>
      <c r="E454" s="258" t="s">
        <v>1859</v>
      </c>
      <c r="F454" s="260">
        <v>137606</v>
      </c>
      <c r="G454" s="260" t="s">
        <v>2995</v>
      </c>
      <c r="H454" s="256" t="s">
        <v>4452</v>
      </c>
      <c r="I454" s="256">
        <v>1</v>
      </c>
      <c r="J454" s="155">
        <v>52918344</v>
      </c>
      <c r="K454" s="268" t="s">
        <v>3856</v>
      </c>
      <c r="L454" s="268" t="s">
        <v>3155</v>
      </c>
      <c r="M454" s="156" t="s">
        <v>4453</v>
      </c>
      <c r="N454" s="260" t="s">
        <v>1209</v>
      </c>
      <c r="O454" s="260">
        <v>407</v>
      </c>
      <c r="P454" s="260" t="s">
        <v>3029</v>
      </c>
      <c r="Q454" s="260" t="s">
        <v>3058</v>
      </c>
      <c r="R454" s="260" t="s">
        <v>4454</v>
      </c>
      <c r="S454" s="260" t="s">
        <v>3020</v>
      </c>
      <c r="T454" s="140" t="s">
        <v>3031</v>
      </c>
      <c r="U454" s="140" t="s">
        <v>3446</v>
      </c>
      <c r="V454" s="259" t="s">
        <v>3065</v>
      </c>
      <c r="W454" s="259" t="s">
        <v>3065</v>
      </c>
    </row>
    <row r="455" spans="1:23" ht="30" hidden="1" customHeight="1" x14ac:dyDescent="0.25">
      <c r="A455" s="253" t="s">
        <v>989</v>
      </c>
      <c r="B455" s="258">
        <v>1033795337</v>
      </c>
      <c r="C455" s="259" t="s">
        <v>140</v>
      </c>
      <c r="D455" s="280" t="e">
        <v>#N/A</v>
      </c>
      <c r="E455" s="258" t="s">
        <v>1815</v>
      </c>
      <c r="F455" s="260">
        <v>137605</v>
      </c>
      <c r="G455" s="260" t="s">
        <v>2995</v>
      </c>
      <c r="H455" s="256" t="s">
        <v>4455</v>
      </c>
      <c r="I455" s="256">
        <v>1</v>
      </c>
      <c r="J455" s="139">
        <v>79819125</v>
      </c>
      <c r="K455" s="260" t="s">
        <v>4456</v>
      </c>
      <c r="L455" s="260" t="s">
        <v>3079</v>
      </c>
      <c r="M455" s="140" t="s">
        <v>3620</v>
      </c>
      <c r="N455" s="140" t="s">
        <v>1209</v>
      </c>
      <c r="O455" s="260">
        <v>407</v>
      </c>
      <c r="P455" s="260" t="s">
        <v>3029</v>
      </c>
      <c r="Q455" s="260"/>
      <c r="R455" s="260" t="s">
        <v>4457</v>
      </c>
      <c r="S455" s="260" t="s">
        <v>3020</v>
      </c>
      <c r="T455" s="140" t="s">
        <v>3031</v>
      </c>
      <c r="U455" s="140" t="s">
        <v>3446</v>
      </c>
      <c r="V455" s="259" t="s">
        <v>3002</v>
      </c>
      <c r="W455" s="259" t="s">
        <v>3116</v>
      </c>
    </row>
    <row r="456" spans="1:23" ht="30" hidden="1" customHeight="1" x14ac:dyDescent="0.25">
      <c r="A456" s="253" t="s">
        <v>989</v>
      </c>
      <c r="B456" s="258">
        <v>1024512204</v>
      </c>
      <c r="C456" s="259" t="s">
        <v>337</v>
      </c>
      <c r="D456" s="280" t="e">
        <v>#N/A</v>
      </c>
      <c r="E456" s="258" t="s">
        <v>1868</v>
      </c>
      <c r="F456" s="260">
        <v>137606</v>
      </c>
      <c r="G456" s="260" t="s">
        <v>2995</v>
      </c>
      <c r="H456" s="256" t="s">
        <v>4458</v>
      </c>
      <c r="I456" s="256">
        <v>1</v>
      </c>
      <c r="J456" s="146">
        <v>1033719716</v>
      </c>
      <c r="K456" s="264" t="s">
        <v>3240</v>
      </c>
      <c r="L456" s="264" t="s">
        <v>4148</v>
      </c>
      <c r="M456" s="147" t="s">
        <v>4459</v>
      </c>
      <c r="N456" s="260" t="s">
        <v>1209</v>
      </c>
      <c r="O456" s="260">
        <v>407</v>
      </c>
      <c r="P456" s="260" t="s">
        <v>3029</v>
      </c>
      <c r="Q456" s="260" t="s">
        <v>3012</v>
      </c>
      <c r="R456" s="260" t="s">
        <v>4460</v>
      </c>
      <c r="S456" s="260" t="s">
        <v>3020</v>
      </c>
      <c r="T456" s="140" t="s">
        <v>3031</v>
      </c>
      <c r="U456" s="140" t="s">
        <v>3446</v>
      </c>
      <c r="V456" s="259" t="s">
        <v>3002</v>
      </c>
      <c r="W456" s="259" t="s">
        <v>2680</v>
      </c>
    </row>
    <row r="457" spans="1:23" ht="30" hidden="1" customHeight="1" x14ac:dyDescent="0.25">
      <c r="A457" s="253" t="s">
        <v>989</v>
      </c>
      <c r="B457" s="258">
        <v>1023860377</v>
      </c>
      <c r="C457" s="259" t="s">
        <v>276</v>
      </c>
      <c r="D457" s="280" t="e">
        <v>#N/A</v>
      </c>
      <c r="E457" s="258" t="s">
        <v>1762</v>
      </c>
      <c r="F457" s="260">
        <v>137601</v>
      </c>
      <c r="G457" s="260" t="s">
        <v>2995</v>
      </c>
      <c r="H457" s="256" t="s">
        <v>4461</v>
      </c>
      <c r="I457" s="256">
        <v>1</v>
      </c>
      <c r="J457" s="139">
        <v>19345727</v>
      </c>
      <c r="K457" s="140" t="s">
        <v>4462</v>
      </c>
      <c r="L457" s="140" t="s">
        <v>3174</v>
      </c>
      <c r="M457" s="140" t="s">
        <v>4463</v>
      </c>
      <c r="N457" s="140" t="s">
        <v>1209</v>
      </c>
      <c r="O457" s="260">
        <v>407</v>
      </c>
      <c r="P457" s="260">
        <v>11</v>
      </c>
      <c r="Q457" s="260"/>
      <c r="R457" s="260" t="s">
        <v>4464</v>
      </c>
      <c r="S457" s="260" t="s">
        <v>3020</v>
      </c>
      <c r="T457" s="140" t="s">
        <v>3031</v>
      </c>
      <c r="U457" s="140" t="s">
        <v>3446</v>
      </c>
      <c r="V457" s="259" t="s">
        <v>3014</v>
      </c>
      <c r="W457" s="259" t="s">
        <v>3015</v>
      </c>
    </row>
    <row r="458" spans="1:23" ht="30" hidden="1" customHeight="1" x14ac:dyDescent="0.25">
      <c r="A458" s="253" t="s">
        <v>989</v>
      </c>
      <c r="B458" s="258">
        <v>1057410512</v>
      </c>
      <c r="C458" s="259" t="s">
        <v>359</v>
      </c>
      <c r="D458" s="280" t="e">
        <v>#N/A</v>
      </c>
      <c r="E458" s="258" t="s">
        <v>1871</v>
      </c>
      <c r="F458" s="260">
        <v>137606</v>
      </c>
      <c r="G458" s="260" t="s">
        <v>2995</v>
      </c>
      <c r="H458" s="256" t="s">
        <v>4465</v>
      </c>
      <c r="I458" s="256">
        <v>1</v>
      </c>
      <c r="J458" s="139">
        <v>80809732</v>
      </c>
      <c r="K458" s="140" t="s">
        <v>4466</v>
      </c>
      <c r="L458" s="140" t="s">
        <v>3249</v>
      </c>
      <c r="M458" s="140" t="s">
        <v>3887</v>
      </c>
      <c r="N458" s="140" t="s">
        <v>1209</v>
      </c>
      <c r="O458" s="260">
        <v>407</v>
      </c>
      <c r="P458" s="260" t="s">
        <v>3029</v>
      </c>
      <c r="Q458" s="260"/>
      <c r="R458" s="260" t="s">
        <v>4467</v>
      </c>
      <c r="S458" s="260" t="s">
        <v>3020</v>
      </c>
      <c r="T458" s="140" t="s">
        <v>3031</v>
      </c>
      <c r="U458" s="140" t="s">
        <v>3446</v>
      </c>
      <c r="V458" s="259" t="s">
        <v>3265</v>
      </c>
      <c r="W458" s="259" t="s">
        <v>1725</v>
      </c>
    </row>
    <row r="459" spans="1:23" ht="30" hidden="1" customHeight="1" x14ac:dyDescent="0.25">
      <c r="A459" s="253" t="s">
        <v>989</v>
      </c>
      <c r="B459" s="258">
        <v>80902672</v>
      </c>
      <c r="C459" s="259" t="s">
        <v>209</v>
      </c>
      <c r="D459" s="280" t="e">
        <v>#N/A</v>
      </c>
      <c r="E459" s="258" t="s">
        <v>1819</v>
      </c>
      <c r="F459" s="260">
        <v>137605</v>
      </c>
      <c r="G459" s="260" t="s">
        <v>2995</v>
      </c>
      <c r="H459" s="256" t="s">
        <v>4468</v>
      </c>
      <c r="I459" s="256">
        <v>1</v>
      </c>
      <c r="J459" s="139">
        <v>80830774</v>
      </c>
      <c r="K459" s="140" t="s">
        <v>3725</v>
      </c>
      <c r="L459" s="140" t="s">
        <v>3234</v>
      </c>
      <c r="M459" s="140" t="s">
        <v>4469</v>
      </c>
      <c r="N459" s="260" t="s">
        <v>1209</v>
      </c>
      <c r="O459" s="260">
        <v>407</v>
      </c>
      <c r="P459" s="260" t="s">
        <v>3029</v>
      </c>
      <c r="Q459" s="260"/>
      <c r="R459" s="260" t="s">
        <v>4470</v>
      </c>
      <c r="S459" s="260" t="s">
        <v>3020</v>
      </c>
      <c r="T459" s="140" t="s">
        <v>3031</v>
      </c>
      <c r="U459" s="140" t="s">
        <v>3446</v>
      </c>
      <c r="V459" s="259" t="s">
        <v>2020</v>
      </c>
      <c r="W459" s="259" t="s">
        <v>1744</v>
      </c>
    </row>
    <row r="460" spans="1:23" ht="30" hidden="1" customHeight="1" x14ac:dyDescent="0.25">
      <c r="A460" s="253" t="s">
        <v>989</v>
      </c>
      <c r="B460" s="258">
        <v>1000618883</v>
      </c>
      <c r="C460" s="259" t="s">
        <v>396</v>
      </c>
      <c r="D460" s="280" t="e">
        <v>#N/A</v>
      </c>
      <c r="E460" s="258" t="s">
        <v>1879</v>
      </c>
      <c r="F460" s="260">
        <v>137606</v>
      </c>
      <c r="G460" s="260" t="s">
        <v>2995</v>
      </c>
      <c r="H460" s="256" t="s">
        <v>4471</v>
      </c>
      <c r="I460" s="256">
        <v>1</v>
      </c>
      <c r="J460" s="139">
        <v>1233497778</v>
      </c>
      <c r="K460" s="260" t="s">
        <v>4472</v>
      </c>
      <c r="L460" s="260" t="s">
        <v>3102</v>
      </c>
      <c r="M460" s="140" t="s">
        <v>4473</v>
      </c>
      <c r="N460" s="140" t="s">
        <v>1209</v>
      </c>
      <c r="O460" s="260">
        <v>407</v>
      </c>
      <c r="P460" s="260" t="s">
        <v>3029</v>
      </c>
      <c r="Q460" s="260"/>
      <c r="R460" s="260" t="s">
        <v>4474</v>
      </c>
      <c r="S460" s="260" t="s">
        <v>3020</v>
      </c>
      <c r="T460" s="140" t="s">
        <v>3031</v>
      </c>
      <c r="U460" s="140" t="s">
        <v>3446</v>
      </c>
      <c r="V460" s="259" t="s">
        <v>4475</v>
      </c>
      <c r="W460" s="259" t="s">
        <v>3015</v>
      </c>
    </row>
    <row r="461" spans="1:23" ht="30" hidden="1" customHeight="1" x14ac:dyDescent="0.25">
      <c r="A461" s="253" t="s">
        <v>989</v>
      </c>
      <c r="B461" s="258">
        <v>1031144713</v>
      </c>
      <c r="C461" s="259" t="s">
        <v>271</v>
      </c>
      <c r="D461" s="280" t="e">
        <v>#N/A</v>
      </c>
      <c r="E461" s="258" t="s">
        <v>1823</v>
      </c>
      <c r="F461" s="260">
        <v>137605</v>
      </c>
      <c r="G461" s="260" t="s">
        <v>2995</v>
      </c>
      <c r="H461" s="256" t="s">
        <v>4476</v>
      </c>
      <c r="I461" s="256">
        <v>1</v>
      </c>
      <c r="J461" s="139">
        <v>52758888</v>
      </c>
      <c r="K461" s="260" t="s">
        <v>4040</v>
      </c>
      <c r="L461" s="260" t="s">
        <v>4477</v>
      </c>
      <c r="M461" s="140" t="s">
        <v>4478</v>
      </c>
      <c r="N461" s="140" t="s">
        <v>1209</v>
      </c>
      <c r="O461" s="260">
        <v>407</v>
      </c>
      <c r="P461" s="260" t="s">
        <v>3029</v>
      </c>
      <c r="Q461" s="260"/>
      <c r="R461" s="260" t="s">
        <v>4479</v>
      </c>
      <c r="S461" s="260" t="s">
        <v>3020</v>
      </c>
      <c r="T461" s="140" t="s">
        <v>3031</v>
      </c>
      <c r="U461" s="140" t="s">
        <v>3446</v>
      </c>
      <c r="V461" s="259" t="s">
        <v>3002</v>
      </c>
      <c r="W461" s="259" t="s">
        <v>2662</v>
      </c>
    </row>
    <row r="462" spans="1:23" ht="30" hidden="1" customHeight="1" x14ac:dyDescent="0.25">
      <c r="A462" s="253" t="s">
        <v>989</v>
      </c>
      <c r="B462" s="258">
        <v>1022946551</v>
      </c>
      <c r="C462" s="259" t="s">
        <v>301</v>
      </c>
      <c r="D462" s="280" t="e">
        <v>#N/A</v>
      </c>
      <c r="E462" s="258" t="s">
        <v>1828</v>
      </c>
      <c r="F462" s="260">
        <v>137605</v>
      </c>
      <c r="G462" s="260" t="s">
        <v>2995</v>
      </c>
      <c r="H462" s="256" t="s">
        <v>4480</v>
      </c>
      <c r="I462" s="256">
        <v>1</v>
      </c>
      <c r="J462" s="139">
        <v>79484980</v>
      </c>
      <c r="K462" s="260" t="s">
        <v>4481</v>
      </c>
      <c r="L462" s="260" t="s">
        <v>3950</v>
      </c>
      <c r="M462" s="140" t="s">
        <v>4174</v>
      </c>
      <c r="N462" s="260" t="s">
        <v>1209</v>
      </c>
      <c r="O462" s="260">
        <v>407</v>
      </c>
      <c r="P462" s="260" t="s">
        <v>3029</v>
      </c>
      <c r="Q462" s="260"/>
      <c r="R462" s="260" t="s">
        <v>4482</v>
      </c>
      <c r="S462" s="260" t="s">
        <v>3020</v>
      </c>
      <c r="T462" s="140" t="s">
        <v>3031</v>
      </c>
      <c r="U462" s="140" t="s">
        <v>3446</v>
      </c>
      <c r="V462" s="259" t="s">
        <v>2685</v>
      </c>
      <c r="W462" s="259" t="s">
        <v>2685</v>
      </c>
    </row>
    <row r="463" spans="1:23" ht="30" hidden="1" customHeight="1" x14ac:dyDescent="0.25">
      <c r="A463" s="253" t="s">
        <v>989</v>
      </c>
      <c r="B463" s="258">
        <v>30582899</v>
      </c>
      <c r="C463" s="259" t="s">
        <v>410</v>
      </c>
      <c r="D463" s="280" t="e">
        <v>#N/A</v>
      </c>
      <c r="E463" s="258" t="s">
        <v>1885</v>
      </c>
      <c r="F463" s="260">
        <v>137606</v>
      </c>
      <c r="G463" s="260" t="s">
        <v>2995</v>
      </c>
      <c r="H463" s="256" t="s">
        <v>4483</v>
      </c>
      <c r="I463" s="256">
        <v>1</v>
      </c>
      <c r="J463" s="155">
        <v>1022424214</v>
      </c>
      <c r="K463" s="268" t="s">
        <v>3234</v>
      </c>
      <c r="L463" s="268" t="s">
        <v>3387</v>
      </c>
      <c r="M463" s="156" t="s">
        <v>4484</v>
      </c>
      <c r="N463" s="260" t="s">
        <v>1209</v>
      </c>
      <c r="O463" s="260">
        <v>407</v>
      </c>
      <c r="P463" s="260" t="s">
        <v>3029</v>
      </c>
      <c r="Q463" s="260" t="s">
        <v>3043</v>
      </c>
      <c r="R463" s="260" t="s">
        <v>4485</v>
      </c>
      <c r="S463" s="260" t="s">
        <v>3020</v>
      </c>
      <c r="T463" s="140" t="s">
        <v>3031</v>
      </c>
      <c r="U463" s="140" t="s">
        <v>3446</v>
      </c>
      <c r="V463" s="259" t="s">
        <v>3002</v>
      </c>
      <c r="W463" s="259" t="s">
        <v>3116</v>
      </c>
    </row>
    <row r="464" spans="1:23" ht="30" hidden="1" customHeight="1" x14ac:dyDescent="0.25">
      <c r="A464" s="253" t="s">
        <v>989</v>
      </c>
      <c r="B464" s="258">
        <v>1015426466</v>
      </c>
      <c r="C464" s="259" t="s">
        <v>419</v>
      </c>
      <c r="D464" s="280" t="e">
        <v>#N/A</v>
      </c>
      <c r="E464" s="258" t="s">
        <v>1888</v>
      </c>
      <c r="F464" s="260">
        <v>137606</v>
      </c>
      <c r="G464" s="260" t="s">
        <v>2995</v>
      </c>
      <c r="H464" s="256" t="s">
        <v>4486</v>
      </c>
      <c r="I464" s="256">
        <v>1</v>
      </c>
      <c r="J464" s="139">
        <v>79807493</v>
      </c>
      <c r="K464" s="140" t="s">
        <v>4004</v>
      </c>
      <c r="L464" s="140" t="s">
        <v>3113</v>
      </c>
      <c r="M464" s="140" t="s">
        <v>4487</v>
      </c>
      <c r="N464" s="140" t="s">
        <v>1209</v>
      </c>
      <c r="O464" s="260">
        <v>407</v>
      </c>
      <c r="P464" s="260" t="s">
        <v>3029</v>
      </c>
      <c r="Q464" s="260"/>
      <c r="R464" s="260" t="s">
        <v>4488</v>
      </c>
      <c r="S464" s="260" t="s">
        <v>3020</v>
      </c>
      <c r="T464" s="140" t="s">
        <v>3031</v>
      </c>
      <c r="U464" s="140" t="s">
        <v>3446</v>
      </c>
      <c r="V464" s="259" t="s">
        <v>1878</v>
      </c>
      <c r="W464" s="259" t="s">
        <v>1725</v>
      </c>
    </row>
    <row r="465" spans="1:23" ht="30" customHeight="1" x14ac:dyDescent="0.25">
      <c r="A465" s="253" t="s">
        <v>989</v>
      </c>
      <c r="B465" s="258">
        <v>1031173140</v>
      </c>
      <c r="C465" s="259" t="s">
        <v>441</v>
      </c>
      <c r="D465" s="280" t="e">
        <v>#N/A</v>
      </c>
      <c r="E465" s="258" t="s">
        <v>1891</v>
      </c>
      <c r="F465" s="260">
        <v>137606</v>
      </c>
      <c r="G465" s="260" t="s">
        <v>2995</v>
      </c>
      <c r="H465" s="256" t="s">
        <v>4489</v>
      </c>
      <c r="I465" s="256">
        <v>1</v>
      </c>
      <c r="J465" s="139">
        <v>1022931456</v>
      </c>
      <c r="K465" s="260" t="s">
        <v>3143</v>
      </c>
      <c r="L465" s="260" t="s">
        <v>3095</v>
      </c>
      <c r="M465" s="140" t="s">
        <v>3982</v>
      </c>
      <c r="N465" s="140" t="s">
        <v>1209</v>
      </c>
      <c r="O465" s="260">
        <v>407</v>
      </c>
      <c r="P465" s="260" t="s">
        <v>3029</v>
      </c>
      <c r="Q465" s="260"/>
      <c r="R465" s="260" t="s">
        <v>4490</v>
      </c>
      <c r="S465" s="260" t="s">
        <v>3020</v>
      </c>
      <c r="T465" s="140" t="s">
        <v>3031</v>
      </c>
      <c r="U465" s="140" t="s">
        <v>3446</v>
      </c>
      <c r="V465" s="259" t="s">
        <v>4352</v>
      </c>
      <c r="W465" s="259" t="s">
        <v>3116</v>
      </c>
    </row>
    <row r="466" spans="1:23" ht="30" hidden="1" customHeight="1" x14ac:dyDescent="0.25">
      <c r="A466" s="253" t="s">
        <v>989</v>
      </c>
      <c r="B466" s="258">
        <v>79821910</v>
      </c>
      <c r="C466" s="259" t="s">
        <v>445</v>
      </c>
      <c r="D466" s="280" t="e">
        <v>#N/A</v>
      </c>
      <c r="E466" s="258" t="s">
        <v>1895</v>
      </c>
      <c r="F466" s="260">
        <v>137606</v>
      </c>
      <c r="G466" s="260" t="s">
        <v>2995</v>
      </c>
      <c r="H466" s="256" t="s">
        <v>4491</v>
      </c>
      <c r="I466" s="256">
        <v>1</v>
      </c>
      <c r="J466" s="139">
        <v>1019101623</v>
      </c>
      <c r="K466" s="262" t="s">
        <v>3652</v>
      </c>
      <c r="L466" s="262" t="s">
        <v>3467</v>
      </c>
      <c r="M466" s="260" t="s">
        <v>4492</v>
      </c>
      <c r="N466" s="260" t="s">
        <v>1209</v>
      </c>
      <c r="O466" s="260">
        <v>407</v>
      </c>
      <c r="P466" s="260" t="s">
        <v>3029</v>
      </c>
      <c r="Q466" s="260"/>
      <c r="R466" s="260" t="s">
        <v>4493</v>
      </c>
      <c r="S466" s="260" t="s">
        <v>3020</v>
      </c>
      <c r="T466" s="140" t="s">
        <v>3031</v>
      </c>
      <c r="U466" s="140" t="s">
        <v>3446</v>
      </c>
      <c r="V466" s="259" t="s">
        <v>3002</v>
      </c>
      <c r="W466" s="259" t="s">
        <v>2680</v>
      </c>
    </row>
    <row r="467" spans="1:23" ht="30" hidden="1" customHeight="1" x14ac:dyDescent="0.25">
      <c r="A467" s="253" t="s">
        <v>989</v>
      </c>
      <c r="B467" s="258">
        <v>1019089192</v>
      </c>
      <c r="C467" s="259" t="s">
        <v>4494</v>
      </c>
      <c r="D467" s="280" t="e">
        <v>#N/A</v>
      </c>
      <c r="E467" s="258" t="s">
        <v>4495</v>
      </c>
      <c r="F467" s="260">
        <v>137609</v>
      </c>
      <c r="G467" s="260" t="s">
        <v>2995</v>
      </c>
      <c r="H467" s="256" t="s">
        <v>4496</v>
      </c>
      <c r="I467" s="256">
        <v>1</v>
      </c>
      <c r="J467" s="139">
        <v>19287562</v>
      </c>
      <c r="K467" s="140" t="s">
        <v>3560</v>
      </c>
      <c r="L467" s="140" t="s">
        <v>3467</v>
      </c>
      <c r="M467" s="140" t="s">
        <v>4497</v>
      </c>
      <c r="N467" s="260" t="s">
        <v>1996</v>
      </c>
      <c r="O467" s="260">
        <v>470</v>
      </c>
      <c r="P467" s="260" t="s">
        <v>3029</v>
      </c>
      <c r="Q467" s="260"/>
      <c r="R467" s="260" t="s">
        <v>4498</v>
      </c>
      <c r="S467" s="260" t="s">
        <v>3020</v>
      </c>
      <c r="T467" s="140" t="s">
        <v>3031</v>
      </c>
      <c r="U467" s="140" t="s">
        <v>3446</v>
      </c>
      <c r="V467" s="259" t="s">
        <v>4352</v>
      </c>
      <c r="W467" s="259" t="s">
        <v>3116</v>
      </c>
    </row>
    <row r="468" spans="1:23" ht="30" hidden="1" customHeight="1" x14ac:dyDescent="0.25">
      <c r="A468" s="253" t="s">
        <v>989</v>
      </c>
      <c r="B468" s="258">
        <v>52372084</v>
      </c>
      <c r="C468" s="259" t="s">
        <v>173</v>
      </c>
      <c r="D468" s="280" t="e">
        <v>#N/A</v>
      </c>
      <c r="E468" s="258" t="s">
        <v>2190</v>
      </c>
      <c r="F468" s="260">
        <v>137610</v>
      </c>
      <c r="G468" s="260" t="s">
        <v>2995</v>
      </c>
      <c r="H468" s="256" t="s">
        <v>4499</v>
      </c>
      <c r="I468" s="256">
        <v>1</v>
      </c>
      <c r="J468" s="139">
        <v>51923129</v>
      </c>
      <c r="K468" s="140" t="s">
        <v>3560</v>
      </c>
      <c r="L468" s="140" t="s">
        <v>3098</v>
      </c>
      <c r="M468" s="140" t="s">
        <v>4500</v>
      </c>
      <c r="N468" s="260" t="s">
        <v>1996</v>
      </c>
      <c r="O468" s="260">
        <v>470</v>
      </c>
      <c r="P468" s="260" t="s">
        <v>3029</v>
      </c>
      <c r="Q468" s="260"/>
      <c r="R468" s="260" t="s">
        <v>4501</v>
      </c>
      <c r="S468" s="260" t="s">
        <v>3020</v>
      </c>
      <c r="T468" s="140" t="s">
        <v>3031</v>
      </c>
      <c r="U468" s="140" t="s">
        <v>3446</v>
      </c>
      <c r="V468" s="259" t="s">
        <v>3660</v>
      </c>
      <c r="W468" s="259" t="s">
        <v>3168</v>
      </c>
    </row>
    <row r="469" spans="1:23" ht="30" hidden="1" customHeight="1" x14ac:dyDescent="0.25">
      <c r="A469" s="253" t="s">
        <v>989</v>
      </c>
      <c r="B469" s="258">
        <v>52491440</v>
      </c>
      <c r="C469" s="259" t="s">
        <v>231</v>
      </c>
      <c r="D469" s="280" t="e">
        <v>#N/A</v>
      </c>
      <c r="E469" s="258" t="s">
        <v>2000</v>
      </c>
      <c r="F469" s="260">
        <v>137609</v>
      </c>
      <c r="G469" s="260" t="s">
        <v>2995</v>
      </c>
      <c r="H469" s="256" t="s">
        <v>4502</v>
      </c>
      <c r="I469" s="256">
        <v>1</v>
      </c>
      <c r="J469" s="146">
        <v>39650751</v>
      </c>
      <c r="K469" s="147" t="s">
        <v>3560</v>
      </c>
      <c r="L469" s="147" t="s">
        <v>3143</v>
      </c>
      <c r="M469" s="147" t="s">
        <v>4503</v>
      </c>
      <c r="N469" s="260" t="s">
        <v>1996</v>
      </c>
      <c r="O469" s="260">
        <v>470</v>
      </c>
      <c r="P469" s="260" t="s">
        <v>3029</v>
      </c>
      <c r="Q469" s="260" t="s">
        <v>3012</v>
      </c>
      <c r="R469" s="260" t="s">
        <v>4504</v>
      </c>
      <c r="S469" s="260" t="s">
        <v>3020</v>
      </c>
      <c r="T469" s="140" t="s">
        <v>3031</v>
      </c>
      <c r="U469" s="140" t="s">
        <v>3446</v>
      </c>
      <c r="V469" s="259" t="s">
        <v>2020</v>
      </c>
      <c r="W469" s="259" t="s">
        <v>1744</v>
      </c>
    </row>
    <row r="470" spans="1:23" ht="30" hidden="1" customHeight="1" x14ac:dyDescent="0.25">
      <c r="A470" s="253" t="s">
        <v>989</v>
      </c>
      <c r="B470" s="258">
        <v>52585271</v>
      </c>
      <c r="C470" s="259" t="s">
        <v>249</v>
      </c>
      <c r="D470" s="280" t="e">
        <v>#N/A</v>
      </c>
      <c r="E470" s="258" t="s">
        <v>2004</v>
      </c>
      <c r="F470" s="260">
        <v>137609</v>
      </c>
      <c r="G470" s="260" t="s">
        <v>2995</v>
      </c>
      <c r="H470" s="256" t="s">
        <v>4505</v>
      </c>
      <c r="I470" s="256">
        <v>1</v>
      </c>
      <c r="J470" s="139">
        <v>51949161</v>
      </c>
      <c r="K470" s="140" t="s">
        <v>4506</v>
      </c>
      <c r="L470" s="140" t="s">
        <v>4506</v>
      </c>
      <c r="M470" s="260" t="s">
        <v>3284</v>
      </c>
      <c r="N470" s="260" t="s">
        <v>1996</v>
      </c>
      <c r="O470" s="260">
        <v>470</v>
      </c>
      <c r="P470" s="260" t="s">
        <v>3029</v>
      </c>
      <c r="Q470" s="260"/>
      <c r="R470" s="260" t="s">
        <v>4507</v>
      </c>
      <c r="S470" s="260" t="s">
        <v>3020</v>
      </c>
      <c r="T470" s="140" t="s">
        <v>3031</v>
      </c>
      <c r="U470" s="140" t="s">
        <v>3446</v>
      </c>
      <c r="V470" s="259" t="s">
        <v>1486</v>
      </c>
      <c r="W470" s="259" t="s">
        <v>3015</v>
      </c>
    </row>
    <row r="471" spans="1:23" ht="30" hidden="1" customHeight="1" x14ac:dyDescent="0.25">
      <c r="A471" s="253" t="s">
        <v>989</v>
      </c>
      <c r="B471" s="258">
        <v>52035482</v>
      </c>
      <c r="C471" s="259" t="s">
        <v>226</v>
      </c>
      <c r="D471" s="280" t="e">
        <v>#N/A</v>
      </c>
      <c r="E471" s="258" t="s">
        <v>2193</v>
      </c>
      <c r="F471" s="260">
        <v>137610</v>
      </c>
      <c r="G471" s="260" t="s">
        <v>2995</v>
      </c>
      <c r="H471" s="256" t="s">
        <v>4508</v>
      </c>
      <c r="I471" s="256">
        <v>1</v>
      </c>
      <c r="J471" s="139">
        <v>52849768</v>
      </c>
      <c r="K471" s="140" t="s">
        <v>3103</v>
      </c>
      <c r="L471" s="140" t="s">
        <v>3560</v>
      </c>
      <c r="M471" s="140" t="s">
        <v>4509</v>
      </c>
      <c r="N471" s="140" t="s">
        <v>1996</v>
      </c>
      <c r="O471" s="260">
        <v>470</v>
      </c>
      <c r="P471" s="260" t="s">
        <v>3029</v>
      </c>
      <c r="Q471" s="260"/>
      <c r="R471" s="260" t="s">
        <v>4510</v>
      </c>
      <c r="S471" s="260" t="s">
        <v>3020</v>
      </c>
      <c r="T471" s="140" t="s">
        <v>3031</v>
      </c>
      <c r="U471" s="140" t="s">
        <v>3446</v>
      </c>
      <c r="V471" s="259" t="s">
        <v>3524</v>
      </c>
      <c r="W471" s="259" t="s">
        <v>3015</v>
      </c>
    </row>
    <row r="472" spans="1:23" ht="30" hidden="1" customHeight="1" x14ac:dyDescent="0.25">
      <c r="A472" s="253" t="s">
        <v>989</v>
      </c>
      <c r="B472" s="258">
        <v>80176954</v>
      </c>
      <c r="C472" s="259" t="s">
        <v>274</v>
      </c>
      <c r="D472" s="280" t="e">
        <v>#N/A</v>
      </c>
      <c r="E472" s="258" t="s">
        <v>2196</v>
      </c>
      <c r="F472" s="260">
        <v>137610</v>
      </c>
      <c r="G472" s="260" t="s">
        <v>2995</v>
      </c>
      <c r="H472" s="256" t="s">
        <v>4511</v>
      </c>
      <c r="I472" s="256">
        <v>1</v>
      </c>
      <c r="J472" s="139">
        <v>28668951</v>
      </c>
      <c r="K472" s="140" t="s">
        <v>4512</v>
      </c>
      <c r="L472" s="140" t="s">
        <v>3046</v>
      </c>
      <c r="M472" s="140" t="s">
        <v>4513</v>
      </c>
      <c r="N472" s="140" t="s">
        <v>1996</v>
      </c>
      <c r="O472" s="260">
        <v>470</v>
      </c>
      <c r="P472" s="260" t="s">
        <v>3029</v>
      </c>
      <c r="Q472" s="260"/>
      <c r="R472" s="260" t="s">
        <v>4514</v>
      </c>
      <c r="S472" s="260" t="s">
        <v>3020</v>
      </c>
      <c r="T472" s="140" t="s">
        <v>3031</v>
      </c>
      <c r="U472" s="140" t="s">
        <v>3446</v>
      </c>
      <c r="V472" s="259" t="s">
        <v>3002</v>
      </c>
      <c r="W472" s="259" t="s">
        <v>2680</v>
      </c>
    </row>
    <row r="473" spans="1:23" ht="30" hidden="1" customHeight="1" x14ac:dyDescent="0.25">
      <c r="A473" s="275" t="s">
        <v>3783</v>
      </c>
      <c r="B473" s="258">
        <v>65630345</v>
      </c>
      <c r="C473" s="259" t="s">
        <v>289</v>
      </c>
      <c r="D473" s="280" t="e">
        <v>#N/A</v>
      </c>
      <c r="E473" s="258" t="s">
        <v>2199</v>
      </c>
      <c r="F473" s="260">
        <v>137610</v>
      </c>
      <c r="G473" s="260" t="s">
        <v>2995</v>
      </c>
      <c r="H473" s="256" t="s">
        <v>4515</v>
      </c>
      <c r="I473" s="256">
        <v>1</v>
      </c>
      <c r="J473" s="146">
        <v>1023883873</v>
      </c>
      <c r="K473" s="147" t="s">
        <v>3810</v>
      </c>
      <c r="L473" s="147" t="s">
        <v>3800</v>
      </c>
      <c r="M473" s="147" t="s">
        <v>4516</v>
      </c>
      <c r="N473" s="260" t="s">
        <v>1996</v>
      </c>
      <c r="O473" s="260">
        <v>470</v>
      </c>
      <c r="P473" s="260" t="s">
        <v>3029</v>
      </c>
      <c r="Q473" s="260" t="s">
        <v>3012</v>
      </c>
      <c r="R473" s="260" t="s">
        <v>4517</v>
      </c>
      <c r="S473" s="260" t="s">
        <v>3020</v>
      </c>
      <c r="T473" s="140" t="s">
        <v>3031</v>
      </c>
      <c r="U473" s="140" t="s">
        <v>3446</v>
      </c>
      <c r="V473" s="259" t="s">
        <v>3002</v>
      </c>
      <c r="W473" s="259" t="s">
        <v>3413</v>
      </c>
    </row>
    <row r="474" spans="1:23" ht="30" hidden="1" customHeight="1" x14ac:dyDescent="0.25">
      <c r="A474" s="275" t="s">
        <v>3783</v>
      </c>
      <c r="B474" s="258">
        <v>1030631134</v>
      </c>
      <c r="C474" s="259" t="s">
        <v>313</v>
      </c>
      <c r="D474" s="280" t="e">
        <v>#N/A</v>
      </c>
      <c r="E474" s="258" t="s">
        <v>2202</v>
      </c>
      <c r="F474" s="260">
        <v>137610</v>
      </c>
      <c r="G474" s="260" t="s">
        <v>2995</v>
      </c>
      <c r="H474" s="256" t="s">
        <v>4518</v>
      </c>
      <c r="I474" s="256">
        <v>1</v>
      </c>
      <c r="J474" s="139">
        <v>1023895646</v>
      </c>
      <c r="K474" s="140" t="s">
        <v>4519</v>
      </c>
      <c r="L474" s="140" t="s">
        <v>3026</v>
      </c>
      <c r="M474" s="140" t="s">
        <v>4520</v>
      </c>
      <c r="N474" s="260" t="s">
        <v>1996</v>
      </c>
      <c r="O474" s="260">
        <v>470</v>
      </c>
      <c r="P474" s="260" t="s">
        <v>3029</v>
      </c>
      <c r="Q474" s="260"/>
      <c r="R474" s="260" t="s">
        <v>4521</v>
      </c>
      <c r="S474" s="260" t="s">
        <v>3020</v>
      </c>
      <c r="T474" s="140" t="s">
        <v>3031</v>
      </c>
      <c r="U474" s="140" t="s">
        <v>3446</v>
      </c>
      <c r="V474" s="259" t="s">
        <v>3002</v>
      </c>
      <c r="W474" s="259" t="s">
        <v>2680</v>
      </c>
    </row>
    <row r="475" spans="1:23" ht="30" hidden="1" customHeight="1" x14ac:dyDescent="0.25">
      <c r="A475" s="275" t="s">
        <v>3783</v>
      </c>
      <c r="B475" s="258">
        <v>1046270352</v>
      </c>
      <c r="C475" s="259" t="s">
        <v>351</v>
      </c>
      <c r="D475" s="280" t="e">
        <v>#N/A</v>
      </c>
      <c r="E475" s="258" t="s">
        <v>2205</v>
      </c>
      <c r="F475" s="260">
        <v>137610</v>
      </c>
      <c r="G475" s="260" t="s">
        <v>2995</v>
      </c>
      <c r="H475" s="256" t="s">
        <v>4522</v>
      </c>
      <c r="I475" s="256">
        <v>1</v>
      </c>
      <c r="J475" s="139">
        <v>1030590530</v>
      </c>
      <c r="K475" s="140" t="s">
        <v>3151</v>
      </c>
      <c r="L475" s="140" t="s">
        <v>3453</v>
      </c>
      <c r="M475" s="140" t="s">
        <v>3104</v>
      </c>
      <c r="N475" s="260" t="s">
        <v>1996</v>
      </c>
      <c r="O475" s="260">
        <v>470</v>
      </c>
      <c r="P475" s="260" t="s">
        <v>3029</v>
      </c>
      <c r="Q475" s="260"/>
      <c r="R475" s="260" t="s">
        <v>4523</v>
      </c>
      <c r="S475" s="260" t="s">
        <v>3020</v>
      </c>
      <c r="T475" s="140" t="s">
        <v>3031</v>
      </c>
      <c r="U475" s="140" t="s">
        <v>3446</v>
      </c>
      <c r="V475" s="259" t="s">
        <v>2020</v>
      </c>
      <c r="W475" s="259" t="s">
        <v>1744</v>
      </c>
    </row>
    <row r="476" spans="1:23" ht="30" hidden="1" customHeight="1" x14ac:dyDescent="0.25">
      <c r="A476" s="275" t="s">
        <v>3783</v>
      </c>
      <c r="B476" s="258">
        <v>1023887487</v>
      </c>
      <c r="C476" s="259" t="s">
        <v>367</v>
      </c>
      <c r="D476" s="280" t="e">
        <v>#N/A</v>
      </c>
      <c r="E476" s="258" t="s">
        <v>2208</v>
      </c>
      <c r="F476" s="260">
        <v>137610</v>
      </c>
      <c r="G476" s="260" t="s">
        <v>2995</v>
      </c>
      <c r="H476" s="256" t="s">
        <v>4524</v>
      </c>
      <c r="I476" s="256">
        <v>1</v>
      </c>
      <c r="J476" s="139">
        <v>65807941</v>
      </c>
      <c r="K476" s="140" t="s">
        <v>3151</v>
      </c>
      <c r="L476" s="140" t="s">
        <v>3143</v>
      </c>
      <c r="M476" s="140" t="s">
        <v>4525</v>
      </c>
      <c r="N476" s="260" t="s">
        <v>1996</v>
      </c>
      <c r="O476" s="260">
        <v>470</v>
      </c>
      <c r="P476" s="260" t="s">
        <v>3029</v>
      </c>
      <c r="Q476" s="260"/>
      <c r="R476" s="260" t="s">
        <v>4526</v>
      </c>
      <c r="S476" s="260" t="s">
        <v>3020</v>
      </c>
      <c r="T476" s="140" t="s">
        <v>3031</v>
      </c>
      <c r="U476" s="140" t="s">
        <v>3446</v>
      </c>
      <c r="V476" s="259" t="s">
        <v>3002</v>
      </c>
      <c r="W476" s="259" t="s">
        <v>3060</v>
      </c>
    </row>
    <row r="477" spans="1:23" ht="30" hidden="1" customHeight="1" x14ac:dyDescent="0.25">
      <c r="A477" s="253" t="s">
        <v>3783</v>
      </c>
      <c r="B477" s="258">
        <v>1022962759</v>
      </c>
      <c r="C477" s="259" t="s">
        <v>282</v>
      </c>
      <c r="D477" s="280" t="e">
        <v>#N/A</v>
      </c>
      <c r="E477" s="258" t="s">
        <v>2008</v>
      </c>
      <c r="F477" s="260">
        <v>137609</v>
      </c>
      <c r="G477" s="260" t="s">
        <v>2995</v>
      </c>
      <c r="H477" s="256" t="s">
        <v>4527</v>
      </c>
      <c r="I477" s="256">
        <v>1</v>
      </c>
      <c r="J477" s="139">
        <v>51656083</v>
      </c>
      <c r="K477" s="260" t="s">
        <v>3329</v>
      </c>
      <c r="L477" s="140" t="s">
        <v>4528</v>
      </c>
      <c r="M477" s="140" t="s">
        <v>4529</v>
      </c>
      <c r="N477" s="260" t="s">
        <v>1996</v>
      </c>
      <c r="O477" s="260">
        <v>470</v>
      </c>
      <c r="P477" s="260" t="s">
        <v>3029</v>
      </c>
      <c r="Q477" s="260"/>
      <c r="R477" s="260" t="s">
        <v>4530</v>
      </c>
      <c r="S477" s="260" t="s">
        <v>3020</v>
      </c>
      <c r="T477" s="140" t="s">
        <v>3031</v>
      </c>
      <c r="U477" s="140" t="s">
        <v>3446</v>
      </c>
      <c r="V477" s="259" t="s">
        <v>3002</v>
      </c>
      <c r="W477" s="259" t="s">
        <v>3413</v>
      </c>
    </row>
    <row r="478" spans="1:23" ht="30" hidden="1" customHeight="1" x14ac:dyDescent="0.25">
      <c r="A478" s="275" t="s">
        <v>3783</v>
      </c>
      <c r="B478" s="258">
        <v>52789827</v>
      </c>
      <c r="C478" s="259" t="s">
        <v>386</v>
      </c>
      <c r="D478" s="280" t="e">
        <v>#N/A</v>
      </c>
      <c r="E478" s="258" t="s">
        <v>2211</v>
      </c>
      <c r="F478" s="260">
        <v>137610</v>
      </c>
      <c r="G478" s="260" t="s">
        <v>2995</v>
      </c>
      <c r="H478" s="256" t="s">
        <v>4531</v>
      </c>
      <c r="I478" s="256">
        <v>1</v>
      </c>
      <c r="J478" s="139">
        <v>51831830</v>
      </c>
      <c r="K478" s="260" t="s">
        <v>3329</v>
      </c>
      <c r="L478" s="140" t="s">
        <v>3410</v>
      </c>
      <c r="M478" s="140" t="s">
        <v>4532</v>
      </c>
      <c r="N478" s="260" t="s">
        <v>1996</v>
      </c>
      <c r="O478" s="260">
        <v>470</v>
      </c>
      <c r="P478" s="260" t="s">
        <v>3029</v>
      </c>
      <c r="Q478" s="260"/>
      <c r="R478" s="260" t="s">
        <v>4533</v>
      </c>
      <c r="S478" s="260" t="s">
        <v>3020</v>
      </c>
      <c r="T478" s="140" t="s">
        <v>3031</v>
      </c>
      <c r="U478" s="140" t="s">
        <v>3446</v>
      </c>
      <c r="V478" s="259" t="s">
        <v>3002</v>
      </c>
      <c r="W478" s="259" t="s">
        <v>2680</v>
      </c>
    </row>
    <row r="479" spans="1:23" ht="30" hidden="1" customHeight="1" x14ac:dyDescent="0.25">
      <c r="A479" s="275" t="s">
        <v>3783</v>
      </c>
      <c r="B479" s="258">
        <v>52014396</v>
      </c>
      <c r="C479" s="259" t="s">
        <v>401</v>
      </c>
      <c r="D479" s="280" t="e">
        <v>#N/A</v>
      </c>
      <c r="E479" s="258" t="s">
        <v>2216</v>
      </c>
      <c r="F479" s="260">
        <v>137610</v>
      </c>
      <c r="G479" s="260" t="s">
        <v>2995</v>
      </c>
      <c r="H479" s="256" t="s">
        <v>4534</v>
      </c>
      <c r="I479" s="256">
        <v>1</v>
      </c>
      <c r="J479" s="139">
        <v>52014396</v>
      </c>
      <c r="K479" s="140" t="s">
        <v>3739</v>
      </c>
      <c r="L479" s="140" t="s">
        <v>3531</v>
      </c>
      <c r="M479" s="140" t="s">
        <v>3166</v>
      </c>
      <c r="N479" s="260" t="s">
        <v>1996</v>
      </c>
      <c r="O479" s="260">
        <v>470</v>
      </c>
      <c r="P479" s="260" t="s">
        <v>3029</v>
      </c>
      <c r="Q479" s="260"/>
      <c r="R479" s="260" t="s">
        <v>4535</v>
      </c>
      <c r="S479" s="260" t="s">
        <v>3020</v>
      </c>
      <c r="T479" s="140" t="s">
        <v>3031</v>
      </c>
      <c r="U479" s="140" t="s">
        <v>3446</v>
      </c>
      <c r="V479" s="259" t="s">
        <v>4536</v>
      </c>
      <c r="W479" s="259" t="s">
        <v>2662</v>
      </c>
    </row>
    <row r="480" spans="1:23" ht="30" hidden="1" customHeight="1" x14ac:dyDescent="0.25">
      <c r="A480" s="275" t="s">
        <v>3783</v>
      </c>
      <c r="B480" s="258">
        <v>1110176354</v>
      </c>
      <c r="C480" s="259" t="s">
        <v>347</v>
      </c>
      <c r="D480" s="280" t="e">
        <v>#N/A</v>
      </c>
      <c r="E480" s="258" t="s">
        <v>2017</v>
      </c>
      <c r="F480" s="260">
        <v>137609</v>
      </c>
      <c r="G480" s="260" t="s">
        <v>2995</v>
      </c>
      <c r="H480" s="256" t="s">
        <v>4537</v>
      </c>
      <c r="I480" s="256">
        <v>1</v>
      </c>
      <c r="J480" s="139">
        <v>20526942</v>
      </c>
      <c r="K480" s="140" t="s">
        <v>4010</v>
      </c>
      <c r="L480" s="140" t="s">
        <v>3258</v>
      </c>
      <c r="M480" s="140" t="s">
        <v>4538</v>
      </c>
      <c r="N480" s="260" t="s">
        <v>1996</v>
      </c>
      <c r="O480" s="260">
        <v>470</v>
      </c>
      <c r="P480" s="260" t="s">
        <v>3029</v>
      </c>
      <c r="Q480" s="260"/>
      <c r="R480" s="260" t="s">
        <v>4539</v>
      </c>
      <c r="S480" s="260" t="s">
        <v>3020</v>
      </c>
      <c r="T480" s="140" t="s">
        <v>3031</v>
      </c>
      <c r="U480" s="140" t="s">
        <v>3446</v>
      </c>
      <c r="V480" s="259" t="s">
        <v>3108</v>
      </c>
      <c r="W480" s="259" t="s">
        <v>3015</v>
      </c>
    </row>
    <row r="481" spans="1:23" ht="30" hidden="1" customHeight="1" x14ac:dyDescent="0.25">
      <c r="A481" s="275" t="s">
        <v>3783</v>
      </c>
      <c r="B481" s="258">
        <v>1013632826</v>
      </c>
      <c r="C481" s="259" t="s">
        <v>402</v>
      </c>
      <c r="D481" s="280" t="e">
        <v>#N/A</v>
      </c>
      <c r="E481" s="258" t="s">
        <v>2226</v>
      </c>
      <c r="F481" s="260">
        <v>137610</v>
      </c>
      <c r="G481" s="260" t="s">
        <v>2995</v>
      </c>
      <c r="H481" s="256" t="s">
        <v>4540</v>
      </c>
      <c r="I481" s="256">
        <v>1</v>
      </c>
      <c r="J481" s="139">
        <v>51828211</v>
      </c>
      <c r="K481" s="140" t="s">
        <v>4010</v>
      </c>
      <c r="L481" s="140" t="s">
        <v>3258</v>
      </c>
      <c r="M481" s="140" t="s">
        <v>4541</v>
      </c>
      <c r="N481" s="260" t="s">
        <v>1996</v>
      </c>
      <c r="O481" s="260">
        <v>470</v>
      </c>
      <c r="P481" s="260" t="s">
        <v>3029</v>
      </c>
      <c r="Q481" s="260"/>
      <c r="R481" s="260" t="s">
        <v>4542</v>
      </c>
      <c r="S481" s="260" t="s">
        <v>3020</v>
      </c>
      <c r="T481" s="140" t="s">
        <v>3031</v>
      </c>
      <c r="U481" s="140" t="s">
        <v>3446</v>
      </c>
      <c r="V481" s="259" t="s">
        <v>3002</v>
      </c>
      <c r="W481" s="259" t="s">
        <v>2680</v>
      </c>
    </row>
    <row r="482" spans="1:23" ht="30" hidden="1" customHeight="1" x14ac:dyDescent="0.25">
      <c r="A482" s="275" t="s">
        <v>3783</v>
      </c>
      <c r="B482" s="258">
        <v>52897238</v>
      </c>
      <c r="C482" s="259" t="s">
        <v>409</v>
      </c>
      <c r="D482" s="280" t="e">
        <v>#N/A</v>
      </c>
      <c r="E482" s="258" t="s">
        <v>2229</v>
      </c>
      <c r="F482" s="260">
        <v>137610</v>
      </c>
      <c r="G482" s="260" t="s">
        <v>2995</v>
      </c>
      <c r="H482" s="256" t="s">
        <v>4543</v>
      </c>
      <c r="I482" s="256">
        <v>1</v>
      </c>
      <c r="J482" s="139">
        <v>51786114</v>
      </c>
      <c r="K482" s="140" t="s">
        <v>2997</v>
      </c>
      <c r="L482" s="260" t="s">
        <v>3603</v>
      </c>
      <c r="M482" s="260" t="s">
        <v>3417</v>
      </c>
      <c r="N482" s="260" t="s">
        <v>1996</v>
      </c>
      <c r="O482" s="260">
        <v>470</v>
      </c>
      <c r="P482" s="260" t="s">
        <v>3029</v>
      </c>
      <c r="Q482" s="260"/>
      <c r="R482" s="260" t="s">
        <v>4544</v>
      </c>
      <c r="S482" s="260" t="s">
        <v>3020</v>
      </c>
      <c r="T482" s="140" t="s">
        <v>3031</v>
      </c>
      <c r="U482" s="140" t="s">
        <v>3446</v>
      </c>
      <c r="V482" s="259" t="s">
        <v>3002</v>
      </c>
      <c r="W482" s="259" t="s">
        <v>1423</v>
      </c>
    </row>
    <row r="483" spans="1:23" ht="30" hidden="1" customHeight="1" x14ac:dyDescent="0.25">
      <c r="A483" s="282" t="s">
        <v>3783</v>
      </c>
      <c r="B483" s="258">
        <v>52069199</v>
      </c>
      <c r="C483" s="259" t="s">
        <v>437</v>
      </c>
      <c r="D483" s="280" t="e">
        <v>#N/A</v>
      </c>
      <c r="E483" s="258" t="s">
        <v>2235</v>
      </c>
      <c r="F483" s="260">
        <v>137610</v>
      </c>
      <c r="G483" s="260" t="s">
        <v>2995</v>
      </c>
      <c r="H483" s="256" t="s">
        <v>4545</v>
      </c>
      <c r="I483" s="256">
        <v>1</v>
      </c>
      <c r="J483" s="139">
        <v>20420555</v>
      </c>
      <c r="K483" s="260" t="s">
        <v>3214</v>
      </c>
      <c r="L483" s="140" t="s">
        <v>3990</v>
      </c>
      <c r="M483" s="140" t="s">
        <v>3685</v>
      </c>
      <c r="N483" s="260" t="s">
        <v>1996</v>
      </c>
      <c r="O483" s="260">
        <v>470</v>
      </c>
      <c r="P483" s="260" t="s">
        <v>3029</v>
      </c>
      <c r="Q483" s="260"/>
      <c r="R483" s="260" t="s">
        <v>4546</v>
      </c>
      <c r="S483" s="260" t="s">
        <v>3020</v>
      </c>
      <c r="T483" s="140" t="s">
        <v>3031</v>
      </c>
      <c r="U483" s="140" t="s">
        <v>3446</v>
      </c>
      <c r="V483" s="259" t="s">
        <v>3002</v>
      </c>
      <c r="W483" s="259" t="s">
        <v>1833</v>
      </c>
    </row>
    <row r="484" spans="1:23" ht="30" hidden="1" customHeight="1" x14ac:dyDescent="0.25">
      <c r="A484" s="275" t="s">
        <v>3783</v>
      </c>
      <c r="B484" s="258">
        <v>52210866</v>
      </c>
      <c r="C484" s="259" t="s">
        <v>360</v>
      </c>
      <c r="D484" s="280" t="e">
        <v>#N/A</v>
      </c>
      <c r="E484" s="258" t="s">
        <v>2021</v>
      </c>
      <c r="F484" s="260">
        <v>137609</v>
      </c>
      <c r="G484" s="260" t="s">
        <v>2995</v>
      </c>
      <c r="H484" s="256" t="s">
        <v>4547</v>
      </c>
      <c r="I484" s="256">
        <v>1</v>
      </c>
      <c r="J484" s="144">
        <v>1032466475</v>
      </c>
      <c r="K484" s="260" t="s">
        <v>4548</v>
      </c>
      <c r="L484" s="260" t="s">
        <v>4219</v>
      </c>
      <c r="M484" s="140" t="s">
        <v>3134</v>
      </c>
      <c r="N484" s="260" t="s">
        <v>1996</v>
      </c>
      <c r="O484" s="260">
        <v>470</v>
      </c>
      <c r="P484" s="260" t="s">
        <v>3029</v>
      </c>
      <c r="Q484" s="260"/>
      <c r="R484" s="260" t="s">
        <v>4549</v>
      </c>
      <c r="S484" s="260" t="s">
        <v>3020</v>
      </c>
      <c r="T484" s="140" t="s">
        <v>3031</v>
      </c>
      <c r="U484" s="140" t="s">
        <v>3446</v>
      </c>
      <c r="V484" s="259" t="s">
        <v>4052</v>
      </c>
      <c r="W484" s="259" t="s">
        <v>4052</v>
      </c>
    </row>
    <row r="485" spans="1:23" ht="30" hidden="1" customHeight="1" x14ac:dyDescent="0.25">
      <c r="A485" s="275" t="s">
        <v>3783</v>
      </c>
      <c r="B485" s="258">
        <v>1032485513</v>
      </c>
      <c r="C485" s="259" t="s">
        <v>375</v>
      </c>
      <c r="D485" s="280" t="e">
        <v>#N/A</v>
      </c>
      <c r="E485" s="258" t="s">
        <v>2024</v>
      </c>
      <c r="F485" s="260">
        <v>137609</v>
      </c>
      <c r="G485" s="260" t="s">
        <v>2995</v>
      </c>
      <c r="H485" s="256" t="s">
        <v>4550</v>
      </c>
      <c r="I485" s="256">
        <v>1</v>
      </c>
      <c r="J485" s="139">
        <v>41651086</v>
      </c>
      <c r="K485" s="140" t="s">
        <v>3230</v>
      </c>
      <c r="L485" s="140" t="s">
        <v>3170</v>
      </c>
      <c r="M485" s="140" t="s">
        <v>4551</v>
      </c>
      <c r="N485" s="260" t="s">
        <v>1996</v>
      </c>
      <c r="O485" s="260">
        <v>470</v>
      </c>
      <c r="P485" s="260" t="s">
        <v>3029</v>
      </c>
      <c r="Q485" s="260"/>
      <c r="R485" s="260" t="s">
        <v>4552</v>
      </c>
      <c r="S485" s="260" t="s">
        <v>3020</v>
      </c>
      <c r="T485" s="140" t="s">
        <v>3031</v>
      </c>
      <c r="U485" s="140" t="s">
        <v>3446</v>
      </c>
      <c r="V485" s="259" t="s">
        <v>4553</v>
      </c>
      <c r="W485" s="259" t="s">
        <v>2680</v>
      </c>
    </row>
    <row r="486" spans="1:23" ht="30" hidden="1" customHeight="1" x14ac:dyDescent="0.25">
      <c r="A486" s="275" t="s">
        <v>3783</v>
      </c>
      <c r="B486" s="258">
        <v>79869981</v>
      </c>
      <c r="C486" s="259" t="s">
        <v>439</v>
      </c>
      <c r="D486" s="280" t="e">
        <v>#N/A</v>
      </c>
      <c r="E486" s="258" t="s">
        <v>2758</v>
      </c>
      <c r="F486" s="260">
        <v>137611</v>
      </c>
      <c r="G486" s="260" t="s">
        <v>2995</v>
      </c>
      <c r="H486" s="256" t="s">
        <v>4554</v>
      </c>
      <c r="I486" s="256">
        <v>1</v>
      </c>
      <c r="J486" s="139">
        <v>93421253</v>
      </c>
      <c r="K486" s="140" t="s">
        <v>4555</v>
      </c>
      <c r="L486" s="140" t="s">
        <v>4462</v>
      </c>
      <c r="M486" s="140" t="s">
        <v>4556</v>
      </c>
      <c r="N486" s="140" t="s">
        <v>2712</v>
      </c>
      <c r="O486" s="260">
        <v>487</v>
      </c>
      <c r="P486" s="260">
        <v>13</v>
      </c>
      <c r="Q486" s="260"/>
      <c r="R486" s="260" t="s">
        <v>4557</v>
      </c>
      <c r="S486" s="260" t="s">
        <v>3020</v>
      </c>
      <c r="T486" s="140" t="s">
        <v>3031</v>
      </c>
      <c r="U486" s="140" t="s">
        <v>3446</v>
      </c>
      <c r="V486" s="259" t="s">
        <v>3002</v>
      </c>
      <c r="W486" s="259" t="s">
        <v>1744</v>
      </c>
    </row>
    <row r="487" spans="1:23" ht="30" hidden="1" customHeight="1" x14ac:dyDescent="0.25">
      <c r="A487" s="253" t="s">
        <v>3783</v>
      </c>
      <c r="B487" s="258">
        <v>1079172764</v>
      </c>
      <c r="C487" s="259" t="s">
        <v>443</v>
      </c>
      <c r="D487" s="280" t="e">
        <v>#N/A</v>
      </c>
      <c r="E487" s="258" t="s">
        <v>2239</v>
      </c>
      <c r="F487" s="260">
        <v>137610</v>
      </c>
      <c r="G487" s="260" t="s">
        <v>2995</v>
      </c>
      <c r="H487" s="256" t="s">
        <v>4558</v>
      </c>
      <c r="I487" s="256">
        <v>1</v>
      </c>
      <c r="J487" s="139">
        <v>51814986</v>
      </c>
      <c r="K487" s="260" t="s">
        <v>3624</v>
      </c>
      <c r="L487" s="260" t="s">
        <v>4559</v>
      </c>
      <c r="M487" s="140" t="s">
        <v>4560</v>
      </c>
      <c r="N487" s="260" t="s">
        <v>1996</v>
      </c>
      <c r="O487" s="260">
        <v>470</v>
      </c>
      <c r="P487" s="260" t="s">
        <v>3029</v>
      </c>
      <c r="Q487" s="260"/>
      <c r="R487" s="260" t="s">
        <v>4561</v>
      </c>
      <c r="S487" s="260" t="s">
        <v>3020</v>
      </c>
      <c r="T487" s="140" t="s">
        <v>3031</v>
      </c>
      <c r="U487" s="140" t="s">
        <v>3446</v>
      </c>
      <c r="V487" s="259" t="s">
        <v>2685</v>
      </c>
      <c r="W487" s="259" t="s">
        <v>2685</v>
      </c>
    </row>
    <row r="488" spans="1:23" ht="30" hidden="1" customHeight="1" x14ac:dyDescent="0.25">
      <c r="A488" s="275" t="s">
        <v>3783</v>
      </c>
      <c r="B488" s="258">
        <v>1030650238</v>
      </c>
      <c r="C488" s="259" t="s">
        <v>455</v>
      </c>
      <c r="D488" s="280" t="e">
        <v>#N/A</v>
      </c>
      <c r="E488" s="258" t="s">
        <v>2243</v>
      </c>
      <c r="F488" s="260">
        <v>137610</v>
      </c>
      <c r="G488" s="260" t="s">
        <v>2995</v>
      </c>
      <c r="H488" s="256" t="s">
        <v>4562</v>
      </c>
      <c r="I488" s="256">
        <v>1</v>
      </c>
      <c r="J488" s="139">
        <v>51690520</v>
      </c>
      <c r="K488" s="140" t="s">
        <v>3624</v>
      </c>
      <c r="L488" s="140" t="s">
        <v>4040</v>
      </c>
      <c r="M488" s="140" t="s">
        <v>3238</v>
      </c>
      <c r="N488" s="260" t="s">
        <v>1996</v>
      </c>
      <c r="O488" s="260">
        <v>470</v>
      </c>
      <c r="P488" s="260" t="s">
        <v>3029</v>
      </c>
      <c r="Q488" s="260"/>
      <c r="R488" s="260" t="s">
        <v>4563</v>
      </c>
      <c r="S488" s="260" t="s">
        <v>3020</v>
      </c>
      <c r="T488" s="140" t="s">
        <v>3031</v>
      </c>
      <c r="U488" s="140" t="s">
        <v>3446</v>
      </c>
      <c r="V488" s="259" t="s">
        <v>4536</v>
      </c>
      <c r="W488" s="259" t="s">
        <v>2662</v>
      </c>
    </row>
    <row r="489" spans="1:23" ht="30" hidden="1" customHeight="1" x14ac:dyDescent="0.25">
      <c r="A489" s="275" t="s">
        <v>3783</v>
      </c>
      <c r="B489" s="258">
        <v>1024499397</v>
      </c>
      <c r="C489" s="259" t="s">
        <v>395</v>
      </c>
      <c r="D489" s="280" t="e">
        <v>#N/A</v>
      </c>
      <c r="E489" s="258" t="s">
        <v>2028</v>
      </c>
      <c r="F489" s="260">
        <v>137609</v>
      </c>
      <c r="G489" s="260" t="s">
        <v>2995</v>
      </c>
      <c r="H489" s="256" t="s">
        <v>4564</v>
      </c>
      <c r="I489" s="256">
        <v>1</v>
      </c>
      <c r="J489" s="139">
        <v>36541954</v>
      </c>
      <c r="K489" s="260" t="s">
        <v>4565</v>
      </c>
      <c r="L489" s="260" t="s">
        <v>3109</v>
      </c>
      <c r="M489" s="140" t="s">
        <v>3643</v>
      </c>
      <c r="N489" s="260" t="s">
        <v>1996</v>
      </c>
      <c r="O489" s="260">
        <v>470</v>
      </c>
      <c r="P489" s="260" t="s">
        <v>3029</v>
      </c>
      <c r="Q489" s="260"/>
      <c r="R489" s="260" t="s">
        <v>4566</v>
      </c>
      <c r="S489" s="260" t="s">
        <v>3020</v>
      </c>
      <c r="T489" s="140" t="s">
        <v>3031</v>
      </c>
      <c r="U489" s="140" t="s">
        <v>3446</v>
      </c>
      <c r="V489" s="259" t="s">
        <v>1946</v>
      </c>
      <c r="W489" s="259" t="s">
        <v>1561</v>
      </c>
    </row>
    <row r="490" spans="1:23" ht="30" hidden="1" customHeight="1" x14ac:dyDescent="0.25">
      <c r="A490" s="253" t="s">
        <v>3783</v>
      </c>
      <c r="B490" s="258">
        <v>52162374</v>
      </c>
      <c r="C490" s="259" t="s">
        <v>475</v>
      </c>
      <c r="D490" s="280" t="e">
        <v>#N/A</v>
      </c>
      <c r="E490" s="258" t="s">
        <v>2251</v>
      </c>
      <c r="F490" s="260">
        <v>137610</v>
      </c>
      <c r="G490" s="260" t="s">
        <v>2995</v>
      </c>
      <c r="H490" s="256" t="s">
        <v>4567</v>
      </c>
      <c r="I490" s="256">
        <v>1</v>
      </c>
      <c r="J490" s="139">
        <v>1024568213</v>
      </c>
      <c r="K490" s="260" t="s">
        <v>4200</v>
      </c>
      <c r="L490" s="260" t="s">
        <v>3368</v>
      </c>
      <c r="M490" s="140" t="s">
        <v>4568</v>
      </c>
      <c r="N490" s="260" t="s">
        <v>1996</v>
      </c>
      <c r="O490" s="260">
        <v>470</v>
      </c>
      <c r="P490" s="260" t="s">
        <v>3029</v>
      </c>
      <c r="Q490" s="260"/>
      <c r="R490" s="260" t="s">
        <v>4569</v>
      </c>
      <c r="S490" s="260" t="s">
        <v>3020</v>
      </c>
      <c r="T490" s="140" t="s">
        <v>3031</v>
      </c>
      <c r="U490" s="140" t="s">
        <v>3446</v>
      </c>
      <c r="V490" s="259" t="s">
        <v>3002</v>
      </c>
      <c r="W490" s="259" t="s">
        <v>2662</v>
      </c>
    </row>
    <row r="491" spans="1:23" ht="30" hidden="1" customHeight="1" x14ac:dyDescent="0.25">
      <c r="A491" s="275" t="s">
        <v>3783</v>
      </c>
      <c r="B491" s="258">
        <v>28787709</v>
      </c>
      <c r="C491" s="259" t="s">
        <v>487</v>
      </c>
      <c r="D491" s="280">
        <v>44565</v>
      </c>
      <c r="E491" s="258" t="s">
        <v>2255</v>
      </c>
      <c r="F491" s="260">
        <v>137610</v>
      </c>
      <c r="G491" s="260" t="s">
        <v>2995</v>
      </c>
      <c r="H491" s="256" t="s">
        <v>4570</v>
      </c>
      <c r="I491" s="256">
        <v>1</v>
      </c>
      <c r="J491" s="139">
        <v>52038809</v>
      </c>
      <c r="K491" s="140" t="s">
        <v>4571</v>
      </c>
      <c r="L491" s="140" t="s">
        <v>4572</v>
      </c>
      <c r="M491" s="140" t="s">
        <v>4573</v>
      </c>
      <c r="N491" s="260" t="s">
        <v>1996</v>
      </c>
      <c r="O491" s="260">
        <v>470</v>
      </c>
      <c r="P491" s="260" t="s">
        <v>3029</v>
      </c>
      <c r="Q491" s="260"/>
      <c r="R491" s="260" t="s">
        <v>4574</v>
      </c>
      <c r="S491" s="260" t="s">
        <v>3020</v>
      </c>
      <c r="T491" s="140" t="s">
        <v>3031</v>
      </c>
      <c r="U491" s="140" t="s">
        <v>3446</v>
      </c>
      <c r="V491" s="259" t="s">
        <v>4575</v>
      </c>
      <c r="W491" s="259" t="s">
        <v>4576</v>
      </c>
    </row>
    <row r="492" spans="1:23" ht="30" hidden="1" customHeight="1" x14ac:dyDescent="0.25">
      <c r="A492" s="275" t="s">
        <v>3783</v>
      </c>
      <c r="B492" s="258">
        <v>1030539915</v>
      </c>
      <c r="C492" s="259" t="s">
        <v>493</v>
      </c>
      <c r="D492" s="280">
        <v>44565</v>
      </c>
      <c r="E492" s="258" t="s">
        <v>2258</v>
      </c>
      <c r="F492" s="260">
        <v>137610</v>
      </c>
      <c r="G492" s="260" t="s">
        <v>2995</v>
      </c>
      <c r="H492" s="256" t="s">
        <v>4577</v>
      </c>
      <c r="I492" s="256">
        <v>1</v>
      </c>
      <c r="J492" s="139">
        <v>51892180</v>
      </c>
      <c r="K492" s="140" t="s">
        <v>4219</v>
      </c>
      <c r="L492" s="140" t="s">
        <v>3387</v>
      </c>
      <c r="M492" s="140" t="s">
        <v>4578</v>
      </c>
      <c r="N492" s="140" t="s">
        <v>1996</v>
      </c>
      <c r="O492" s="260">
        <v>470</v>
      </c>
      <c r="P492" s="260" t="s">
        <v>3029</v>
      </c>
      <c r="Q492" s="260"/>
      <c r="R492" s="260" t="s">
        <v>4579</v>
      </c>
      <c r="S492" s="260" t="s">
        <v>3020</v>
      </c>
      <c r="T492" s="140" t="s">
        <v>3031</v>
      </c>
      <c r="U492" s="140" t="s">
        <v>3446</v>
      </c>
      <c r="V492" s="259" t="s">
        <v>3002</v>
      </c>
      <c r="W492" s="259" t="s">
        <v>2680</v>
      </c>
    </row>
    <row r="493" spans="1:23" ht="30" hidden="1" customHeight="1" x14ac:dyDescent="0.25">
      <c r="A493" s="275" t="s">
        <v>3783</v>
      </c>
      <c r="B493" s="258">
        <v>52449798</v>
      </c>
      <c r="C493" s="259" t="s">
        <v>414</v>
      </c>
      <c r="D493" s="280">
        <v>44565</v>
      </c>
      <c r="E493" s="258" t="s">
        <v>2032</v>
      </c>
      <c r="F493" s="260">
        <v>137609</v>
      </c>
      <c r="G493" s="260" t="s">
        <v>2995</v>
      </c>
      <c r="H493" s="256" t="s">
        <v>4580</v>
      </c>
      <c r="I493" s="256">
        <v>1</v>
      </c>
      <c r="J493" s="139">
        <v>20482717</v>
      </c>
      <c r="K493" s="140" t="s">
        <v>3258</v>
      </c>
      <c r="L493" s="140" t="s">
        <v>4581</v>
      </c>
      <c r="M493" s="140" t="s">
        <v>4582</v>
      </c>
      <c r="N493" s="260" t="s">
        <v>1996</v>
      </c>
      <c r="O493" s="260">
        <v>470</v>
      </c>
      <c r="P493" s="260" t="s">
        <v>3029</v>
      </c>
      <c r="Q493" s="260"/>
      <c r="R493" s="260" t="s">
        <v>4583</v>
      </c>
      <c r="S493" s="260" t="s">
        <v>3020</v>
      </c>
      <c r="T493" s="140" t="s">
        <v>3031</v>
      </c>
      <c r="U493" s="140" t="s">
        <v>3446</v>
      </c>
      <c r="V493" s="259" t="s">
        <v>4584</v>
      </c>
      <c r="W493" s="259" t="s">
        <v>2680</v>
      </c>
    </row>
    <row r="494" spans="1:23" ht="30" hidden="1" customHeight="1" x14ac:dyDescent="0.25">
      <c r="A494" s="275" t="s">
        <v>3783</v>
      </c>
      <c r="B494" s="258">
        <v>1013609266</v>
      </c>
      <c r="C494" s="259" t="s">
        <v>420</v>
      </c>
      <c r="D494" s="280">
        <v>44573</v>
      </c>
      <c r="E494" s="258" t="s">
        <v>2036</v>
      </c>
      <c r="F494" s="260">
        <v>137609</v>
      </c>
      <c r="G494" s="260" t="s">
        <v>2995</v>
      </c>
      <c r="H494" s="256" t="s">
        <v>4585</v>
      </c>
      <c r="I494" s="256">
        <v>1</v>
      </c>
      <c r="J494" s="139">
        <v>39712008</v>
      </c>
      <c r="K494" s="140" t="s">
        <v>3258</v>
      </c>
      <c r="L494" s="140" t="s">
        <v>4586</v>
      </c>
      <c r="M494" s="140" t="s">
        <v>4587</v>
      </c>
      <c r="N494" s="260" t="s">
        <v>1996</v>
      </c>
      <c r="O494" s="260">
        <v>470</v>
      </c>
      <c r="P494" s="260" t="s">
        <v>3029</v>
      </c>
      <c r="Q494" s="260"/>
      <c r="R494" s="260" t="s">
        <v>4588</v>
      </c>
      <c r="S494" s="260" t="s">
        <v>3020</v>
      </c>
      <c r="T494" s="140" t="s">
        <v>3031</v>
      </c>
      <c r="U494" s="140" t="s">
        <v>3446</v>
      </c>
      <c r="V494" s="259" t="s">
        <v>3039</v>
      </c>
      <c r="W494" s="259" t="s">
        <v>2662</v>
      </c>
    </row>
    <row r="495" spans="1:23" ht="30" hidden="1" customHeight="1" x14ac:dyDescent="0.25">
      <c r="A495" s="275" t="s">
        <v>3783</v>
      </c>
      <c r="B495" s="258">
        <v>52203362</v>
      </c>
      <c r="C495" s="259" t="s">
        <v>431</v>
      </c>
      <c r="D495" s="280">
        <v>44565</v>
      </c>
      <c r="E495" s="258" t="s">
        <v>2039</v>
      </c>
      <c r="F495" s="260">
        <v>137609</v>
      </c>
      <c r="G495" s="260" t="s">
        <v>2995</v>
      </c>
      <c r="H495" s="256" t="s">
        <v>4589</v>
      </c>
      <c r="I495" s="256">
        <v>1</v>
      </c>
      <c r="J495" s="139">
        <v>51798867</v>
      </c>
      <c r="K495" s="140" t="s">
        <v>3258</v>
      </c>
      <c r="L495" s="140" t="s">
        <v>4590</v>
      </c>
      <c r="M495" s="140" t="s">
        <v>4591</v>
      </c>
      <c r="N495" s="260" t="s">
        <v>1996</v>
      </c>
      <c r="O495" s="260">
        <v>470</v>
      </c>
      <c r="P495" s="260" t="s">
        <v>3029</v>
      </c>
      <c r="Q495" s="260"/>
      <c r="R495" s="260" t="s">
        <v>4592</v>
      </c>
      <c r="S495" s="260" t="s">
        <v>3020</v>
      </c>
      <c r="T495" s="140" t="s">
        <v>3031</v>
      </c>
      <c r="U495" s="140" t="s">
        <v>3446</v>
      </c>
      <c r="V495" s="259" t="s">
        <v>1486</v>
      </c>
      <c r="W495" s="259" t="s">
        <v>3015</v>
      </c>
    </row>
    <row r="496" spans="1:23" ht="30" hidden="1" customHeight="1" x14ac:dyDescent="0.25">
      <c r="A496" s="275" t="s">
        <v>3783</v>
      </c>
      <c r="B496" s="258">
        <v>1024510807</v>
      </c>
      <c r="C496" s="259" t="s">
        <v>435</v>
      </c>
      <c r="D496" s="280">
        <v>44573</v>
      </c>
      <c r="E496" s="258" t="s">
        <v>2045</v>
      </c>
      <c r="F496" s="260">
        <v>137609</v>
      </c>
      <c r="G496" s="260" t="s">
        <v>2995</v>
      </c>
      <c r="H496" s="256" t="s">
        <v>4593</v>
      </c>
      <c r="I496" s="256">
        <v>1</v>
      </c>
      <c r="J496" s="139">
        <v>19359121</v>
      </c>
      <c r="K496" s="260" t="s">
        <v>4594</v>
      </c>
      <c r="L496" s="260" t="s">
        <v>4595</v>
      </c>
      <c r="M496" s="140" t="s">
        <v>4596</v>
      </c>
      <c r="N496" s="260" t="s">
        <v>1996</v>
      </c>
      <c r="O496" s="260">
        <v>470</v>
      </c>
      <c r="P496" s="260" t="s">
        <v>3029</v>
      </c>
      <c r="Q496" s="260"/>
      <c r="R496" s="260" t="s">
        <v>4597</v>
      </c>
      <c r="S496" s="260" t="s">
        <v>3020</v>
      </c>
      <c r="T496" s="140" t="s">
        <v>3031</v>
      </c>
      <c r="U496" s="140" t="s">
        <v>3446</v>
      </c>
      <c r="V496" s="259" t="s">
        <v>4325</v>
      </c>
      <c r="W496" s="259" t="s">
        <v>1991</v>
      </c>
    </row>
    <row r="497" spans="1:23" ht="30" hidden="1" customHeight="1" x14ac:dyDescent="0.25">
      <c r="A497" s="275" t="s">
        <v>3783</v>
      </c>
      <c r="B497" s="258">
        <v>79667666</v>
      </c>
      <c r="C497" s="259" t="s">
        <v>433</v>
      </c>
      <c r="D497" s="280">
        <v>44565</v>
      </c>
      <c r="E497" s="258" t="s">
        <v>2049</v>
      </c>
      <c r="F497" s="260">
        <v>137609</v>
      </c>
      <c r="G497" s="260" t="s">
        <v>2995</v>
      </c>
      <c r="H497" s="256" t="s">
        <v>4598</v>
      </c>
      <c r="I497" s="256">
        <v>1</v>
      </c>
      <c r="J497" s="139">
        <v>1024487488</v>
      </c>
      <c r="K497" s="140" t="s">
        <v>4599</v>
      </c>
      <c r="L497" s="140" t="s">
        <v>3234</v>
      </c>
      <c r="M497" s="140" t="s">
        <v>4600</v>
      </c>
      <c r="N497" s="140" t="s">
        <v>1996</v>
      </c>
      <c r="O497" s="260">
        <v>470</v>
      </c>
      <c r="P497" s="260" t="s">
        <v>3029</v>
      </c>
      <c r="Q497" s="260"/>
      <c r="R497" s="260" t="s">
        <v>4601</v>
      </c>
      <c r="S497" s="260" t="s">
        <v>3020</v>
      </c>
      <c r="T497" s="140" t="s">
        <v>3031</v>
      </c>
      <c r="U497" s="140" t="s">
        <v>3446</v>
      </c>
      <c r="V497" s="259" t="s">
        <v>2020</v>
      </c>
      <c r="W497" s="259" t="s">
        <v>1744</v>
      </c>
    </row>
    <row r="498" spans="1:23" ht="30" hidden="1" customHeight="1" x14ac:dyDescent="0.25">
      <c r="A498" s="275" t="s">
        <v>3783</v>
      </c>
      <c r="B498" s="258">
        <v>1000145844</v>
      </c>
      <c r="C498" s="259" t="s">
        <v>500</v>
      </c>
      <c r="D498" s="280">
        <v>44565</v>
      </c>
      <c r="E498" s="258" t="s">
        <v>2261</v>
      </c>
      <c r="F498" s="260">
        <v>137610</v>
      </c>
      <c r="G498" s="260" t="s">
        <v>2995</v>
      </c>
      <c r="H498" s="256" t="s">
        <v>4602</v>
      </c>
      <c r="I498" s="256">
        <v>1</v>
      </c>
      <c r="J498" s="139">
        <v>52313634</v>
      </c>
      <c r="K498" s="140" t="s">
        <v>3387</v>
      </c>
      <c r="L498" s="140" t="s">
        <v>3174</v>
      </c>
      <c r="M498" s="140" t="s">
        <v>4603</v>
      </c>
      <c r="N498" s="260" t="s">
        <v>1996</v>
      </c>
      <c r="O498" s="260">
        <v>470</v>
      </c>
      <c r="P498" s="260" t="s">
        <v>3029</v>
      </c>
      <c r="Q498" s="260"/>
      <c r="R498" s="260" t="s">
        <v>4604</v>
      </c>
      <c r="S498" s="260" t="s">
        <v>3020</v>
      </c>
      <c r="T498" s="140" t="s">
        <v>3031</v>
      </c>
      <c r="U498" s="140" t="s">
        <v>3446</v>
      </c>
      <c r="V498" s="259" t="s">
        <v>2020</v>
      </c>
      <c r="W498" s="259" t="s">
        <v>1744</v>
      </c>
    </row>
    <row r="499" spans="1:23" ht="30" hidden="1" customHeight="1" x14ac:dyDescent="0.25">
      <c r="A499" s="275" t="s">
        <v>3783</v>
      </c>
      <c r="B499" s="258">
        <v>91510620</v>
      </c>
      <c r="C499" s="259" t="s">
        <v>498</v>
      </c>
      <c r="D499" s="280">
        <v>44564</v>
      </c>
      <c r="E499" s="258" t="s">
        <v>2264</v>
      </c>
      <c r="F499" s="260">
        <v>137610</v>
      </c>
      <c r="G499" s="260" t="s">
        <v>2995</v>
      </c>
      <c r="H499" s="256" t="s">
        <v>4605</v>
      </c>
      <c r="I499" s="256">
        <v>1</v>
      </c>
      <c r="J499" s="139">
        <v>1018490860</v>
      </c>
      <c r="K499" s="140" t="s">
        <v>3259</v>
      </c>
      <c r="L499" s="140" t="s">
        <v>4606</v>
      </c>
      <c r="M499" s="140" t="s">
        <v>4607</v>
      </c>
      <c r="N499" s="260" t="s">
        <v>1996</v>
      </c>
      <c r="O499" s="260">
        <v>470</v>
      </c>
      <c r="P499" s="260" t="s">
        <v>3029</v>
      </c>
      <c r="Q499" s="260"/>
      <c r="R499" s="260" t="s">
        <v>4608</v>
      </c>
      <c r="S499" s="260" t="s">
        <v>3020</v>
      </c>
      <c r="T499" s="140" t="s">
        <v>3031</v>
      </c>
      <c r="U499" s="140" t="s">
        <v>3446</v>
      </c>
      <c r="V499" s="259" t="s">
        <v>3233</v>
      </c>
      <c r="W499" s="259" t="s">
        <v>3015</v>
      </c>
    </row>
    <row r="500" spans="1:23" ht="30" hidden="1" customHeight="1" x14ac:dyDescent="0.25">
      <c r="A500" s="275" t="s">
        <v>3783</v>
      </c>
      <c r="B500" s="258">
        <v>53094274</v>
      </c>
      <c r="C500" s="259" t="s">
        <v>510</v>
      </c>
      <c r="D500" s="280">
        <v>44564</v>
      </c>
      <c r="E500" s="258" t="s">
        <v>2267</v>
      </c>
      <c r="F500" s="260">
        <v>137610</v>
      </c>
      <c r="G500" s="260" t="s">
        <v>2995</v>
      </c>
      <c r="H500" s="256" t="s">
        <v>4609</v>
      </c>
      <c r="I500" s="256">
        <v>1</v>
      </c>
      <c r="J500" s="139">
        <v>80212722</v>
      </c>
      <c r="K500" s="140" t="s">
        <v>3259</v>
      </c>
      <c r="L500" s="140" t="s">
        <v>3259</v>
      </c>
      <c r="M500" s="140" t="s">
        <v>4610</v>
      </c>
      <c r="N500" s="140" t="s">
        <v>1996</v>
      </c>
      <c r="O500" s="260">
        <v>470</v>
      </c>
      <c r="P500" s="260" t="s">
        <v>3029</v>
      </c>
      <c r="Q500" s="260"/>
      <c r="R500" s="260" t="s">
        <v>4611</v>
      </c>
      <c r="S500" s="260" t="s">
        <v>3020</v>
      </c>
      <c r="T500" s="140" t="s">
        <v>3031</v>
      </c>
      <c r="U500" s="140" t="s">
        <v>3446</v>
      </c>
      <c r="V500" s="259" t="s">
        <v>3265</v>
      </c>
      <c r="W500" s="259" t="s">
        <v>1725</v>
      </c>
    </row>
    <row r="501" spans="1:23" ht="30" hidden="1" customHeight="1" x14ac:dyDescent="0.25">
      <c r="A501" s="275" t="s">
        <v>3890</v>
      </c>
      <c r="B501" s="258">
        <v>52128890</v>
      </c>
      <c r="C501" s="259" t="s">
        <v>451</v>
      </c>
      <c r="D501" s="184">
        <v>44565</v>
      </c>
      <c r="E501" s="258" t="s">
        <v>2052</v>
      </c>
      <c r="F501" s="260">
        <v>137609</v>
      </c>
      <c r="G501" s="260" t="s">
        <v>2995</v>
      </c>
      <c r="H501" s="256" t="s">
        <v>4612</v>
      </c>
      <c r="I501" s="256">
        <v>1</v>
      </c>
      <c r="J501" s="139">
        <v>52390953</v>
      </c>
      <c r="K501" s="140" t="s">
        <v>4613</v>
      </c>
      <c r="L501" s="140" t="s">
        <v>4375</v>
      </c>
      <c r="M501" s="140" t="s">
        <v>4614</v>
      </c>
      <c r="N501" s="260" t="s">
        <v>1996</v>
      </c>
      <c r="O501" s="260">
        <v>470</v>
      </c>
      <c r="P501" s="260" t="s">
        <v>3029</v>
      </c>
      <c r="Q501" s="260"/>
      <c r="R501" s="260" t="s">
        <v>4615</v>
      </c>
      <c r="S501" s="260" t="s">
        <v>3020</v>
      </c>
      <c r="T501" s="140" t="s">
        <v>3031</v>
      </c>
      <c r="U501" s="140" t="s">
        <v>3446</v>
      </c>
      <c r="V501" s="259" t="s">
        <v>1394</v>
      </c>
      <c r="W501" s="259" t="s">
        <v>42</v>
      </c>
    </row>
    <row r="502" spans="1:23" ht="30" hidden="1" customHeight="1" x14ac:dyDescent="0.25">
      <c r="A502" s="275" t="s">
        <v>3890</v>
      </c>
      <c r="B502" s="258">
        <v>1018501013</v>
      </c>
      <c r="C502" s="259" t="s">
        <v>512</v>
      </c>
      <c r="D502" s="184">
        <v>44573</v>
      </c>
      <c r="E502" s="258" t="s">
        <v>2271</v>
      </c>
      <c r="F502" s="260">
        <v>137610</v>
      </c>
      <c r="G502" s="260" t="s">
        <v>2995</v>
      </c>
      <c r="H502" s="256" t="s">
        <v>4616</v>
      </c>
      <c r="I502" s="256">
        <v>1</v>
      </c>
      <c r="J502" s="139">
        <v>52010018</v>
      </c>
      <c r="K502" s="140" t="s">
        <v>3915</v>
      </c>
      <c r="L502" s="140" t="s">
        <v>3192</v>
      </c>
      <c r="M502" s="140" t="s">
        <v>4617</v>
      </c>
      <c r="N502" s="260" t="s">
        <v>1996</v>
      </c>
      <c r="O502" s="260">
        <v>470</v>
      </c>
      <c r="P502" s="260" t="s">
        <v>3029</v>
      </c>
      <c r="Q502" s="260"/>
      <c r="R502" s="260" t="s">
        <v>4618</v>
      </c>
      <c r="S502" s="260" t="s">
        <v>3020</v>
      </c>
      <c r="T502" s="140" t="s">
        <v>3031</v>
      </c>
      <c r="U502" s="140" t="s">
        <v>3446</v>
      </c>
      <c r="V502" s="259" t="s">
        <v>3049</v>
      </c>
      <c r="W502" s="259" t="s">
        <v>1744</v>
      </c>
    </row>
    <row r="503" spans="1:23" ht="30" hidden="1" customHeight="1" x14ac:dyDescent="0.25">
      <c r="A503" s="253" t="s">
        <v>3890</v>
      </c>
      <c r="B503" s="258">
        <v>1024555548</v>
      </c>
      <c r="C503" s="259" t="s">
        <v>507</v>
      </c>
      <c r="D503" s="259" t="s">
        <v>1863</v>
      </c>
      <c r="E503" s="258" t="s">
        <v>2274</v>
      </c>
      <c r="F503" s="260">
        <v>137610</v>
      </c>
      <c r="G503" s="260" t="s">
        <v>2995</v>
      </c>
      <c r="H503" s="256" t="s">
        <v>4619</v>
      </c>
      <c r="I503" s="256">
        <v>1</v>
      </c>
      <c r="J503" s="139">
        <v>52116791</v>
      </c>
      <c r="K503" s="260" t="s">
        <v>3915</v>
      </c>
      <c r="L503" s="260" t="s">
        <v>4428</v>
      </c>
      <c r="M503" s="140" t="s">
        <v>4034</v>
      </c>
      <c r="N503" s="260" t="s">
        <v>1996</v>
      </c>
      <c r="O503" s="260">
        <v>470</v>
      </c>
      <c r="P503" s="260" t="s">
        <v>3029</v>
      </c>
      <c r="Q503" s="260"/>
      <c r="R503" s="260" t="s">
        <v>4620</v>
      </c>
      <c r="S503" s="260" t="s">
        <v>3020</v>
      </c>
      <c r="T503" s="140" t="s">
        <v>3031</v>
      </c>
      <c r="U503" s="140" t="s">
        <v>3446</v>
      </c>
      <c r="V503" s="259" t="s">
        <v>1878</v>
      </c>
      <c r="W503" s="259" t="s">
        <v>1725</v>
      </c>
    </row>
    <row r="504" spans="1:23" ht="30" hidden="1" customHeight="1" x14ac:dyDescent="0.25">
      <c r="A504" s="275" t="s">
        <v>3890</v>
      </c>
      <c r="B504" s="258">
        <v>52746701</v>
      </c>
      <c r="C504" s="259" t="s">
        <v>458</v>
      </c>
      <c r="D504" s="202">
        <v>44565</v>
      </c>
      <c r="E504" s="258" t="s">
        <v>2056</v>
      </c>
      <c r="F504" s="260">
        <v>137609</v>
      </c>
      <c r="G504" s="260" t="s">
        <v>2995</v>
      </c>
      <c r="H504" s="256" t="s">
        <v>4621</v>
      </c>
      <c r="I504" s="256">
        <v>1</v>
      </c>
      <c r="J504" s="139">
        <v>80220519</v>
      </c>
      <c r="K504" s="140" t="s">
        <v>4622</v>
      </c>
      <c r="L504" s="140" t="s">
        <v>4623</v>
      </c>
      <c r="M504" s="140" t="s">
        <v>4624</v>
      </c>
      <c r="N504" s="260" t="s">
        <v>1996</v>
      </c>
      <c r="O504" s="260">
        <v>470</v>
      </c>
      <c r="P504" s="260" t="s">
        <v>3029</v>
      </c>
      <c r="Q504" s="260"/>
      <c r="R504" s="260" t="s">
        <v>4625</v>
      </c>
      <c r="S504" s="260" t="s">
        <v>3020</v>
      </c>
      <c r="T504" s="140" t="s">
        <v>3031</v>
      </c>
      <c r="U504" s="140" t="s">
        <v>3446</v>
      </c>
      <c r="V504" s="259" t="s">
        <v>2007</v>
      </c>
      <c r="W504" s="259" t="s">
        <v>2680</v>
      </c>
    </row>
    <row r="505" spans="1:23" ht="30" hidden="1" customHeight="1" x14ac:dyDescent="0.25">
      <c r="A505" s="275" t="s">
        <v>3890</v>
      </c>
      <c r="B505" s="258">
        <v>1015429634</v>
      </c>
      <c r="C505" s="376" t="s">
        <v>528</v>
      </c>
      <c r="D505" s="375">
        <v>44565</v>
      </c>
      <c r="E505" s="377" t="s">
        <v>2295</v>
      </c>
      <c r="F505" s="260">
        <v>137610</v>
      </c>
      <c r="G505" s="260" t="s">
        <v>2995</v>
      </c>
      <c r="H505" s="256" t="s">
        <v>4626</v>
      </c>
      <c r="I505" s="256">
        <v>1</v>
      </c>
      <c r="J505" s="139">
        <v>1019097845</v>
      </c>
      <c r="K505" s="260" t="s">
        <v>3699</v>
      </c>
      <c r="L505" s="260" t="s">
        <v>4627</v>
      </c>
      <c r="M505" s="140" t="s">
        <v>4628</v>
      </c>
      <c r="N505" s="260" t="s">
        <v>1996</v>
      </c>
      <c r="O505" s="260">
        <v>470</v>
      </c>
      <c r="P505" s="260" t="s">
        <v>3029</v>
      </c>
      <c r="Q505" s="260"/>
      <c r="R505" s="260" t="s">
        <v>4629</v>
      </c>
      <c r="S505" s="260" t="s">
        <v>3020</v>
      </c>
      <c r="T505" s="140" t="s">
        <v>3031</v>
      </c>
      <c r="U505" s="140" t="s">
        <v>3446</v>
      </c>
      <c r="V505" s="259" t="s">
        <v>3002</v>
      </c>
      <c r="W505" s="259" t="s">
        <v>1833</v>
      </c>
    </row>
    <row r="506" spans="1:23" ht="30" hidden="1" customHeight="1" x14ac:dyDescent="0.25">
      <c r="A506" s="253" t="s">
        <v>3890</v>
      </c>
      <c r="B506" s="258">
        <v>11523352</v>
      </c>
      <c r="C506" s="376" t="s">
        <v>530</v>
      </c>
      <c r="D506" s="375">
        <v>44683</v>
      </c>
      <c r="E506" s="377" t="s">
        <v>2301</v>
      </c>
      <c r="F506" s="260">
        <v>137610</v>
      </c>
      <c r="G506" s="260" t="s">
        <v>2995</v>
      </c>
      <c r="H506" s="256" t="s">
        <v>4630</v>
      </c>
      <c r="I506" s="256">
        <v>1</v>
      </c>
      <c r="J506" s="139">
        <v>1030636158</v>
      </c>
      <c r="K506" s="140" t="s">
        <v>3536</v>
      </c>
      <c r="L506" s="140" t="s">
        <v>3649</v>
      </c>
      <c r="M506" s="140" t="s">
        <v>4631</v>
      </c>
      <c r="N506" s="260" t="s">
        <v>3679</v>
      </c>
      <c r="O506" s="260">
        <v>470</v>
      </c>
      <c r="P506" s="260" t="s">
        <v>3029</v>
      </c>
      <c r="Q506" s="260"/>
      <c r="R506" s="260" t="s">
        <v>4632</v>
      </c>
      <c r="S506" s="260" t="s">
        <v>3020</v>
      </c>
      <c r="T506" s="140" t="s">
        <v>3031</v>
      </c>
      <c r="U506" s="140" t="s">
        <v>3446</v>
      </c>
      <c r="V506" s="259" t="s">
        <v>2338</v>
      </c>
      <c r="W506" s="259" t="s">
        <v>2338</v>
      </c>
    </row>
    <row r="507" spans="1:23" ht="30" hidden="1" customHeight="1" x14ac:dyDescent="0.25">
      <c r="A507" s="253" t="s">
        <v>3890</v>
      </c>
      <c r="B507" s="258">
        <v>1030591056</v>
      </c>
      <c r="C507" s="376" t="s">
        <v>532</v>
      </c>
      <c r="D507" s="375">
        <v>44621</v>
      </c>
      <c r="E507" s="377" t="s">
        <v>2307</v>
      </c>
      <c r="F507" s="260">
        <v>137610</v>
      </c>
      <c r="G507" s="260" t="s">
        <v>2995</v>
      </c>
      <c r="H507" s="256" t="s">
        <v>4633</v>
      </c>
      <c r="I507" s="256">
        <v>1</v>
      </c>
      <c r="J507" s="146">
        <v>52312950</v>
      </c>
      <c r="K507" s="264" t="s">
        <v>3536</v>
      </c>
      <c r="L507" s="264" t="s">
        <v>4634</v>
      </c>
      <c r="M507" s="147" t="s">
        <v>3641</v>
      </c>
      <c r="N507" s="260" t="s">
        <v>1996</v>
      </c>
      <c r="O507" s="260">
        <v>470</v>
      </c>
      <c r="P507" s="260" t="s">
        <v>3029</v>
      </c>
      <c r="Q507" s="260" t="s">
        <v>3012</v>
      </c>
      <c r="R507" s="260" t="s">
        <v>4635</v>
      </c>
      <c r="S507" s="260" t="s">
        <v>3020</v>
      </c>
      <c r="T507" s="140" t="s">
        <v>3031</v>
      </c>
      <c r="U507" s="140" t="s">
        <v>3446</v>
      </c>
      <c r="V507" s="259" t="s">
        <v>1725</v>
      </c>
      <c r="W507" s="259" t="s">
        <v>1725</v>
      </c>
    </row>
    <row r="508" spans="1:23" ht="30" hidden="1" customHeight="1" x14ac:dyDescent="0.25">
      <c r="A508" s="275" t="s">
        <v>3890</v>
      </c>
      <c r="B508" s="258">
        <v>39049589</v>
      </c>
      <c r="C508" s="376" t="s">
        <v>536</v>
      </c>
      <c r="D508" s="375">
        <v>44564</v>
      </c>
      <c r="E508" s="377" t="s">
        <v>2310</v>
      </c>
      <c r="F508" s="260">
        <v>137610</v>
      </c>
      <c r="G508" s="260" t="s">
        <v>2995</v>
      </c>
      <c r="H508" s="256" t="s">
        <v>4636</v>
      </c>
      <c r="I508" s="256">
        <v>1</v>
      </c>
      <c r="J508" s="139">
        <v>52877019</v>
      </c>
      <c r="K508" s="140" t="s">
        <v>4637</v>
      </c>
      <c r="L508" s="140" t="s">
        <v>3023</v>
      </c>
      <c r="M508" s="140" t="s">
        <v>4638</v>
      </c>
      <c r="N508" s="260" t="s">
        <v>1996</v>
      </c>
      <c r="O508" s="260">
        <v>470</v>
      </c>
      <c r="P508" s="260" t="s">
        <v>3029</v>
      </c>
      <c r="Q508" s="260"/>
      <c r="R508" s="260" t="s">
        <v>4639</v>
      </c>
      <c r="S508" s="260" t="s">
        <v>3020</v>
      </c>
      <c r="T508" s="140" t="s">
        <v>3031</v>
      </c>
      <c r="U508" s="140" t="s">
        <v>3446</v>
      </c>
      <c r="V508" s="259" t="s">
        <v>3049</v>
      </c>
      <c r="W508" s="259" t="s">
        <v>1744</v>
      </c>
    </row>
    <row r="509" spans="1:23" ht="30" hidden="1" customHeight="1" x14ac:dyDescent="0.25">
      <c r="A509" s="253" t="s">
        <v>3890</v>
      </c>
      <c r="B509" s="258">
        <v>80154383</v>
      </c>
      <c r="C509" s="259" t="s">
        <v>473</v>
      </c>
      <c r="D509" s="360">
        <v>44565</v>
      </c>
      <c r="E509" s="258" t="s">
        <v>2063</v>
      </c>
      <c r="F509" s="260">
        <v>137609</v>
      </c>
      <c r="G509" s="260" t="s">
        <v>2995</v>
      </c>
      <c r="H509" s="256" t="s">
        <v>4640</v>
      </c>
      <c r="I509" s="256">
        <v>1</v>
      </c>
      <c r="J509" s="139">
        <v>51948779</v>
      </c>
      <c r="K509" s="140" t="s">
        <v>4641</v>
      </c>
      <c r="L509" s="140" t="s">
        <v>4010</v>
      </c>
      <c r="M509" s="140" t="s">
        <v>4642</v>
      </c>
      <c r="N509" s="260" t="s">
        <v>1996</v>
      </c>
      <c r="O509" s="260">
        <v>470</v>
      </c>
      <c r="P509" s="260" t="s">
        <v>3029</v>
      </c>
      <c r="Q509" s="260"/>
      <c r="R509" s="260" t="s">
        <v>4643</v>
      </c>
      <c r="S509" s="260" t="s">
        <v>3020</v>
      </c>
      <c r="T509" s="140" t="s">
        <v>3031</v>
      </c>
      <c r="U509" s="140" t="s">
        <v>3446</v>
      </c>
      <c r="V509" s="259" t="s">
        <v>3002</v>
      </c>
      <c r="W509" s="259" t="s">
        <v>3116</v>
      </c>
    </row>
    <row r="510" spans="1:23" ht="30" hidden="1" customHeight="1" x14ac:dyDescent="0.25">
      <c r="A510" s="253" t="s">
        <v>3890</v>
      </c>
      <c r="B510" s="258">
        <v>1014179258</v>
      </c>
      <c r="C510" s="259" t="s">
        <v>484</v>
      </c>
      <c r="D510" s="184">
        <v>44683</v>
      </c>
      <c r="E510" s="258" t="s">
        <v>2067</v>
      </c>
      <c r="F510" s="260">
        <v>137609</v>
      </c>
      <c r="G510" s="260" t="s">
        <v>2995</v>
      </c>
      <c r="H510" s="256" t="s">
        <v>4644</v>
      </c>
      <c r="I510" s="256">
        <v>1</v>
      </c>
      <c r="J510" s="139">
        <v>11315856</v>
      </c>
      <c r="K510" s="260" t="s">
        <v>3102</v>
      </c>
      <c r="L510" s="260" t="s">
        <v>3766</v>
      </c>
      <c r="M510" s="140" t="s">
        <v>4645</v>
      </c>
      <c r="N510" s="260" t="s">
        <v>1996</v>
      </c>
      <c r="O510" s="260">
        <v>470</v>
      </c>
      <c r="P510" s="260" t="s">
        <v>3029</v>
      </c>
      <c r="Q510" s="260"/>
      <c r="R510" s="260" t="s">
        <v>4646</v>
      </c>
      <c r="S510" s="260" t="s">
        <v>3020</v>
      </c>
      <c r="T510" s="140" t="s">
        <v>3031</v>
      </c>
      <c r="U510" s="140" t="s">
        <v>3446</v>
      </c>
      <c r="V510" s="259" t="s">
        <v>4647</v>
      </c>
      <c r="W510" s="259" t="s">
        <v>1991</v>
      </c>
    </row>
    <row r="511" spans="1:23" ht="30" hidden="1" customHeight="1" x14ac:dyDescent="0.25">
      <c r="A511" s="253" t="s">
        <v>3890</v>
      </c>
      <c r="B511" s="649">
        <v>1020749604</v>
      </c>
      <c r="C511" s="259" t="s">
        <v>541</v>
      </c>
      <c r="D511" s="184">
        <v>44564</v>
      </c>
      <c r="E511" s="258" t="s">
        <v>2322</v>
      </c>
      <c r="F511" s="260">
        <v>137610</v>
      </c>
      <c r="G511" s="260" t="s">
        <v>2995</v>
      </c>
      <c r="H511" s="256" t="s">
        <v>4648</v>
      </c>
      <c r="I511" s="256">
        <v>1</v>
      </c>
      <c r="J511" s="139">
        <v>79424196</v>
      </c>
      <c r="K511" s="260" t="s">
        <v>3050</v>
      </c>
      <c r="L511" s="140" t="s">
        <v>3594</v>
      </c>
      <c r="M511" s="140" t="s">
        <v>4649</v>
      </c>
      <c r="N511" s="260" t="s">
        <v>1996</v>
      </c>
      <c r="O511" s="260">
        <v>470</v>
      </c>
      <c r="P511" s="260" t="s">
        <v>3029</v>
      </c>
      <c r="Q511" s="260"/>
      <c r="R511" s="260" t="s">
        <v>4650</v>
      </c>
      <c r="S511" s="260" t="s">
        <v>3020</v>
      </c>
      <c r="T511" s="140" t="s">
        <v>3031</v>
      </c>
      <c r="U511" s="140" t="s">
        <v>3446</v>
      </c>
      <c r="V511" s="259" t="s">
        <v>3002</v>
      </c>
      <c r="W511" s="259" t="s">
        <v>3141</v>
      </c>
    </row>
    <row r="512" spans="1:23" ht="30" hidden="1" customHeight="1" x14ac:dyDescent="0.25">
      <c r="A512" s="253" t="s">
        <v>3890</v>
      </c>
      <c r="B512" s="258">
        <v>1013589191</v>
      </c>
      <c r="C512" s="259" t="s">
        <v>495</v>
      </c>
      <c r="D512" s="280">
        <v>44597</v>
      </c>
      <c r="E512" s="258" t="s">
        <v>2072</v>
      </c>
      <c r="F512" s="260">
        <v>137609</v>
      </c>
      <c r="G512" s="260" t="s">
        <v>2995</v>
      </c>
      <c r="H512" s="256" t="s">
        <v>4651</v>
      </c>
      <c r="I512" s="256">
        <v>1</v>
      </c>
      <c r="J512" s="139">
        <v>39553474</v>
      </c>
      <c r="K512" s="260" t="s">
        <v>3050</v>
      </c>
      <c r="L512" s="140" t="s">
        <v>3120</v>
      </c>
      <c r="M512" s="140" t="s">
        <v>3772</v>
      </c>
      <c r="N512" s="260" t="s">
        <v>1996</v>
      </c>
      <c r="O512" s="260">
        <v>470</v>
      </c>
      <c r="P512" s="260" t="s">
        <v>3029</v>
      </c>
      <c r="Q512" s="260"/>
      <c r="R512" s="260" t="s">
        <v>4652</v>
      </c>
      <c r="S512" s="260" t="s">
        <v>3020</v>
      </c>
      <c r="T512" s="140" t="s">
        <v>3031</v>
      </c>
      <c r="U512" s="140" t="s">
        <v>3446</v>
      </c>
      <c r="V512" s="259" t="s">
        <v>1938</v>
      </c>
      <c r="W512" s="259" t="s">
        <v>1561</v>
      </c>
    </row>
    <row r="513" spans="1:23" ht="30" hidden="1" customHeight="1" x14ac:dyDescent="0.25">
      <c r="A513" s="253" t="s">
        <v>3890</v>
      </c>
      <c r="B513" s="258">
        <v>51944758</v>
      </c>
      <c r="C513" s="259" t="s">
        <v>509</v>
      </c>
      <c r="D513" s="280">
        <v>44565</v>
      </c>
      <c r="E513" s="258" t="s">
        <v>2080</v>
      </c>
      <c r="F513" s="260">
        <v>137609</v>
      </c>
      <c r="G513" s="260" t="s">
        <v>2995</v>
      </c>
      <c r="H513" s="256" t="s">
        <v>4653</v>
      </c>
      <c r="I513" s="256">
        <v>1</v>
      </c>
      <c r="J513" s="139">
        <v>20851653</v>
      </c>
      <c r="K513" s="140" t="s">
        <v>3298</v>
      </c>
      <c r="L513" s="140" t="s">
        <v>4139</v>
      </c>
      <c r="M513" s="140" t="s">
        <v>4654</v>
      </c>
      <c r="N513" s="260" t="s">
        <v>1996</v>
      </c>
      <c r="O513" s="260">
        <v>470</v>
      </c>
      <c r="P513" s="260" t="s">
        <v>3029</v>
      </c>
      <c r="Q513" s="260"/>
      <c r="R513" s="260" t="s">
        <v>4655</v>
      </c>
      <c r="S513" s="260" t="s">
        <v>3020</v>
      </c>
      <c r="T513" s="140" t="s">
        <v>3031</v>
      </c>
      <c r="U513" s="140" t="s">
        <v>3446</v>
      </c>
      <c r="V513" s="259" t="s">
        <v>1486</v>
      </c>
      <c r="W513" s="259" t="s">
        <v>3015</v>
      </c>
    </row>
    <row r="514" spans="1:23" ht="30" hidden="1" customHeight="1" x14ac:dyDescent="0.25">
      <c r="A514" s="253" t="s">
        <v>3890</v>
      </c>
      <c r="B514" s="258">
        <v>1010186639</v>
      </c>
      <c r="C514" s="259" t="s">
        <v>544</v>
      </c>
      <c r="D514" s="280">
        <v>44572</v>
      </c>
      <c r="E514" s="258" t="s">
        <v>2327</v>
      </c>
      <c r="F514" s="260">
        <v>137610</v>
      </c>
      <c r="G514" s="260" t="s">
        <v>2995</v>
      </c>
      <c r="H514" s="256" t="s">
        <v>4656</v>
      </c>
      <c r="I514" s="256">
        <v>1</v>
      </c>
      <c r="J514" s="139">
        <v>1024486022</v>
      </c>
      <c r="K514" s="260" t="s">
        <v>3170</v>
      </c>
      <c r="L514" s="260" t="s">
        <v>4657</v>
      </c>
      <c r="M514" s="140" t="s">
        <v>4658</v>
      </c>
      <c r="N514" s="140" t="s">
        <v>1996</v>
      </c>
      <c r="O514" s="260">
        <v>470</v>
      </c>
      <c r="P514" s="260" t="s">
        <v>3029</v>
      </c>
      <c r="Q514" s="260"/>
      <c r="R514" s="260" t="s">
        <v>4659</v>
      </c>
      <c r="S514" s="260" t="s">
        <v>3020</v>
      </c>
      <c r="T514" s="140" t="s">
        <v>3031</v>
      </c>
      <c r="U514" s="140" t="s">
        <v>3446</v>
      </c>
      <c r="V514" s="259" t="s">
        <v>3015</v>
      </c>
      <c r="W514" s="259" t="s">
        <v>3015</v>
      </c>
    </row>
    <row r="515" spans="1:23" ht="30" hidden="1" customHeight="1" x14ac:dyDescent="0.25">
      <c r="A515" s="253" t="s">
        <v>3890</v>
      </c>
      <c r="B515" s="258">
        <v>52482246</v>
      </c>
      <c r="C515" s="259" t="s">
        <v>550</v>
      </c>
      <c r="D515" s="280">
        <v>44573</v>
      </c>
      <c r="E515" s="258" t="s">
        <v>2332</v>
      </c>
      <c r="F515" s="260">
        <v>137610</v>
      </c>
      <c r="G515" s="260" t="s">
        <v>2995</v>
      </c>
      <c r="H515" s="256" t="s">
        <v>4660</v>
      </c>
      <c r="I515" s="256">
        <v>1</v>
      </c>
      <c r="J515" s="139">
        <v>25879291</v>
      </c>
      <c r="K515" s="140" t="s">
        <v>3395</v>
      </c>
      <c r="L515" s="140" t="s">
        <v>4661</v>
      </c>
      <c r="M515" s="140" t="s">
        <v>4662</v>
      </c>
      <c r="N515" s="260" t="s">
        <v>1996</v>
      </c>
      <c r="O515" s="260">
        <v>470</v>
      </c>
      <c r="P515" s="260" t="s">
        <v>3029</v>
      </c>
      <c r="Q515" s="260"/>
      <c r="R515" s="260" t="s">
        <v>4663</v>
      </c>
      <c r="S515" s="260" t="s">
        <v>3020</v>
      </c>
      <c r="T515" s="140" t="s">
        <v>3031</v>
      </c>
      <c r="U515" s="140" t="s">
        <v>3446</v>
      </c>
      <c r="V515" s="259" t="s">
        <v>4052</v>
      </c>
      <c r="W515" s="259" t="s">
        <v>4052</v>
      </c>
    </row>
    <row r="516" spans="1:23" ht="30" hidden="1" customHeight="1" x14ac:dyDescent="0.25">
      <c r="A516" s="253" t="s">
        <v>3890</v>
      </c>
      <c r="B516" s="258">
        <v>51913881</v>
      </c>
      <c r="C516" s="259" t="s">
        <v>549</v>
      </c>
      <c r="D516" s="280">
        <v>44683</v>
      </c>
      <c r="E516" s="258" t="s">
        <v>2339</v>
      </c>
      <c r="F516" s="260">
        <v>137610</v>
      </c>
      <c r="G516" s="260" t="s">
        <v>2995</v>
      </c>
      <c r="H516" s="256" t="s">
        <v>4664</v>
      </c>
      <c r="I516" s="256">
        <v>1</v>
      </c>
      <c r="J516" s="139">
        <v>49796375</v>
      </c>
      <c r="K516" s="260" t="s">
        <v>3395</v>
      </c>
      <c r="L516" s="260" t="s">
        <v>4061</v>
      </c>
      <c r="M516" s="140" t="s">
        <v>4665</v>
      </c>
      <c r="N516" s="260" t="s">
        <v>1996</v>
      </c>
      <c r="O516" s="260">
        <v>470</v>
      </c>
      <c r="P516" s="260" t="s">
        <v>3029</v>
      </c>
      <c r="Q516" s="260"/>
      <c r="R516" s="260" t="s">
        <v>4666</v>
      </c>
      <c r="S516" s="260" t="s">
        <v>3020</v>
      </c>
      <c r="T516" s="140" t="s">
        <v>3031</v>
      </c>
      <c r="U516" s="140" t="s">
        <v>3446</v>
      </c>
      <c r="V516" s="259" t="s">
        <v>3002</v>
      </c>
      <c r="W516" s="259" t="s">
        <v>3237</v>
      </c>
    </row>
    <row r="517" spans="1:23" ht="30" hidden="1" customHeight="1" x14ac:dyDescent="0.25">
      <c r="A517" s="253" t="s">
        <v>3890</v>
      </c>
      <c r="B517" s="258">
        <v>53065793</v>
      </c>
      <c r="C517" s="259" t="s">
        <v>551</v>
      </c>
      <c r="D517" s="280">
        <v>44621</v>
      </c>
      <c r="E517" s="258" t="s">
        <v>2343</v>
      </c>
      <c r="F517" s="260">
        <v>137610</v>
      </c>
      <c r="G517" s="260" t="s">
        <v>2995</v>
      </c>
      <c r="H517" s="256" t="s">
        <v>4667</v>
      </c>
      <c r="I517" s="256">
        <v>1</v>
      </c>
      <c r="J517" s="139">
        <v>13362886</v>
      </c>
      <c r="K517" s="140" t="s">
        <v>3347</v>
      </c>
      <c r="L517" s="140" t="s">
        <v>4668</v>
      </c>
      <c r="M517" s="140" t="s">
        <v>4669</v>
      </c>
      <c r="N517" s="260" t="s">
        <v>1996</v>
      </c>
      <c r="O517" s="260">
        <v>470</v>
      </c>
      <c r="P517" s="260" t="s">
        <v>3029</v>
      </c>
      <c r="Q517" s="260"/>
      <c r="R517" s="260" t="s">
        <v>4670</v>
      </c>
      <c r="S517" s="260" t="s">
        <v>3020</v>
      </c>
      <c r="T517" s="140" t="s">
        <v>3031</v>
      </c>
      <c r="U517" s="140" t="s">
        <v>3446</v>
      </c>
      <c r="V517" s="259" t="s">
        <v>3265</v>
      </c>
      <c r="W517" s="259" t="s">
        <v>1725</v>
      </c>
    </row>
    <row r="518" spans="1:23" ht="30" hidden="1" customHeight="1" x14ac:dyDescent="0.25">
      <c r="A518" s="253" t="s">
        <v>3890</v>
      </c>
      <c r="B518" s="258">
        <v>52278352</v>
      </c>
      <c r="C518" s="259" t="s">
        <v>553</v>
      </c>
      <c r="D518" s="280">
        <v>44593</v>
      </c>
      <c r="E518" s="258" t="s">
        <v>2346</v>
      </c>
      <c r="F518" s="260">
        <v>137610</v>
      </c>
      <c r="G518" s="260" t="s">
        <v>2995</v>
      </c>
      <c r="H518" s="256" t="s">
        <v>4671</v>
      </c>
      <c r="I518" s="256">
        <v>1</v>
      </c>
      <c r="J518" s="139">
        <v>52081140</v>
      </c>
      <c r="K518" s="260" t="s">
        <v>3072</v>
      </c>
      <c r="L518" s="260" t="s">
        <v>3192</v>
      </c>
      <c r="M518" s="140" t="s">
        <v>4672</v>
      </c>
      <c r="N518" s="260" t="s">
        <v>1996</v>
      </c>
      <c r="O518" s="260">
        <v>470</v>
      </c>
      <c r="P518" s="260" t="s">
        <v>3029</v>
      </c>
      <c r="Q518" s="260"/>
      <c r="R518" s="260" t="s">
        <v>4673</v>
      </c>
      <c r="S518" s="260" t="s">
        <v>3020</v>
      </c>
      <c r="T518" s="140" t="s">
        <v>3031</v>
      </c>
      <c r="U518" s="140" t="s">
        <v>3446</v>
      </c>
      <c r="V518" s="259" t="s">
        <v>3002</v>
      </c>
      <c r="W518" s="259" t="s">
        <v>2667</v>
      </c>
    </row>
    <row r="519" spans="1:23" ht="30" hidden="1" customHeight="1" x14ac:dyDescent="0.25">
      <c r="A519" s="253" t="s">
        <v>3890</v>
      </c>
      <c r="B519" s="258">
        <v>1018427929</v>
      </c>
      <c r="C519" s="259" t="s">
        <v>556</v>
      </c>
      <c r="D519" s="280">
        <v>44564</v>
      </c>
      <c r="E519" s="258" t="s">
        <v>2351</v>
      </c>
      <c r="F519" s="260">
        <v>137610</v>
      </c>
      <c r="G519" s="260" t="s">
        <v>2995</v>
      </c>
      <c r="H519" s="256" t="s">
        <v>4674</v>
      </c>
      <c r="I519" s="256">
        <v>1</v>
      </c>
      <c r="J519" s="139">
        <v>52015474</v>
      </c>
      <c r="K519" s="140" t="s">
        <v>3072</v>
      </c>
      <c r="L519" s="140" t="s">
        <v>3249</v>
      </c>
      <c r="M519" s="140" t="s">
        <v>4675</v>
      </c>
      <c r="N519" s="260" t="s">
        <v>1996</v>
      </c>
      <c r="O519" s="260">
        <v>470</v>
      </c>
      <c r="P519" s="260" t="s">
        <v>3029</v>
      </c>
      <c r="Q519" s="260"/>
      <c r="R519" s="260" t="s">
        <v>4676</v>
      </c>
      <c r="S519" s="260" t="s">
        <v>3020</v>
      </c>
      <c r="T519" s="140" t="s">
        <v>3031</v>
      </c>
      <c r="U519" s="140" t="s">
        <v>3446</v>
      </c>
      <c r="V519" s="259" t="s">
        <v>4677</v>
      </c>
      <c r="W519" s="259" t="s">
        <v>3168</v>
      </c>
    </row>
    <row r="520" spans="1:23" ht="30" hidden="1" customHeight="1" x14ac:dyDescent="0.25">
      <c r="A520" s="253" t="s">
        <v>3890</v>
      </c>
      <c r="B520" s="258">
        <v>1015448588</v>
      </c>
      <c r="C520" s="259" t="s">
        <v>555</v>
      </c>
      <c r="D520" s="280">
        <v>44621</v>
      </c>
      <c r="E520" s="258" t="s">
        <v>2356</v>
      </c>
      <c r="F520" s="260">
        <v>137610</v>
      </c>
      <c r="G520" s="260" t="s">
        <v>2995</v>
      </c>
      <c r="H520" s="256" t="s">
        <v>4678</v>
      </c>
      <c r="I520" s="256">
        <v>1</v>
      </c>
      <c r="J520" s="139">
        <v>51634993</v>
      </c>
      <c r="K520" s="140" t="s">
        <v>3152</v>
      </c>
      <c r="L520" s="140" t="s">
        <v>3174</v>
      </c>
      <c r="M520" s="140" t="s">
        <v>4679</v>
      </c>
      <c r="N520" s="260" t="s">
        <v>1996</v>
      </c>
      <c r="O520" s="260">
        <v>470</v>
      </c>
      <c r="P520" s="260" t="s">
        <v>3029</v>
      </c>
      <c r="Q520" s="260"/>
      <c r="R520" s="260" t="s">
        <v>4680</v>
      </c>
      <c r="S520" s="260" t="s">
        <v>3020</v>
      </c>
      <c r="T520" s="140" t="s">
        <v>3031</v>
      </c>
      <c r="U520" s="140" t="s">
        <v>3446</v>
      </c>
      <c r="V520" s="259" t="s">
        <v>56</v>
      </c>
      <c r="W520" s="259" t="s">
        <v>56</v>
      </c>
    </row>
    <row r="521" spans="1:23" ht="30" hidden="1" customHeight="1" x14ac:dyDescent="0.25">
      <c r="A521" s="253" t="s">
        <v>3890</v>
      </c>
      <c r="B521" s="258">
        <v>80020212</v>
      </c>
      <c r="C521" s="259" t="s">
        <v>559</v>
      </c>
      <c r="D521" s="184">
        <v>44573</v>
      </c>
      <c r="E521" s="258" t="s">
        <v>2360</v>
      </c>
      <c r="F521" s="260">
        <v>137610</v>
      </c>
      <c r="G521" s="260" t="s">
        <v>2995</v>
      </c>
      <c r="H521" s="256" t="s">
        <v>4681</v>
      </c>
      <c r="I521" s="256">
        <v>1</v>
      </c>
      <c r="J521" s="139">
        <v>52089991</v>
      </c>
      <c r="K521" s="260" t="s">
        <v>3152</v>
      </c>
      <c r="L521" s="260" t="s">
        <v>4682</v>
      </c>
      <c r="M521" s="140" t="s">
        <v>3330</v>
      </c>
      <c r="N521" s="260" t="s">
        <v>1996</v>
      </c>
      <c r="O521" s="260">
        <v>470</v>
      </c>
      <c r="P521" s="260" t="s">
        <v>3029</v>
      </c>
      <c r="Q521" s="260"/>
      <c r="R521" s="260" t="s">
        <v>4683</v>
      </c>
      <c r="S521" s="260" t="s">
        <v>3020</v>
      </c>
      <c r="T521" s="140" t="s">
        <v>3031</v>
      </c>
      <c r="U521" s="140" t="s">
        <v>3446</v>
      </c>
      <c r="V521" s="259" t="s">
        <v>3002</v>
      </c>
      <c r="W521" s="259" t="s">
        <v>2662</v>
      </c>
    </row>
    <row r="522" spans="1:23" ht="30" hidden="1" customHeight="1" x14ac:dyDescent="0.25">
      <c r="A522" s="253" t="s">
        <v>3890</v>
      </c>
      <c r="B522" s="258">
        <v>1032403950</v>
      </c>
      <c r="C522" s="259" t="s">
        <v>562</v>
      </c>
      <c r="D522" s="184">
        <v>44573</v>
      </c>
      <c r="E522" s="258" t="s">
        <v>2369</v>
      </c>
      <c r="F522" s="260">
        <v>137610</v>
      </c>
      <c r="G522" s="260" t="s">
        <v>2995</v>
      </c>
      <c r="H522" s="256" t="s">
        <v>4684</v>
      </c>
      <c r="I522" s="256">
        <v>1</v>
      </c>
      <c r="J522" s="139">
        <v>1026572332</v>
      </c>
      <c r="K522" s="260" t="s">
        <v>4685</v>
      </c>
      <c r="L522" s="260" t="s">
        <v>4686</v>
      </c>
      <c r="M522" s="140" t="s">
        <v>4687</v>
      </c>
      <c r="N522" s="260" t="s">
        <v>1996</v>
      </c>
      <c r="O522" s="260">
        <v>470</v>
      </c>
      <c r="P522" s="260" t="s">
        <v>3029</v>
      </c>
      <c r="Q522" s="260"/>
      <c r="R522" s="260" t="s">
        <v>4688</v>
      </c>
      <c r="S522" s="260" t="s">
        <v>3020</v>
      </c>
      <c r="T522" s="140" t="s">
        <v>3031</v>
      </c>
      <c r="U522" s="140" t="s">
        <v>3446</v>
      </c>
      <c r="V522" s="259" t="s">
        <v>3265</v>
      </c>
      <c r="W522" s="259" t="s">
        <v>1725</v>
      </c>
    </row>
    <row r="523" spans="1:23" ht="30" hidden="1" customHeight="1" x14ac:dyDescent="0.25">
      <c r="A523" s="253" t="s">
        <v>3890</v>
      </c>
      <c r="B523" s="258">
        <v>16215839</v>
      </c>
      <c r="C523" s="259" t="s">
        <v>470</v>
      </c>
      <c r="D523" s="184">
        <v>44572</v>
      </c>
      <c r="E523" s="258" t="s">
        <v>2246</v>
      </c>
      <c r="F523" s="260">
        <v>137610</v>
      </c>
      <c r="G523" s="260" t="s">
        <v>2995</v>
      </c>
      <c r="H523" s="256" t="s">
        <v>4689</v>
      </c>
      <c r="I523" s="256">
        <v>1</v>
      </c>
      <c r="J523" s="155">
        <v>1013620925</v>
      </c>
      <c r="K523" s="156" t="s">
        <v>4690</v>
      </c>
      <c r="L523" s="156" t="s">
        <v>3751</v>
      </c>
      <c r="M523" s="156" t="s">
        <v>4691</v>
      </c>
      <c r="N523" s="260" t="s">
        <v>1996</v>
      </c>
      <c r="O523" s="260">
        <v>470</v>
      </c>
      <c r="P523" s="260" t="s">
        <v>3029</v>
      </c>
      <c r="Q523" s="260" t="s">
        <v>3043</v>
      </c>
      <c r="R523" s="260" t="s">
        <v>4692</v>
      </c>
      <c r="S523" s="260" t="s">
        <v>3020</v>
      </c>
      <c r="T523" s="140" t="s">
        <v>3031</v>
      </c>
      <c r="U523" s="140" t="s">
        <v>3446</v>
      </c>
      <c r="V523" s="259" t="s">
        <v>3002</v>
      </c>
      <c r="W523" s="259" t="s">
        <v>2680</v>
      </c>
    </row>
    <row r="524" spans="1:23" ht="30" hidden="1" customHeight="1" x14ac:dyDescent="0.25">
      <c r="A524" s="253" t="s">
        <v>3890</v>
      </c>
      <c r="B524" s="258">
        <v>79732830</v>
      </c>
      <c r="C524" s="259" t="s">
        <v>566</v>
      </c>
      <c r="D524" s="184">
        <v>44565</v>
      </c>
      <c r="E524" s="258" t="s">
        <v>2374</v>
      </c>
      <c r="F524" s="260">
        <v>137610</v>
      </c>
      <c r="G524" s="260" t="s">
        <v>2995</v>
      </c>
      <c r="H524" s="256" t="s">
        <v>4693</v>
      </c>
      <c r="I524" s="256">
        <v>1</v>
      </c>
      <c r="J524" s="139">
        <v>40032263</v>
      </c>
      <c r="K524" s="140" t="s">
        <v>3088</v>
      </c>
      <c r="L524" s="140" t="s">
        <v>3598</v>
      </c>
      <c r="M524" s="140" t="s">
        <v>4694</v>
      </c>
      <c r="N524" s="260" t="s">
        <v>1996</v>
      </c>
      <c r="O524" s="260">
        <v>470</v>
      </c>
      <c r="P524" s="260" t="s">
        <v>3029</v>
      </c>
      <c r="Q524" s="260"/>
      <c r="R524" s="260" t="s">
        <v>4695</v>
      </c>
      <c r="S524" s="260" t="s">
        <v>3020</v>
      </c>
      <c r="T524" s="140" t="s">
        <v>3031</v>
      </c>
      <c r="U524" s="140" t="s">
        <v>3446</v>
      </c>
      <c r="V524" s="259" t="s">
        <v>3049</v>
      </c>
      <c r="W524" s="259" t="s">
        <v>1744</v>
      </c>
    </row>
    <row r="525" spans="1:23" ht="30" hidden="1" customHeight="1" x14ac:dyDescent="0.25">
      <c r="A525" s="253" t="s">
        <v>3890</v>
      </c>
      <c r="B525" s="258">
        <v>80220737</v>
      </c>
      <c r="C525" s="259" t="s">
        <v>565</v>
      </c>
      <c r="D525" s="184">
        <v>44594</v>
      </c>
      <c r="E525" s="258" t="s">
        <v>2380</v>
      </c>
      <c r="F525" s="260">
        <v>137610</v>
      </c>
      <c r="G525" s="260" t="s">
        <v>2995</v>
      </c>
      <c r="H525" s="256" t="s">
        <v>4696</v>
      </c>
      <c r="I525" s="256">
        <v>1</v>
      </c>
      <c r="J525" s="139">
        <v>39705250</v>
      </c>
      <c r="K525" s="140" t="s">
        <v>3088</v>
      </c>
      <c r="L525" s="140" t="s">
        <v>4697</v>
      </c>
      <c r="M525" s="140" t="s">
        <v>4698</v>
      </c>
      <c r="N525" s="260" t="s">
        <v>1996</v>
      </c>
      <c r="O525" s="260">
        <v>470</v>
      </c>
      <c r="P525" s="260" t="s">
        <v>3029</v>
      </c>
      <c r="Q525" s="260"/>
      <c r="R525" s="260" t="s">
        <v>4699</v>
      </c>
      <c r="S525" s="260" t="s">
        <v>3020</v>
      </c>
      <c r="T525" s="140" t="s">
        <v>3031</v>
      </c>
      <c r="U525" s="140" t="s">
        <v>3446</v>
      </c>
      <c r="V525" s="259" t="s">
        <v>3441</v>
      </c>
      <c r="W525" s="259" t="s">
        <v>3015</v>
      </c>
    </row>
    <row r="526" spans="1:23" ht="30" hidden="1" customHeight="1" x14ac:dyDescent="0.25">
      <c r="A526" s="253" t="s">
        <v>3890</v>
      </c>
      <c r="B526" s="258">
        <v>1015483377</v>
      </c>
      <c r="C526" s="259" t="s">
        <v>521</v>
      </c>
      <c r="D526" s="187">
        <v>44572</v>
      </c>
      <c r="E526" s="258" t="s">
        <v>2089</v>
      </c>
      <c r="F526" s="260">
        <v>137609</v>
      </c>
      <c r="G526" s="260" t="s">
        <v>2995</v>
      </c>
      <c r="H526" s="256" t="s">
        <v>4700</v>
      </c>
      <c r="I526" s="256">
        <v>1</v>
      </c>
      <c r="J526" s="139">
        <v>35200194</v>
      </c>
      <c r="K526" s="140" t="s">
        <v>3088</v>
      </c>
      <c r="L526" s="140" t="s">
        <v>3945</v>
      </c>
      <c r="M526" s="140" t="s">
        <v>4701</v>
      </c>
      <c r="N526" s="260" t="s">
        <v>1996</v>
      </c>
      <c r="O526" s="260">
        <v>470</v>
      </c>
      <c r="P526" s="260" t="s">
        <v>3029</v>
      </c>
      <c r="Q526" s="260"/>
      <c r="R526" s="260" t="s">
        <v>4702</v>
      </c>
      <c r="S526" s="260" t="s">
        <v>3020</v>
      </c>
      <c r="T526" s="140" t="s">
        <v>3031</v>
      </c>
      <c r="U526" s="140" t="s">
        <v>3446</v>
      </c>
      <c r="V526" s="259" t="s">
        <v>4703</v>
      </c>
      <c r="W526" s="259" t="s">
        <v>3141</v>
      </c>
    </row>
    <row r="527" spans="1:23" ht="30" hidden="1" customHeight="1" x14ac:dyDescent="0.25">
      <c r="A527" s="253" t="s">
        <v>3890</v>
      </c>
      <c r="B527" s="258">
        <v>52827949</v>
      </c>
      <c r="C527" s="259" t="s">
        <v>523</v>
      </c>
      <c r="D527" s="187">
        <v>44565</v>
      </c>
      <c r="E527" s="258" t="s">
        <v>2092</v>
      </c>
      <c r="F527" s="260">
        <v>137609</v>
      </c>
      <c r="G527" s="260" t="s">
        <v>2995</v>
      </c>
      <c r="H527" s="256" t="s">
        <v>4704</v>
      </c>
      <c r="I527" s="256">
        <v>1</v>
      </c>
      <c r="J527" s="139">
        <v>1022976653</v>
      </c>
      <c r="K527" s="260" t="s">
        <v>3088</v>
      </c>
      <c r="L527" s="260" t="s">
        <v>3705</v>
      </c>
      <c r="M527" s="140" t="s">
        <v>4705</v>
      </c>
      <c r="N527" s="260" t="s">
        <v>1996</v>
      </c>
      <c r="O527" s="260">
        <v>470</v>
      </c>
      <c r="P527" s="260" t="s">
        <v>3029</v>
      </c>
      <c r="Q527" s="260"/>
      <c r="R527" s="260" t="s">
        <v>4706</v>
      </c>
      <c r="S527" s="260" t="s">
        <v>3020</v>
      </c>
      <c r="T527" s="140" t="s">
        <v>3031</v>
      </c>
      <c r="U527" s="140" t="s">
        <v>3446</v>
      </c>
      <c r="V527" s="259" t="s">
        <v>3002</v>
      </c>
      <c r="W527" s="259" t="s">
        <v>3116</v>
      </c>
    </row>
    <row r="528" spans="1:23" ht="30" hidden="1" customHeight="1" x14ac:dyDescent="0.25">
      <c r="A528" s="253" t="s">
        <v>3890</v>
      </c>
      <c r="B528" s="258">
        <v>52928021</v>
      </c>
      <c r="C528" s="259" t="s">
        <v>527</v>
      </c>
      <c r="D528" s="187">
        <v>44565</v>
      </c>
      <c r="E528" s="258" t="s">
        <v>2095</v>
      </c>
      <c r="F528" s="260">
        <v>137609</v>
      </c>
      <c r="G528" s="260" t="s">
        <v>2995</v>
      </c>
      <c r="H528" s="256" t="s">
        <v>4707</v>
      </c>
      <c r="I528" s="256">
        <v>1</v>
      </c>
      <c r="J528" s="139">
        <v>51573973</v>
      </c>
      <c r="K528" s="140" t="s">
        <v>3088</v>
      </c>
      <c r="L528" s="140" t="s">
        <v>3295</v>
      </c>
      <c r="M528" s="140" t="s">
        <v>4708</v>
      </c>
      <c r="N528" s="260" t="s">
        <v>1996</v>
      </c>
      <c r="O528" s="260">
        <v>470</v>
      </c>
      <c r="P528" s="260" t="s">
        <v>3029</v>
      </c>
      <c r="Q528" s="260"/>
      <c r="R528" s="260" t="s">
        <v>4709</v>
      </c>
      <c r="S528" s="260" t="s">
        <v>3020</v>
      </c>
      <c r="T528" s="140" t="s">
        <v>3031</v>
      </c>
      <c r="U528" s="140" t="s">
        <v>3446</v>
      </c>
      <c r="V528" s="259" t="s">
        <v>4710</v>
      </c>
      <c r="W528" s="259" t="s">
        <v>3034</v>
      </c>
    </row>
    <row r="529" spans="1:23" ht="30" hidden="1" customHeight="1" x14ac:dyDescent="0.25">
      <c r="A529" s="253" t="s">
        <v>3890</v>
      </c>
      <c r="B529" s="258">
        <v>52470552</v>
      </c>
      <c r="C529" s="259" t="s">
        <v>570</v>
      </c>
      <c r="D529" s="184">
        <v>44594</v>
      </c>
      <c r="E529" s="258" t="s">
        <v>2384</v>
      </c>
      <c r="F529" s="260">
        <v>137610</v>
      </c>
      <c r="G529" s="260" t="s">
        <v>2995</v>
      </c>
      <c r="H529" s="256" t="s">
        <v>4711</v>
      </c>
      <c r="I529" s="256">
        <v>1</v>
      </c>
      <c r="J529" s="139">
        <v>51580378</v>
      </c>
      <c r="K529" s="140" t="s">
        <v>3088</v>
      </c>
      <c r="L529" s="140" t="s">
        <v>3295</v>
      </c>
      <c r="M529" s="140" t="s">
        <v>4712</v>
      </c>
      <c r="N529" s="260" t="s">
        <v>1996</v>
      </c>
      <c r="O529" s="260">
        <v>470</v>
      </c>
      <c r="P529" s="260" t="s">
        <v>3029</v>
      </c>
      <c r="Q529" s="260"/>
      <c r="R529" s="260" t="s">
        <v>4713</v>
      </c>
      <c r="S529" s="260" t="s">
        <v>3020</v>
      </c>
      <c r="T529" s="140" t="s">
        <v>3031</v>
      </c>
      <c r="U529" s="140" t="s">
        <v>3446</v>
      </c>
      <c r="V529" s="259" t="s">
        <v>3002</v>
      </c>
      <c r="W529" s="259" t="s">
        <v>1833</v>
      </c>
    </row>
    <row r="530" spans="1:23" ht="30" hidden="1" customHeight="1" x14ac:dyDescent="0.25">
      <c r="A530" s="253" t="s">
        <v>3948</v>
      </c>
      <c r="B530" s="258">
        <v>1013609510</v>
      </c>
      <c r="C530" s="259" t="s">
        <v>567</v>
      </c>
      <c r="D530" s="184">
        <v>44572</v>
      </c>
      <c r="E530" s="258" t="s">
        <v>2389</v>
      </c>
      <c r="F530" s="260">
        <v>137610</v>
      </c>
      <c r="G530" s="260" t="s">
        <v>2995</v>
      </c>
      <c r="H530" s="256" t="s">
        <v>4714</v>
      </c>
      <c r="I530" s="256">
        <v>1</v>
      </c>
      <c r="J530" s="139">
        <v>51815866</v>
      </c>
      <c r="K530" s="140" t="s">
        <v>3088</v>
      </c>
      <c r="L530" s="140" t="s">
        <v>3295</v>
      </c>
      <c r="M530" s="140" t="s">
        <v>4715</v>
      </c>
      <c r="N530" s="260" t="s">
        <v>1996</v>
      </c>
      <c r="O530" s="260">
        <v>470</v>
      </c>
      <c r="P530" s="260" t="s">
        <v>3029</v>
      </c>
      <c r="Q530" s="260"/>
      <c r="R530" s="260" t="s">
        <v>4716</v>
      </c>
      <c r="S530" s="260" t="s">
        <v>3020</v>
      </c>
      <c r="T530" s="140" t="s">
        <v>3031</v>
      </c>
      <c r="U530" s="140" t="s">
        <v>3446</v>
      </c>
      <c r="V530" s="259" t="s">
        <v>3002</v>
      </c>
      <c r="W530" s="259" t="s">
        <v>2689</v>
      </c>
    </row>
    <row r="531" spans="1:23" ht="30" hidden="1" customHeight="1" x14ac:dyDescent="0.25">
      <c r="A531" s="253" t="s">
        <v>3948</v>
      </c>
      <c r="B531" s="258">
        <v>92601246</v>
      </c>
      <c r="C531" s="259" t="s">
        <v>529</v>
      </c>
      <c r="D531" s="187">
        <v>44573</v>
      </c>
      <c r="E531" s="258" t="s">
        <v>2100</v>
      </c>
      <c r="F531" s="260">
        <v>137609</v>
      </c>
      <c r="G531" s="260" t="s">
        <v>2995</v>
      </c>
      <c r="H531" s="256" t="s">
        <v>4717</v>
      </c>
      <c r="I531" s="256">
        <v>1</v>
      </c>
      <c r="J531" s="139">
        <v>52440163</v>
      </c>
      <c r="K531" s="140" t="s">
        <v>3088</v>
      </c>
      <c r="L531" s="140" t="s">
        <v>3922</v>
      </c>
      <c r="M531" s="140" t="s">
        <v>4718</v>
      </c>
      <c r="N531" s="260" t="s">
        <v>1996</v>
      </c>
      <c r="O531" s="260">
        <v>470</v>
      </c>
      <c r="P531" s="260" t="s">
        <v>3029</v>
      </c>
      <c r="Q531" s="260"/>
      <c r="R531" s="260" t="s">
        <v>4719</v>
      </c>
      <c r="S531" s="260" t="s">
        <v>3020</v>
      </c>
      <c r="T531" s="140" t="s">
        <v>3031</v>
      </c>
      <c r="U531" s="140" t="s">
        <v>3446</v>
      </c>
      <c r="V531" s="259" t="s">
        <v>1486</v>
      </c>
      <c r="W531" s="259" t="s">
        <v>3015</v>
      </c>
    </row>
    <row r="532" spans="1:23" ht="30" hidden="1" customHeight="1" x14ac:dyDescent="0.25">
      <c r="A532" s="253" t="s">
        <v>3948</v>
      </c>
      <c r="B532" s="258">
        <v>1013603088</v>
      </c>
      <c r="C532" s="259" t="s">
        <v>571</v>
      </c>
      <c r="D532" s="204">
        <v>44573</v>
      </c>
      <c r="E532" s="258" t="s">
        <v>2399</v>
      </c>
      <c r="F532" s="260">
        <v>137610</v>
      </c>
      <c r="G532" s="260" t="s">
        <v>2995</v>
      </c>
      <c r="H532" s="256" t="s">
        <v>4720</v>
      </c>
      <c r="I532" s="256">
        <v>1</v>
      </c>
      <c r="J532" s="139">
        <v>1136910350</v>
      </c>
      <c r="K532" s="260" t="s">
        <v>4721</v>
      </c>
      <c r="L532" s="260" t="s">
        <v>4722</v>
      </c>
      <c r="M532" s="140" t="s">
        <v>4723</v>
      </c>
      <c r="N532" s="260" t="s">
        <v>1996</v>
      </c>
      <c r="O532" s="260">
        <v>470</v>
      </c>
      <c r="P532" s="260" t="s">
        <v>3029</v>
      </c>
      <c r="Q532" s="260"/>
      <c r="R532" s="260" t="s">
        <v>4724</v>
      </c>
      <c r="S532" s="260" t="s">
        <v>3020</v>
      </c>
      <c r="T532" s="140" t="s">
        <v>3031</v>
      </c>
      <c r="U532" s="140" t="s">
        <v>3446</v>
      </c>
      <c r="V532" s="259" t="s">
        <v>4576</v>
      </c>
      <c r="W532" s="259" t="s">
        <v>4576</v>
      </c>
    </row>
    <row r="533" spans="1:23" ht="30" hidden="1" customHeight="1" x14ac:dyDescent="0.25">
      <c r="A533" s="253" t="s">
        <v>3948</v>
      </c>
      <c r="B533" s="258">
        <v>80831201</v>
      </c>
      <c r="C533" s="259" t="s">
        <v>575</v>
      </c>
      <c r="D533" s="259" t="s">
        <v>1863</v>
      </c>
      <c r="E533" s="258" t="s">
        <v>2404</v>
      </c>
      <c r="F533" s="260">
        <v>137610</v>
      </c>
      <c r="G533" s="260" t="s">
        <v>2995</v>
      </c>
      <c r="H533" s="256" t="s">
        <v>4725</v>
      </c>
      <c r="I533" s="256">
        <v>1</v>
      </c>
      <c r="J533" s="139">
        <v>41663484</v>
      </c>
      <c r="K533" s="140" t="s">
        <v>3467</v>
      </c>
      <c r="L533" s="140" t="s">
        <v>4726</v>
      </c>
      <c r="M533" s="140" t="s">
        <v>4727</v>
      </c>
      <c r="N533" s="260" t="s">
        <v>1996</v>
      </c>
      <c r="O533" s="260">
        <v>470</v>
      </c>
      <c r="P533" s="260" t="s">
        <v>3029</v>
      </c>
      <c r="Q533" s="260"/>
      <c r="R533" s="260" t="s">
        <v>4728</v>
      </c>
      <c r="S533" s="260" t="s">
        <v>3020</v>
      </c>
      <c r="T533" s="140" t="s">
        <v>3031</v>
      </c>
      <c r="U533" s="140" t="s">
        <v>3446</v>
      </c>
      <c r="V533" s="259" t="s">
        <v>3606</v>
      </c>
      <c r="W533" s="259" t="s">
        <v>3606</v>
      </c>
    </row>
    <row r="534" spans="1:23" s="282" customFormat="1" ht="30" hidden="1" customHeight="1" x14ac:dyDescent="0.25">
      <c r="A534" s="282" t="s">
        <v>3948</v>
      </c>
      <c r="B534" s="283">
        <v>72276015</v>
      </c>
      <c r="C534" s="284" t="s">
        <v>580</v>
      </c>
      <c r="D534" s="305">
        <v>44572</v>
      </c>
      <c r="E534" s="283" t="s">
        <v>2415</v>
      </c>
      <c r="F534" s="285">
        <v>137610</v>
      </c>
      <c r="G534" s="285" t="s">
        <v>2995</v>
      </c>
      <c r="H534" s="286" t="s">
        <v>4729</v>
      </c>
      <c r="I534" s="286">
        <v>1</v>
      </c>
      <c r="J534" s="287">
        <v>51613660</v>
      </c>
      <c r="K534" s="288" t="s">
        <v>4730</v>
      </c>
      <c r="L534" s="288" t="s">
        <v>3328</v>
      </c>
      <c r="M534" s="288" t="s">
        <v>4731</v>
      </c>
      <c r="N534" s="285" t="s">
        <v>1996</v>
      </c>
      <c r="O534" s="285">
        <v>470</v>
      </c>
      <c r="P534" s="285" t="s">
        <v>3029</v>
      </c>
      <c r="Q534" s="260"/>
      <c r="R534" s="285" t="s">
        <v>4732</v>
      </c>
      <c r="S534" s="285" t="s">
        <v>3020</v>
      </c>
      <c r="T534" s="288" t="s">
        <v>3031</v>
      </c>
      <c r="U534" s="288" t="s">
        <v>3446</v>
      </c>
      <c r="V534" s="284" t="s">
        <v>3802</v>
      </c>
      <c r="W534" s="284" t="s">
        <v>1744</v>
      </c>
    </row>
    <row r="535" spans="1:23" ht="30" hidden="1" customHeight="1" x14ac:dyDescent="0.25">
      <c r="A535" s="253" t="s">
        <v>3948</v>
      </c>
      <c r="B535" s="258">
        <v>52434116</v>
      </c>
      <c r="C535" s="259" t="s">
        <v>582</v>
      </c>
      <c r="D535" s="187">
        <v>44683</v>
      </c>
      <c r="E535" s="258" t="s">
        <v>2419</v>
      </c>
      <c r="F535" s="260">
        <v>137610</v>
      </c>
      <c r="G535" s="260" t="s">
        <v>2995</v>
      </c>
      <c r="H535" s="256" t="s">
        <v>4733</v>
      </c>
      <c r="I535" s="256">
        <v>1</v>
      </c>
      <c r="J535" s="139">
        <v>36303282</v>
      </c>
      <c r="K535" s="260" t="s">
        <v>3877</v>
      </c>
      <c r="L535" s="260" t="s">
        <v>3827</v>
      </c>
      <c r="M535" s="140" t="s">
        <v>4734</v>
      </c>
      <c r="N535" s="260" t="s">
        <v>1996</v>
      </c>
      <c r="O535" s="260">
        <v>470</v>
      </c>
      <c r="P535" s="260" t="s">
        <v>3029</v>
      </c>
      <c r="Q535" s="260"/>
      <c r="R535" s="260" t="s">
        <v>4735</v>
      </c>
      <c r="S535" s="260" t="s">
        <v>3020</v>
      </c>
      <c r="T535" s="140" t="s">
        <v>3031</v>
      </c>
      <c r="U535" s="140" t="s">
        <v>3446</v>
      </c>
      <c r="V535" s="259" t="s">
        <v>3002</v>
      </c>
      <c r="W535" s="259" t="s">
        <v>3237</v>
      </c>
    </row>
    <row r="536" spans="1:23" ht="30" hidden="1" customHeight="1" x14ac:dyDescent="0.25">
      <c r="A536" s="253" t="s">
        <v>3948</v>
      </c>
      <c r="B536" s="258">
        <v>1000066201</v>
      </c>
      <c r="C536" s="259" t="s">
        <v>584</v>
      </c>
      <c r="D536" s="184">
        <v>44564</v>
      </c>
      <c r="E536" s="258" t="s">
        <v>2424</v>
      </c>
      <c r="F536" s="260">
        <v>137610</v>
      </c>
      <c r="G536" s="260" t="s">
        <v>2995</v>
      </c>
      <c r="H536" s="256" t="s">
        <v>4736</v>
      </c>
      <c r="I536" s="256">
        <v>1</v>
      </c>
      <c r="J536" s="139">
        <v>52052803</v>
      </c>
      <c r="K536" s="262" t="s">
        <v>4192</v>
      </c>
      <c r="L536" s="262" t="s">
        <v>4737</v>
      </c>
      <c r="M536" s="140" t="s">
        <v>4738</v>
      </c>
      <c r="N536" s="260" t="s">
        <v>1996</v>
      </c>
      <c r="O536" s="260">
        <v>470</v>
      </c>
      <c r="P536" s="260" t="s">
        <v>3029</v>
      </c>
      <c r="Q536" s="260"/>
      <c r="R536" s="260" t="s">
        <v>4739</v>
      </c>
      <c r="S536" s="260" t="s">
        <v>3020</v>
      </c>
      <c r="T536" s="140" t="s">
        <v>3031</v>
      </c>
      <c r="U536" s="140" t="s">
        <v>3446</v>
      </c>
      <c r="V536" s="259" t="s">
        <v>3327</v>
      </c>
      <c r="W536" s="259" t="s">
        <v>3015</v>
      </c>
    </row>
    <row r="537" spans="1:23" ht="30" hidden="1" customHeight="1" x14ac:dyDescent="0.25">
      <c r="A537" s="253" t="s">
        <v>3948</v>
      </c>
      <c r="B537" s="258">
        <v>80791645</v>
      </c>
      <c r="C537" s="259" t="s">
        <v>585</v>
      </c>
      <c r="D537" s="184">
        <v>44565</v>
      </c>
      <c r="E537" s="258" t="s">
        <v>2432</v>
      </c>
      <c r="F537" s="260">
        <v>137610</v>
      </c>
      <c r="G537" s="260" t="s">
        <v>2995</v>
      </c>
      <c r="H537" s="256" t="s">
        <v>4740</v>
      </c>
      <c r="I537" s="256">
        <v>1</v>
      </c>
      <c r="J537" s="139">
        <v>1019036427</v>
      </c>
      <c r="K537" s="140" t="s">
        <v>4741</v>
      </c>
      <c r="L537" s="140" t="s">
        <v>3240</v>
      </c>
      <c r="M537" s="140" t="s">
        <v>4742</v>
      </c>
      <c r="N537" s="260" t="s">
        <v>1996</v>
      </c>
      <c r="O537" s="260">
        <v>470</v>
      </c>
      <c r="P537" s="260" t="s">
        <v>3029</v>
      </c>
      <c r="Q537" s="260"/>
      <c r="R537" s="260" t="s">
        <v>4743</v>
      </c>
      <c r="S537" s="260" t="s">
        <v>3020</v>
      </c>
      <c r="T537" s="140" t="s">
        <v>3031</v>
      </c>
      <c r="U537" s="140" t="s">
        <v>3446</v>
      </c>
      <c r="V537" s="259" t="s">
        <v>3071</v>
      </c>
      <c r="W537" s="259" t="s">
        <v>3071</v>
      </c>
    </row>
    <row r="538" spans="1:23" ht="30" hidden="1" customHeight="1" x14ac:dyDescent="0.25">
      <c r="A538" s="253" t="s">
        <v>3948</v>
      </c>
      <c r="B538" s="258">
        <v>52163144</v>
      </c>
      <c r="C538" s="259" t="s">
        <v>587</v>
      </c>
      <c r="D538" s="184">
        <v>44572</v>
      </c>
      <c r="E538" s="258" t="s">
        <v>2436</v>
      </c>
      <c r="F538" s="260">
        <v>137610</v>
      </c>
      <c r="G538" s="260" t="s">
        <v>2995</v>
      </c>
      <c r="H538" s="256" t="s">
        <v>4744</v>
      </c>
      <c r="I538" s="256">
        <v>1</v>
      </c>
      <c r="J538" s="139">
        <v>1015421253</v>
      </c>
      <c r="K538" s="140" t="s">
        <v>4745</v>
      </c>
      <c r="L538" s="140" t="s">
        <v>4746</v>
      </c>
      <c r="M538" s="140" t="s">
        <v>4747</v>
      </c>
      <c r="N538" s="260" t="s">
        <v>1996</v>
      </c>
      <c r="O538" s="260">
        <v>470</v>
      </c>
      <c r="P538" s="260" t="s">
        <v>3029</v>
      </c>
      <c r="Q538" s="260"/>
      <c r="R538" s="260" t="s">
        <v>4748</v>
      </c>
      <c r="S538" s="260" t="s">
        <v>3020</v>
      </c>
      <c r="T538" s="140" t="s">
        <v>3031</v>
      </c>
      <c r="U538" s="140" t="s">
        <v>3446</v>
      </c>
      <c r="V538" s="259" t="s">
        <v>59</v>
      </c>
      <c r="W538" s="259" t="s">
        <v>59</v>
      </c>
    </row>
    <row r="539" spans="1:23" ht="30" hidden="1" customHeight="1" x14ac:dyDescent="0.25">
      <c r="A539" s="253" t="s">
        <v>3948</v>
      </c>
      <c r="B539" s="258">
        <v>1023892612</v>
      </c>
      <c r="C539" s="259" t="s">
        <v>589</v>
      </c>
      <c r="D539" s="184">
        <v>44572</v>
      </c>
      <c r="E539" s="258" t="s">
        <v>2443</v>
      </c>
      <c r="F539" s="260">
        <v>137610</v>
      </c>
      <c r="G539" s="260" t="s">
        <v>2995</v>
      </c>
      <c r="H539" s="256" t="s">
        <v>4749</v>
      </c>
      <c r="I539" s="256">
        <v>1</v>
      </c>
      <c r="J539" s="139">
        <v>52295653</v>
      </c>
      <c r="K539" s="140" t="s">
        <v>4750</v>
      </c>
      <c r="L539" s="140" t="s">
        <v>4751</v>
      </c>
      <c r="M539" s="140" t="s">
        <v>4752</v>
      </c>
      <c r="N539" s="260" t="s">
        <v>1996</v>
      </c>
      <c r="O539" s="260">
        <v>470</v>
      </c>
      <c r="P539" s="260" t="s">
        <v>3029</v>
      </c>
      <c r="Q539" s="260"/>
      <c r="R539" s="260" t="s">
        <v>4753</v>
      </c>
      <c r="S539" s="260" t="s">
        <v>3020</v>
      </c>
      <c r="T539" s="140" t="s">
        <v>3031</v>
      </c>
      <c r="U539" s="140" t="s">
        <v>3446</v>
      </c>
      <c r="V539" s="259" t="s">
        <v>3002</v>
      </c>
      <c r="W539" s="259" t="s">
        <v>3116</v>
      </c>
    </row>
    <row r="540" spans="1:23" ht="30" hidden="1" customHeight="1" x14ac:dyDescent="0.25">
      <c r="A540" s="253" t="s">
        <v>3948</v>
      </c>
      <c r="B540" s="258">
        <v>1075677177</v>
      </c>
      <c r="C540" s="259" t="s">
        <v>590</v>
      </c>
      <c r="D540" s="184">
        <v>44572</v>
      </c>
      <c r="E540" s="258" t="s">
        <v>2450</v>
      </c>
      <c r="F540" s="260">
        <v>137610</v>
      </c>
      <c r="G540" s="260" t="s">
        <v>2995</v>
      </c>
      <c r="H540" s="256" t="s">
        <v>4754</v>
      </c>
      <c r="I540" s="256">
        <v>1</v>
      </c>
      <c r="J540" s="139">
        <v>52999910</v>
      </c>
      <c r="K540" s="260" t="s">
        <v>3099</v>
      </c>
      <c r="L540" s="260" t="s">
        <v>3705</v>
      </c>
      <c r="M540" s="140" t="s">
        <v>4755</v>
      </c>
      <c r="N540" s="260" t="s">
        <v>3679</v>
      </c>
      <c r="O540" s="260">
        <v>470</v>
      </c>
      <c r="P540" s="260" t="s">
        <v>3029</v>
      </c>
      <c r="Q540" s="260"/>
      <c r="R540" s="260" t="s">
        <v>4756</v>
      </c>
      <c r="S540" s="260" t="s">
        <v>3020</v>
      </c>
      <c r="T540" s="140" t="s">
        <v>3031</v>
      </c>
      <c r="U540" s="140" t="s">
        <v>3446</v>
      </c>
      <c r="V540" s="259" t="s">
        <v>3879</v>
      </c>
      <c r="W540" s="259" t="s">
        <v>3879</v>
      </c>
    </row>
    <row r="541" spans="1:23" ht="30" hidden="1" customHeight="1" x14ac:dyDescent="0.25">
      <c r="A541" s="253" t="s">
        <v>3948</v>
      </c>
      <c r="B541" s="258">
        <v>80800345</v>
      </c>
      <c r="C541" s="259" t="s">
        <v>593</v>
      </c>
      <c r="D541" s="202">
        <v>44564</v>
      </c>
      <c r="E541" s="258" t="s">
        <v>2456</v>
      </c>
      <c r="F541" s="260">
        <v>137610</v>
      </c>
      <c r="G541" s="260" t="s">
        <v>2995</v>
      </c>
      <c r="H541" s="256" t="s">
        <v>4757</v>
      </c>
      <c r="I541" s="256">
        <v>1</v>
      </c>
      <c r="J541" s="139">
        <v>1110466881</v>
      </c>
      <c r="K541" s="140" t="s">
        <v>3283</v>
      </c>
      <c r="L541" s="140" t="s">
        <v>3368</v>
      </c>
      <c r="M541" s="140" t="s">
        <v>4298</v>
      </c>
      <c r="N541" s="260" t="s">
        <v>1996</v>
      </c>
      <c r="O541" s="260">
        <v>470</v>
      </c>
      <c r="P541" s="260" t="s">
        <v>3029</v>
      </c>
      <c r="Q541" s="260"/>
      <c r="R541" s="260" t="s">
        <v>4758</v>
      </c>
      <c r="S541" s="260" t="s">
        <v>3020</v>
      </c>
      <c r="T541" s="140" t="s">
        <v>3031</v>
      </c>
      <c r="U541" s="140" t="s">
        <v>3446</v>
      </c>
      <c r="V541" s="259" t="s">
        <v>3002</v>
      </c>
      <c r="W541" s="259" t="s">
        <v>3141</v>
      </c>
    </row>
    <row r="542" spans="1:23" ht="30" hidden="1" customHeight="1" x14ac:dyDescent="0.25">
      <c r="A542" s="253" t="s">
        <v>3948</v>
      </c>
      <c r="B542" s="258">
        <v>1126704184</v>
      </c>
      <c r="C542" s="376" t="s">
        <v>592</v>
      </c>
      <c r="D542" s="375">
        <v>44572</v>
      </c>
      <c r="E542" s="377" t="s">
        <v>2461</v>
      </c>
      <c r="F542" s="260">
        <v>137610</v>
      </c>
      <c r="G542" s="260" t="s">
        <v>2995</v>
      </c>
      <c r="H542" s="256" t="s">
        <v>4759</v>
      </c>
      <c r="I542" s="256">
        <v>1</v>
      </c>
      <c r="J542" s="139">
        <v>52445877</v>
      </c>
      <c r="K542" s="140" t="s">
        <v>4760</v>
      </c>
      <c r="L542" s="140" t="s">
        <v>3152</v>
      </c>
      <c r="M542" s="140" t="s">
        <v>4761</v>
      </c>
      <c r="N542" s="260" t="s">
        <v>1996</v>
      </c>
      <c r="O542" s="260">
        <v>470</v>
      </c>
      <c r="P542" s="260" t="s">
        <v>3029</v>
      </c>
      <c r="Q542" s="260"/>
      <c r="R542" s="260" t="s">
        <v>4762</v>
      </c>
      <c r="S542" s="260" t="s">
        <v>3020</v>
      </c>
      <c r="T542" s="140" t="s">
        <v>3031</v>
      </c>
      <c r="U542" s="140" t="s">
        <v>3446</v>
      </c>
      <c r="V542" s="259" t="s">
        <v>3002</v>
      </c>
      <c r="W542" s="259" t="s">
        <v>1659</v>
      </c>
    </row>
    <row r="543" spans="1:23" ht="30" hidden="1" customHeight="1" x14ac:dyDescent="0.25">
      <c r="A543" s="253" t="s">
        <v>3948</v>
      </c>
      <c r="B543" s="258">
        <v>80211523</v>
      </c>
      <c r="C543" s="376" t="s">
        <v>130</v>
      </c>
      <c r="D543" s="375">
        <v>44565</v>
      </c>
      <c r="E543" s="377" t="s">
        <v>1767</v>
      </c>
      <c r="F543" s="260">
        <v>137602</v>
      </c>
      <c r="G543" s="260" t="s">
        <v>2995</v>
      </c>
      <c r="H543" s="256" t="s">
        <v>4763</v>
      </c>
      <c r="I543" s="256">
        <v>1</v>
      </c>
      <c r="J543" s="256">
        <v>1033740449</v>
      </c>
      <c r="K543" s="260" t="s">
        <v>4764</v>
      </c>
      <c r="L543" s="260" t="s">
        <v>3040</v>
      </c>
      <c r="M543" s="260" t="s">
        <v>4765</v>
      </c>
      <c r="N543" s="260" t="s">
        <v>1209</v>
      </c>
      <c r="O543" s="260">
        <v>407</v>
      </c>
      <c r="P543" s="260">
        <v>11</v>
      </c>
      <c r="Q543" s="260"/>
      <c r="R543" s="260" t="s">
        <v>4766</v>
      </c>
      <c r="S543" s="260" t="s">
        <v>3020</v>
      </c>
      <c r="T543" s="140" t="s">
        <v>3031</v>
      </c>
      <c r="U543" s="140" t="s">
        <v>3446</v>
      </c>
      <c r="V543" s="259" t="s">
        <v>3002</v>
      </c>
      <c r="W543" s="259" t="s">
        <v>2689</v>
      </c>
    </row>
    <row r="544" spans="1:23" ht="30" hidden="1" customHeight="1" x14ac:dyDescent="0.25">
      <c r="A544" s="253" t="s">
        <v>3948</v>
      </c>
      <c r="B544" s="258">
        <v>52226430</v>
      </c>
      <c r="C544" s="376" t="s">
        <v>574</v>
      </c>
      <c r="D544" s="375">
        <v>44565</v>
      </c>
      <c r="E544" s="377" t="s">
        <v>2172</v>
      </c>
      <c r="F544" s="260">
        <v>137609</v>
      </c>
      <c r="G544" s="260" t="s">
        <v>2995</v>
      </c>
      <c r="H544" s="256" t="s">
        <v>4767</v>
      </c>
      <c r="I544" s="256">
        <v>1</v>
      </c>
      <c r="J544" s="139">
        <v>1022433016</v>
      </c>
      <c r="K544" s="140" t="s">
        <v>3569</v>
      </c>
      <c r="L544" s="140" t="s">
        <v>4768</v>
      </c>
      <c r="M544" s="140" t="s">
        <v>4769</v>
      </c>
      <c r="N544" s="260" t="s">
        <v>1996</v>
      </c>
      <c r="O544" s="260">
        <v>470</v>
      </c>
      <c r="P544" s="260" t="s">
        <v>3029</v>
      </c>
      <c r="Q544" s="260"/>
      <c r="R544" s="260" t="s">
        <v>4770</v>
      </c>
      <c r="S544" s="260" t="s">
        <v>3020</v>
      </c>
      <c r="T544" s="140" t="s">
        <v>3031</v>
      </c>
      <c r="U544" s="140" t="s">
        <v>3446</v>
      </c>
      <c r="V544" s="259" t="s">
        <v>3002</v>
      </c>
      <c r="W544" s="259" t="s">
        <v>2667</v>
      </c>
    </row>
    <row r="545" spans="1:23" ht="30" hidden="1" customHeight="1" x14ac:dyDescent="0.25">
      <c r="A545" s="253" t="s">
        <v>3948</v>
      </c>
      <c r="B545" s="258">
        <v>1014278378</v>
      </c>
      <c r="C545" s="259" t="s">
        <v>533</v>
      </c>
      <c r="D545" s="378">
        <v>44572</v>
      </c>
      <c r="E545" s="258" t="s">
        <v>2106</v>
      </c>
      <c r="F545" s="260">
        <v>137609</v>
      </c>
      <c r="G545" s="260" t="s">
        <v>2995</v>
      </c>
      <c r="H545" s="256" t="s">
        <v>4771</v>
      </c>
      <c r="I545" s="256">
        <v>1</v>
      </c>
      <c r="J545" s="139">
        <v>51698771</v>
      </c>
      <c r="K545" s="140" t="s">
        <v>3240</v>
      </c>
      <c r="L545" s="140" t="s">
        <v>3174</v>
      </c>
      <c r="M545" s="140" t="s">
        <v>4772</v>
      </c>
      <c r="N545" s="260" t="s">
        <v>1996</v>
      </c>
      <c r="O545" s="260">
        <v>470</v>
      </c>
      <c r="P545" s="260" t="s">
        <v>3029</v>
      </c>
      <c r="Q545" s="260"/>
      <c r="R545" s="260" t="s">
        <v>4773</v>
      </c>
      <c r="S545" s="260" t="s">
        <v>3020</v>
      </c>
      <c r="T545" s="140" t="s">
        <v>3031</v>
      </c>
      <c r="U545" s="140" t="s">
        <v>3446</v>
      </c>
      <c r="V545" s="259" t="s">
        <v>4774</v>
      </c>
      <c r="W545" s="259" t="s">
        <v>1833</v>
      </c>
    </row>
    <row r="546" spans="1:23" ht="30" hidden="1" customHeight="1" x14ac:dyDescent="0.25">
      <c r="A546" s="253" t="s">
        <v>3948</v>
      </c>
      <c r="B546" s="258">
        <v>1022957104</v>
      </c>
      <c r="C546" s="259" t="s">
        <v>535</v>
      </c>
      <c r="D546" s="187">
        <v>44565</v>
      </c>
      <c r="E546" s="258" t="s">
        <v>2109</v>
      </c>
      <c r="F546" s="260">
        <v>137609</v>
      </c>
      <c r="G546" s="260" t="s">
        <v>2995</v>
      </c>
      <c r="H546" s="256" t="s">
        <v>4775</v>
      </c>
      <c r="I546" s="256">
        <v>1</v>
      </c>
      <c r="J546" s="139">
        <v>51753606</v>
      </c>
      <c r="K546" s="260" t="s">
        <v>3240</v>
      </c>
      <c r="L546" s="260" t="s">
        <v>3663</v>
      </c>
      <c r="M546" s="140" t="s">
        <v>3068</v>
      </c>
      <c r="N546" s="260" t="s">
        <v>1996</v>
      </c>
      <c r="O546" s="260">
        <v>470</v>
      </c>
      <c r="P546" s="260" t="s">
        <v>3029</v>
      </c>
      <c r="Q546" s="260"/>
      <c r="R546" s="260" t="s">
        <v>4776</v>
      </c>
      <c r="S546" s="260" t="s">
        <v>3020</v>
      </c>
      <c r="T546" s="140" t="s">
        <v>3031</v>
      </c>
      <c r="U546" s="140" t="s">
        <v>3446</v>
      </c>
      <c r="V546" s="259" t="s">
        <v>1486</v>
      </c>
      <c r="W546" s="259" t="s">
        <v>3015</v>
      </c>
    </row>
    <row r="547" spans="1:23" ht="30" hidden="1" customHeight="1" x14ac:dyDescent="0.25">
      <c r="A547" s="253" t="s">
        <v>3948</v>
      </c>
      <c r="B547" s="258">
        <v>80433128</v>
      </c>
      <c r="C547" s="273" t="s">
        <v>594</v>
      </c>
      <c r="D547" s="184">
        <v>44652</v>
      </c>
      <c r="E547" s="258" t="s">
        <v>2466</v>
      </c>
      <c r="F547" s="260">
        <v>137610</v>
      </c>
      <c r="G547" s="260" t="s">
        <v>2995</v>
      </c>
      <c r="H547" s="256" t="s">
        <v>4777</v>
      </c>
      <c r="I547" s="256">
        <v>1</v>
      </c>
      <c r="J547" s="139">
        <v>51768765</v>
      </c>
      <c r="K547" s="140" t="s">
        <v>3095</v>
      </c>
      <c r="L547" s="140" t="s">
        <v>4126</v>
      </c>
      <c r="M547" s="140" t="s">
        <v>4778</v>
      </c>
      <c r="N547" s="260" t="s">
        <v>1996</v>
      </c>
      <c r="O547" s="260">
        <v>470</v>
      </c>
      <c r="P547" s="260" t="s">
        <v>3029</v>
      </c>
      <c r="Q547" s="260"/>
      <c r="R547" s="260" t="s">
        <v>4779</v>
      </c>
      <c r="S547" s="260" t="s">
        <v>3020</v>
      </c>
      <c r="T547" s="140" t="s">
        <v>3031</v>
      </c>
      <c r="U547" s="140" t="s">
        <v>3446</v>
      </c>
      <c r="V547" s="259" t="s">
        <v>3002</v>
      </c>
      <c r="W547" s="259" t="s">
        <v>1659</v>
      </c>
    </row>
    <row r="548" spans="1:23" ht="30" hidden="1" customHeight="1" x14ac:dyDescent="0.25">
      <c r="A548" s="253" t="s">
        <v>3948</v>
      </c>
      <c r="B548" s="258">
        <v>28169177</v>
      </c>
      <c r="C548" s="259" t="s">
        <v>597</v>
      </c>
      <c r="D548" s="184">
        <v>44572</v>
      </c>
      <c r="E548" s="258" t="s">
        <v>2471</v>
      </c>
      <c r="F548" s="260">
        <v>137610</v>
      </c>
      <c r="G548" s="260" t="s">
        <v>2995</v>
      </c>
      <c r="H548" s="256" t="s">
        <v>4780</v>
      </c>
      <c r="I548" s="256">
        <v>1</v>
      </c>
      <c r="J548" s="139">
        <v>1019061227</v>
      </c>
      <c r="K548" s="260" t="s">
        <v>4021</v>
      </c>
      <c r="L548" s="260" t="s">
        <v>3453</v>
      </c>
      <c r="M548" s="140" t="s">
        <v>4781</v>
      </c>
      <c r="N548" s="260" t="s">
        <v>1996</v>
      </c>
      <c r="O548" s="260">
        <v>470</v>
      </c>
      <c r="P548" s="260" t="s">
        <v>3029</v>
      </c>
      <c r="Q548" s="260"/>
      <c r="R548" s="260" t="s">
        <v>4782</v>
      </c>
      <c r="S548" s="260" t="s">
        <v>3020</v>
      </c>
      <c r="T548" s="140" t="s">
        <v>3031</v>
      </c>
      <c r="U548" s="140" t="s">
        <v>3446</v>
      </c>
      <c r="V548" s="259" t="s">
        <v>4783</v>
      </c>
      <c r="W548" s="259" t="s">
        <v>3015</v>
      </c>
    </row>
    <row r="549" spans="1:23" ht="30" hidden="1" customHeight="1" x14ac:dyDescent="0.25">
      <c r="A549" s="253" t="s">
        <v>3948</v>
      </c>
      <c r="B549" s="258">
        <v>52503626</v>
      </c>
      <c r="C549" s="259" t="s">
        <v>540</v>
      </c>
      <c r="D549" s="187">
        <v>44565</v>
      </c>
      <c r="E549" s="258" t="s">
        <v>2112</v>
      </c>
      <c r="F549" s="260">
        <v>137609</v>
      </c>
      <c r="G549" s="260" t="s">
        <v>2995</v>
      </c>
      <c r="H549" s="256" t="s">
        <v>4784</v>
      </c>
      <c r="I549" s="256">
        <v>1</v>
      </c>
      <c r="J549" s="139">
        <v>52206846</v>
      </c>
      <c r="K549" s="140" t="s">
        <v>4785</v>
      </c>
      <c r="L549" s="140" t="s">
        <v>4126</v>
      </c>
      <c r="M549" s="140" t="s">
        <v>4786</v>
      </c>
      <c r="N549" s="260" t="s">
        <v>1996</v>
      </c>
      <c r="O549" s="260">
        <v>470</v>
      </c>
      <c r="P549" s="260" t="s">
        <v>3029</v>
      </c>
      <c r="Q549" s="260"/>
      <c r="R549" s="260" t="s">
        <v>4787</v>
      </c>
      <c r="S549" s="260" t="s">
        <v>3020</v>
      </c>
      <c r="T549" s="140" t="s">
        <v>3031</v>
      </c>
      <c r="U549" s="140" t="s">
        <v>3446</v>
      </c>
      <c r="V549" s="259" t="s">
        <v>1938</v>
      </c>
      <c r="W549" s="259" t="s">
        <v>1561</v>
      </c>
    </row>
    <row r="550" spans="1:23" ht="30" hidden="1" customHeight="1" x14ac:dyDescent="0.25">
      <c r="A550" s="253" t="s">
        <v>3948</v>
      </c>
      <c r="B550" s="258">
        <v>52061308</v>
      </c>
      <c r="C550" s="259" t="s">
        <v>537</v>
      </c>
      <c r="D550" s="187">
        <v>44683</v>
      </c>
      <c r="E550" s="258" t="s">
        <v>2115</v>
      </c>
      <c r="F550" s="260">
        <v>137609</v>
      </c>
      <c r="G550" s="260" t="s">
        <v>2995</v>
      </c>
      <c r="H550" s="256" t="s">
        <v>4788</v>
      </c>
      <c r="I550" s="256">
        <v>1</v>
      </c>
      <c r="J550" s="139">
        <v>80007117</v>
      </c>
      <c r="K550" s="140" t="s">
        <v>3023</v>
      </c>
      <c r="L550" s="140" t="s">
        <v>3409</v>
      </c>
      <c r="M550" s="140" t="s">
        <v>4789</v>
      </c>
      <c r="N550" s="260" t="s">
        <v>1996</v>
      </c>
      <c r="O550" s="260">
        <v>470</v>
      </c>
      <c r="P550" s="260" t="s">
        <v>3029</v>
      </c>
      <c r="Q550" s="260"/>
      <c r="R550" s="260" t="s">
        <v>4790</v>
      </c>
      <c r="S550" s="260" t="s">
        <v>3020</v>
      </c>
      <c r="T550" s="140" t="s">
        <v>3031</v>
      </c>
      <c r="U550" s="140" t="s">
        <v>3446</v>
      </c>
      <c r="V550" s="259" t="s">
        <v>3002</v>
      </c>
      <c r="W550" s="259" t="s">
        <v>2667</v>
      </c>
    </row>
    <row r="551" spans="1:23" ht="30" hidden="1" customHeight="1" x14ac:dyDescent="0.25">
      <c r="A551" s="279" t="s">
        <v>3948</v>
      </c>
      <c r="B551" s="295">
        <v>52312950</v>
      </c>
      <c r="C551" s="294" t="s">
        <v>596</v>
      </c>
      <c r="D551" s="184">
        <v>44573</v>
      </c>
      <c r="E551" s="258" t="s">
        <v>2475</v>
      </c>
      <c r="F551" s="260">
        <v>137610</v>
      </c>
      <c r="G551" s="260" t="s">
        <v>2995</v>
      </c>
      <c r="H551" s="256" t="s">
        <v>4791</v>
      </c>
      <c r="I551" s="256">
        <v>1</v>
      </c>
      <c r="J551" s="139">
        <v>51594949</v>
      </c>
      <c r="K551" s="260" t="s">
        <v>3023</v>
      </c>
      <c r="L551" s="260" t="s">
        <v>3178</v>
      </c>
      <c r="M551" s="140" t="s">
        <v>4792</v>
      </c>
      <c r="N551" s="260" t="s">
        <v>1996</v>
      </c>
      <c r="O551" s="260">
        <v>470</v>
      </c>
      <c r="P551" s="260" t="s">
        <v>3029</v>
      </c>
      <c r="Q551" s="260"/>
      <c r="R551" s="260" t="s">
        <v>4793</v>
      </c>
      <c r="S551" s="260" t="s">
        <v>3020</v>
      </c>
      <c r="T551" s="140" t="s">
        <v>3031</v>
      </c>
      <c r="U551" s="140" t="s">
        <v>3446</v>
      </c>
      <c r="V551" s="259" t="s">
        <v>3265</v>
      </c>
      <c r="W551" s="259" t="s">
        <v>1725</v>
      </c>
    </row>
    <row r="552" spans="1:23" ht="30" hidden="1" customHeight="1" x14ac:dyDescent="0.25">
      <c r="A552" s="253" t="s">
        <v>3948</v>
      </c>
      <c r="B552" s="258">
        <v>1073677586</v>
      </c>
      <c r="C552" s="259" t="s">
        <v>542</v>
      </c>
      <c r="D552" s="187">
        <v>44565</v>
      </c>
      <c r="E552" s="258" t="s">
        <v>2120</v>
      </c>
      <c r="F552" s="260">
        <v>137609</v>
      </c>
      <c r="G552" s="260" t="s">
        <v>2995</v>
      </c>
      <c r="H552" s="256" t="s">
        <v>4794</v>
      </c>
      <c r="I552" s="256">
        <v>1</v>
      </c>
      <c r="J552" s="139">
        <v>51920349</v>
      </c>
      <c r="K552" s="145" t="s">
        <v>3023</v>
      </c>
      <c r="L552" s="140" t="s">
        <v>3318</v>
      </c>
      <c r="M552" s="140" t="s">
        <v>3238</v>
      </c>
      <c r="N552" s="260" t="s">
        <v>1996</v>
      </c>
      <c r="O552" s="260">
        <v>470</v>
      </c>
      <c r="P552" s="260" t="s">
        <v>3029</v>
      </c>
      <c r="Q552" s="260"/>
      <c r="R552" s="260" t="s">
        <v>4795</v>
      </c>
      <c r="S552" s="260" t="s">
        <v>3020</v>
      </c>
      <c r="T552" s="140" t="s">
        <v>3031</v>
      </c>
      <c r="U552" s="140" t="s">
        <v>3446</v>
      </c>
      <c r="V552" s="259" t="s">
        <v>2020</v>
      </c>
      <c r="W552" s="259" t="s">
        <v>1744</v>
      </c>
    </row>
    <row r="553" spans="1:23" ht="30" hidden="1" customHeight="1" x14ac:dyDescent="0.25">
      <c r="A553" s="279" t="s">
        <v>3948</v>
      </c>
      <c r="B553" s="295">
        <v>51730548</v>
      </c>
      <c r="C553" s="294" t="s">
        <v>598</v>
      </c>
      <c r="D553" s="184">
        <v>44574</v>
      </c>
      <c r="E553" s="258" t="s">
        <v>2480</v>
      </c>
      <c r="F553" s="260">
        <v>137610</v>
      </c>
      <c r="G553" s="260" t="s">
        <v>2995</v>
      </c>
      <c r="H553" s="256" t="s">
        <v>4796</v>
      </c>
      <c r="I553" s="256">
        <v>1</v>
      </c>
      <c r="J553" s="139">
        <v>52792717</v>
      </c>
      <c r="K553" s="260" t="s">
        <v>3513</v>
      </c>
      <c r="L553" s="260" t="s">
        <v>3155</v>
      </c>
      <c r="M553" s="140" t="s">
        <v>4797</v>
      </c>
      <c r="N553" s="260" t="s">
        <v>1996</v>
      </c>
      <c r="O553" s="260">
        <v>470</v>
      </c>
      <c r="P553" s="260" t="s">
        <v>3029</v>
      </c>
      <c r="Q553" s="260"/>
      <c r="R553" s="260" t="s">
        <v>4798</v>
      </c>
      <c r="S553" s="260" t="s">
        <v>3020</v>
      </c>
      <c r="T553" s="140" t="s">
        <v>3031</v>
      </c>
      <c r="U553" s="140" t="s">
        <v>3446</v>
      </c>
      <c r="V553" s="259" t="s">
        <v>3265</v>
      </c>
      <c r="W553" s="259" t="s">
        <v>1725</v>
      </c>
    </row>
    <row r="554" spans="1:23" ht="30" hidden="1" customHeight="1" x14ac:dyDescent="0.25">
      <c r="A554" s="253" t="s">
        <v>3948</v>
      </c>
      <c r="B554" s="258">
        <v>28554396</v>
      </c>
      <c r="C554" s="259" t="s">
        <v>629</v>
      </c>
      <c r="D554" s="184">
        <v>44683</v>
      </c>
      <c r="E554" s="258" t="s">
        <v>2624</v>
      </c>
      <c r="F554" s="260">
        <v>137610</v>
      </c>
      <c r="G554" s="260" t="s">
        <v>2995</v>
      </c>
      <c r="H554" s="256" t="s">
        <v>4799</v>
      </c>
      <c r="I554" s="256">
        <v>1</v>
      </c>
      <c r="J554" s="139">
        <v>51903392</v>
      </c>
      <c r="K554" s="260" t="s">
        <v>3143</v>
      </c>
      <c r="L554" s="260" t="s">
        <v>3453</v>
      </c>
      <c r="M554" s="260" t="s">
        <v>4800</v>
      </c>
      <c r="N554" s="260" t="s">
        <v>1996</v>
      </c>
      <c r="O554" s="260">
        <v>470</v>
      </c>
      <c r="P554" s="260" t="s">
        <v>3029</v>
      </c>
      <c r="Q554" s="260"/>
      <c r="R554" s="260" t="s">
        <v>4801</v>
      </c>
      <c r="S554" s="260" t="s">
        <v>3020</v>
      </c>
      <c r="T554" s="140" t="s">
        <v>3031</v>
      </c>
      <c r="U554" s="140" t="s">
        <v>3446</v>
      </c>
      <c r="V554" s="259" t="s">
        <v>3071</v>
      </c>
      <c r="W554" s="259" t="s">
        <v>3071</v>
      </c>
    </row>
    <row r="555" spans="1:23" ht="30" hidden="1" customHeight="1" x14ac:dyDescent="0.25">
      <c r="A555" s="253" t="s">
        <v>3948</v>
      </c>
      <c r="B555" s="258">
        <v>53161016</v>
      </c>
      <c r="C555" s="259" t="s">
        <v>599</v>
      </c>
      <c r="D555" s="184">
        <v>44564</v>
      </c>
      <c r="E555" s="258" t="s">
        <v>2483</v>
      </c>
      <c r="F555" s="260">
        <v>137610</v>
      </c>
      <c r="G555" s="260" t="s">
        <v>2995</v>
      </c>
      <c r="H555" s="256" t="s">
        <v>4802</v>
      </c>
      <c r="I555" s="256">
        <v>1</v>
      </c>
      <c r="J555" s="139">
        <v>79370409</v>
      </c>
      <c r="K555" s="260" t="s">
        <v>4803</v>
      </c>
      <c r="L555" s="260" t="s">
        <v>3395</v>
      </c>
      <c r="M555" s="140" t="s">
        <v>4804</v>
      </c>
      <c r="N555" s="260" t="s">
        <v>1996</v>
      </c>
      <c r="O555" s="260">
        <v>470</v>
      </c>
      <c r="P555" s="260" t="s">
        <v>3029</v>
      </c>
      <c r="Q555" s="260"/>
      <c r="R555" s="260" t="s">
        <v>4805</v>
      </c>
      <c r="S555" s="260" t="s">
        <v>3020</v>
      </c>
      <c r="T555" s="140" t="s">
        <v>3031</v>
      </c>
      <c r="U555" s="140" t="s">
        <v>3446</v>
      </c>
      <c r="V555" s="259" t="s">
        <v>2672</v>
      </c>
      <c r="W555" s="259" t="s">
        <v>2672</v>
      </c>
    </row>
    <row r="556" spans="1:23" ht="30" hidden="1" customHeight="1" x14ac:dyDescent="0.25">
      <c r="A556" s="253" t="s">
        <v>3948</v>
      </c>
      <c r="B556" s="258">
        <v>5843883</v>
      </c>
      <c r="C556" s="259" t="s">
        <v>600</v>
      </c>
      <c r="D556" s="184">
        <v>44593</v>
      </c>
      <c r="E556" s="258" t="s">
        <v>2486</v>
      </c>
      <c r="F556" s="260">
        <v>137610</v>
      </c>
      <c r="G556" s="260" t="s">
        <v>2995</v>
      </c>
      <c r="H556" s="256" t="s">
        <v>4806</v>
      </c>
      <c r="I556" s="256">
        <v>1</v>
      </c>
      <c r="J556" s="139">
        <v>51719349</v>
      </c>
      <c r="K556" s="140" t="s">
        <v>4807</v>
      </c>
      <c r="L556" s="140" t="s">
        <v>3786</v>
      </c>
      <c r="M556" s="140" t="s">
        <v>4808</v>
      </c>
      <c r="N556" s="260" t="s">
        <v>1996</v>
      </c>
      <c r="O556" s="260">
        <v>470</v>
      </c>
      <c r="P556" s="260" t="s">
        <v>3029</v>
      </c>
      <c r="Q556" s="260"/>
      <c r="R556" s="260" t="s">
        <v>4809</v>
      </c>
      <c r="S556" s="260" t="s">
        <v>3020</v>
      </c>
      <c r="T556" s="140" t="s">
        <v>3031</v>
      </c>
      <c r="U556" s="140" t="s">
        <v>3446</v>
      </c>
      <c r="V556" s="259" t="s">
        <v>3002</v>
      </c>
      <c r="W556" s="259" t="s">
        <v>2680</v>
      </c>
    </row>
    <row r="557" spans="1:23" ht="30" hidden="1" customHeight="1" x14ac:dyDescent="0.25">
      <c r="A557" s="253" t="s">
        <v>3948</v>
      </c>
      <c r="B557" s="258">
        <v>52072984</v>
      </c>
      <c r="C557" s="259" t="s">
        <v>601</v>
      </c>
      <c r="D557" s="184">
        <v>44621</v>
      </c>
      <c r="E557" s="258" t="s">
        <v>2491</v>
      </c>
      <c r="F557" s="260">
        <v>137610</v>
      </c>
      <c r="G557" s="260" t="s">
        <v>2995</v>
      </c>
      <c r="H557" s="256" t="s">
        <v>4810</v>
      </c>
      <c r="I557" s="256">
        <v>1</v>
      </c>
      <c r="J557" s="139">
        <v>21153238</v>
      </c>
      <c r="K557" s="140" t="s">
        <v>4130</v>
      </c>
      <c r="L557" s="140" t="s">
        <v>3174</v>
      </c>
      <c r="M557" s="140" t="s">
        <v>4811</v>
      </c>
      <c r="N557" s="260" t="s">
        <v>1996</v>
      </c>
      <c r="O557" s="260">
        <v>470</v>
      </c>
      <c r="P557" s="260" t="s">
        <v>3029</v>
      </c>
      <c r="Q557" s="260"/>
      <c r="R557" s="260" t="s">
        <v>4812</v>
      </c>
      <c r="S557" s="260" t="s">
        <v>3020</v>
      </c>
      <c r="T557" s="140" t="s">
        <v>3031</v>
      </c>
      <c r="U557" s="140" t="s">
        <v>3446</v>
      </c>
      <c r="V557" s="259" t="s">
        <v>3002</v>
      </c>
      <c r="W557" s="259" t="s">
        <v>2680</v>
      </c>
    </row>
    <row r="558" spans="1:23" ht="30" hidden="1" customHeight="1" x14ac:dyDescent="0.25">
      <c r="A558" s="253" t="s">
        <v>3948</v>
      </c>
      <c r="B558" s="258">
        <v>52345769</v>
      </c>
      <c r="C558" s="259" t="s">
        <v>605</v>
      </c>
      <c r="D558" s="202">
        <v>44621</v>
      </c>
      <c r="E558" s="258" t="s">
        <v>2495</v>
      </c>
      <c r="F558" s="260">
        <v>137610</v>
      </c>
      <c r="G558" s="260" t="s">
        <v>2995</v>
      </c>
      <c r="H558" s="256" t="s">
        <v>4813</v>
      </c>
      <c r="I558" s="256">
        <v>1</v>
      </c>
      <c r="J558" s="139">
        <v>1010219518</v>
      </c>
      <c r="K558" s="260" t="s">
        <v>4182</v>
      </c>
      <c r="L558" s="260" t="s">
        <v>3155</v>
      </c>
      <c r="M558" s="140" t="s">
        <v>4814</v>
      </c>
      <c r="N558" s="260" t="s">
        <v>1996</v>
      </c>
      <c r="O558" s="260">
        <v>470</v>
      </c>
      <c r="P558" s="260" t="s">
        <v>3029</v>
      </c>
      <c r="Q558" s="260"/>
      <c r="R558" s="260" t="s">
        <v>4815</v>
      </c>
      <c r="S558" s="260" t="s">
        <v>3020</v>
      </c>
      <c r="T558" s="140" t="s">
        <v>3031</v>
      </c>
      <c r="U558" s="140" t="s">
        <v>3446</v>
      </c>
      <c r="V558" s="259" t="s">
        <v>3002</v>
      </c>
      <c r="W558" s="259" t="s">
        <v>1833</v>
      </c>
    </row>
    <row r="559" spans="1:23" ht="30" hidden="1" customHeight="1" x14ac:dyDescent="0.25">
      <c r="A559" s="290" t="s">
        <v>4009</v>
      </c>
      <c r="B559" s="649">
        <v>53168299</v>
      </c>
      <c r="C559" s="376" t="s">
        <v>545</v>
      </c>
      <c r="D559" s="380">
        <v>44572</v>
      </c>
      <c r="E559" s="650" t="s">
        <v>2124</v>
      </c>
      <c r="F559" s="260">
        <v>137609</v>
      </c>
      <c r="G559" s="260" t="s">
        <v>2995</v>
      </c>
      <c r="H559" s="256" t="s">
        <v>4816</v>
      </c>
      <c r="I559" s="256">
        <v>1</v>
      </c>
      <c r="J559" s="139">
        <v>52230507</v>
      </c>
      <c r="K559" s="140" t="s">
        <v>4817</v>
      </c>
      <c r="L559" s="140" t="s">
        <v>3461</v>
      </c>
      <c r="M559" s="140" t="s">
        <v>4818</v>
      </c>
      <c r="N559" s="260" t="s">
        <v>1996</v>
      </c>
      <c r="O559" s="260">
        <v>470</v>
      </c>
      <c r="P559" s="260" t="s">
        <v>3029</v>
      </c>
      <c r="Q559" s="260"/>
      <c r="R559" s="260" t="s">
        <v>4819</v>
      </c>
      <c r="S559" s="260" t="s">
        <v>3020</v>
      </c>
      <c r="T559" s="140" t="s">
        <v>3031</v>
      </c>
      <c r="U559" s="140" t="s">
        <v>3446</v>
      </c>
      <c r="V559" s="259" t="s">
        <v>1486</v>
      </c>
      <c r="W559" s="259" t="s">
        <v>3015</v>
      </c>
    </row>
    <row r="560" spans="1:23" ht="30" hidden="1" customHeight="1" x14ac:dyDescent="0.25">
      <c r="A560" s="644" t="s">
        <v>4009</v>
      </c>
      <c r="B560" s="649">
        <v>1033704376</v>
      </c>
      <c r="C560" s="376" t="s">
        <v>546</v>
      </c>
      <c r="D560" s="380">
        <v>44594</v>
      </c>
      <c r="E560" s="650" t="s">
        <v>2128</v>
      </c>
      <c r="F560" s="260">
        <v>137609</v>
      </c>
      <c r="G560" s="260" t="s">
        <v>2995</v>
      </c>
      <c r="H560" s="256" t="s">
        <v>4820</v>
      </c>
      <c r="I560" s="256">
        <v>1</v>
      </c>
      <c r="J560" s="139">
        <v>39651748</v>
      </c>
      <c r="K560" s="140" t="s">
        <v>4821</v>
      </c>
      <c r="L560" s="140" t="s">
        <v>3800</v>
      </c>
      <c r="M560" s="140" t="s">
        <v>4822</v>
      </c>
      <c r="N560" s="260" t="s">
        <v>1996</v>
      </c>
      <c r="O560" s="260">
        <v>470</v>
      </c>
      <c r="P560" s="260" t="s">
        <v>3029</v>
      </c>
      <c r="Q560" s="260"/>
      <c r="R560" s="260" t="s">
        <v>4823</v>
      </c>
      <c r="S560" s="260" t="s">
        <v>3020</v>
      </c>
      <c r="T560" s="140" t="s">
        <v>3031</v>
      </c>
      <c r="U560" s="140" t="s">
        <v>3446</v>
      </c>
      <c r="V560" s="259" t="s">
        <v>1486</v>
      </c>
      <c r="W560" s="259" t="s">
        <v>3015</v>
      </c>
    </row>
    <row r="561" spans="1:23" ht="30" hidden="1" customHeight="1" x14ac:dyDescent="0.25">
      <c r="A561" s="290" t="s">
        <v>4009</v>
      </c>
      <c r="B561" s="649">
        <v>52776006</v>
      </c>
      <c r="C561" s="376" t="s">
        <v>602</v>
      </c>
      <c r="D561" s="380">
        <v>44621</v>
      </c>
      <c r="E561" s="650" t="s">
        <v>2498</v>
      </c>
      <c r="F561" s="260">
        <v>137610</v>
      </c>
      <c r="G561" s="260" t="s">
        <v>2995</v>
      </c>
      <c r="H561" s="256" t="s">
        <v>4824</v>
      </c>
      <c r="I561" s="256">
        <v>1</v>
      </c>
      <c r="J561" s="139">
        <v>35488974</v>
      </c>
      <c r="K561" s="140" t="s">
        <v>3075</v>
      </c>
      <c r="L561" s="140" t="s">
        <v>3409</v>
      </c>
      <c r="M561" s="140" t="s">
        <v>3600</v>
      </c>
      <c r="N561" s="260" t="s">
        <v>1996</v>
      </c>
      <c r="O561" s="260">
        <v>470</v>
      </c>
      <c r="P561" s="260" t="s">
        <v>3029</v>
      </c>
      <c r="Q561" s="260"/>
      <c r="R561" s="260" t="s">
        <v>4825</v>
      </c>
      <c r="S561" s="260" t="s">
        <v>3020</v>
      </c>
      <c r="T561" s="140" t="s">
        <v>3031</v>
      </c>
      <c r="U561" s="140" t="s">
        <v>3446</v>
      </c>
      <c r="V561" s="259" t="s">
        <v>3002</v>
      </c>
      <c r="W561" s="259" t="s">
        <v>2662</v>
      </c>
    </row>
    <row r="562" spans="1:23" ht="30" hidden="1" customHeight="1" x14ac:dyDescent="0.25">
      <c r="A562" s="290" t="s">
        <v>4009</v>
      </c>
      <c r="B562" s="649">
        <v>66719572</v>
      </c>
      <c r="C562" s="376" t="s">
        <v>603</v>
      </c>
      <c r="D562" s="380">
        <v>44621</v>
      </c>
      <c r="E562" s="650" t="s">
        <v>2502</v>
      </c>
      <c r="F562" s="260">
        <v>137610</v>
      </c>
      <c r="G562" s="260" t="s">
        <v>2995</v>
      </c>
      <c r="H562" s="256" t="s">
        <v>4826</v>
      </c>
      <c r="I562" s="256">
        <v>1</v>
      </c>
      <c r="J562" s="139">
        <v>52788557</v>
      </c>
      <c r="K562" s="140" t="s">
        <v>3705</v>
      </c>
      <c r="L562" s="140" t="s">
        <v>3731</v>
      </c>
      <c r="M562" s="140" t="s">
        <v>4827</v>
      </c>
      <c r="N562" s="260" t="s">
        <v>1996</v>
      </c>
      <c r="O562" s="260">
        <v>470</v>
      </c>
      <c r="P562" s="260" t="s">
        <v>3029</v>
      </c>
      <c r="Q562" s="260"/>
      <c r="R562" s="260" t="s">
        <v>4828</v>
      </c>
      <c r="S562" s="260" t="s">
        <v>3020</v>
      </c>
      <c r="T562" s="140" t="s">
        <v>3031</v>
      </c>
      <c r="U562" s="140" t="s">
        <v>3446</v>
      </c>
      <c r="V562" s="259" t="s">
        <v>4576</v>
      </c>
      <c r="W562" s="259" t="s">
        <v>4576</v>
      </c>
    </row>
    <row r="563" spans="1:23" ht="30" hidden="1" customHeight="1" x14ac:dyDescent="0.25">
      <c r="A563" s="290" t="s">
        <v>4009</v>
      </c>
      <c r="B563" s="649">
        <v>52393163</v>
      </c>
      <c r="C563" s="376" t="s">
        <v>318</v>
      </c>
      <c r="D563" s="380">
        <v>44652</v>
      </c>
      <c r="E563" s="650" t="s">
        <v>2013</v>
      </c>
      <c r="F563" s="260">
        <v>137609</v>
      </c>
      <c r="G563" s="260" t="s">
        <v>2995</v>
      </c>
      <c r="H563" s="256" t="s">
        <v>4829</v>
      </c>
      <c r="I563" s="256">
        <v>1</v>
      </c>
      <c r="J563" s="139">
        <v>1033756503</v>
      </c>
      <c r="K563" s="260" t="s">
        <v>3564</v>
      </c>
      <c r="L563" s="260" t="s">
        <v>4029</v>
      </c>
      <c r="M563" s="260" t="s">
        <v>4830</v>
      </c>
      <c r="N563" s="260" t="s">
        <v>1996</v>
      </c>
      <c r="O563" s="260">
        <v>470</v>
      </c>
      <c r="P563" s="260" t="s">
        <v>3029</v>
      </c>
      <c r="Q563" s="260"/>
      <c r="R563" s="260" t="s">
        <v>4831</v>
      </c>
      <c r="S563" s="260" t="s">
        <v>3020</v>
      </c>
      <c r="T563" s="140" t="s">
        <v>3031</v>
      </c>
      <c r="U563" s="140" t="s">
        <v>3446</v>
      </c>
      <c r="V563" s="259" t="s">
        <v>2672</v>
      </c>
      <c r="W563" s="259" t="s">
        <v>2672</v>
      </c>
    </row>
    <row r="564" spans="1:23" ht="30" hidden="1" customHeight="1" x14ac:dyDescent="0.25">
      <c r="A564" s="290" t="s">
        <v>4009</v>
      </c>
      <c r="B564" s="649">
        <v>1030678943</v>
      </c>
      <c r="C564" s="376" t="s">
        <v>547</v>
      </c>
      <c r="D564" s="380">
        <v>44652</v>
      </c>
      <c r="E564" s="650" t="s">
        <v>2132</v>
      </c>
      <c r="F564" s="260">
        <v>137609</v>
      </c>
      <c r="G564" s="260" t="s">
        <v>2995</v>
      </c>
      <c r="H564" s="256" t="s">
        <v>4832</v>
      </c>
      <c r="I564" s="256">
        <v>1</v>
      </c>
      <c r="J564" s="155">
        <v>1099206780</v>
      </c>
      <c r="K564" s="268" t="s">
        <v>3009</v>
      </c>
      <c r="L564" s="268" t="s">
        <v>4833</v>
      </c>
      <c r="M564" s="156" t="s">
        <v>4834</v>
      </c>
      <c r="N564" s="260" t="s">
        <v>1996</v>
      </c>
      <c r="O564" s="260">
        <v>470</v>
      </c>
      <c r="P564" s="260" t="s">
        <v>3029</v>
      </c>
      <c r="Q564" s="260" t="s">
        <v>3043</v>
      </c>
      <c r="R564" s="260" t="s">
        <v>4835</v>
      </c>
      <c r="S564" s="260" t="s">
        <v>3020</v>
      </c>
      <c r="T564" s="140" t="s">
        <v>3031</v>
      </c>
      <c r="U564" s="140" t="s">
        <v>3446</v>
      </c>
      <c r="V564" s="259" t="s">
        <v>1014</v>
      </c>
      <c r="W564" s="259" t="s">
        <v>3015</v>
      </c>
    </row>
    <row r="565" spans="1:23" ht="30" hidden="1" customHeight="1" x14ac:dyDescent="0.25">
      <c r="A565" s="644" t="s">
        <v>4009</v>
      </c>
      <c r="B565" s="649">
        <v>52953801</v>
      </c>
      <c r="C565" s="259" t="s">
        <v>548</v>
      </c>
      <c r="D565" s="381">
        <v>44563</v>
      </c>
      <c r="E565" s="649" t="s">
        <v>2136</v>
      </c>
      <c r="F565" s="260">
        <v>137609</v>
      </c>
      <c r="G565" s="260" t="s">
        <v>2995</v>
      </c>
      <c r="H565" s="256" t="s">
        <v>4836</v>
      </c>
      <c r="I565" s="256">
        <v>1</v>
      </c>
      <c r="J565" s="139">
        <v>93288521</v>
      </c>
      <c r="K565" s="140" t="s">
        <v>4837</v>
      </c>
      <c r="L565" s="140" t="s">
        <v>3174</v>
      </c>
      <c r="M565" s="140" t="s">
        <v>4838</v>
      </c>
      <c r="N565" s="260" t="s">
        <v>1996</v>
      </c>
      <c r="O565" s="260">
        <v>470</v>
      </c>
      <c r="P565" s="260" t="s">
        <v>3029</v>
      </c>
      <c r="Q565" s="260"/>
      <c r="R565" s="260" t="s">
        <v>4839</v>
      </c>
      <c r="S565" s="260" t="s">
        <v>3020</v>
      </c>
      <c r="T565" s="140" t="s">
        <v>3031</v>
      </c>
      <c r="U565" s="140" t="s">
        <v>3446</v>
      </c>
      <c r="V565" s="259" t="s">
        <v>3002</v>
      </c>
      <c r="W565" s="259" t="s">
        <v>1659</v>
      </c>
    </row>
    <row r="566" spans="1:23" ht="30" hidden="1" customHeight="1" x14ac:dyDescent="0.25">
      <c r="A566" s="290" t="s">
        <v>4009</v>
      </c>
      <c r="B566" s="649">
        <v>52842970</v>
      </c>
      <c r="C566" s="376" t="s">
        <v>606</v>
      </c>
      <c r="D566" s="380">
        <v>44866</v>
      </c>
      <c r="E566" s="650" t="s">
        <v>2508</v>
      </c>
      <c r="F566" s="260">
        <v>137610</v>
      </c>
      <c r="G566" s="260" t="s">
        <v>2995</v>
      </c>
      <c r="H566" s="256" t="s">
        <v>4840</v>
      </c>
      <c r="I566" s="256">
        <v>1</v>
      </c>
      <c r="J566" s="139">
        <v>1052084590</v>
      </c>
      <c r="K566" s="140" t="s">
        <v>4104</v>
      </c>
      <c r="L566" s="140" t="s">
        <v>4200</v>
      </c>
      <c r="M566" s="140" t="s">
        <v>4841</v>
      </c>
      <c r="N566" s="260" t="s">
        <v>1996</v>
      </c>
      <c r="O566" s="260">
        <v>470</v>
      </c>
      <c r="P566" s="260" t="s">
        <v>3029</v>
      </c>
      <c r="Q566" s="260"/>
      <c r="R566" s="260" t="s">
        <v>4842</v>
      </c>
      <c r="S566" s="260" t="s">
        <v>3020</v>
      </c>
      <c r="T566" s="140" t="s">
        <v>3031</v>
      </c>
      <c r="U566" s="140" t="s">
        <v>3446</v>
      </c>
      <c r="V566" s="259" t="s">
        <v>42</v>
      </c>
      <c r="W566" s="259" t="s">
        <v>42</v>
      </c>
    </row>
    <row r="567" spans="1:23" ht="30" hidden="1" customHeight="1" x14ac:dyDescent="0.25">
      <c r="A567" s="644" t="s">
        <v>4009</v>
      </c>
      <c r="B567" s="649">
        <v>1018429873</v>
      </c>
      <c r="C567" s="376" t="s">
        <v>552</v>
      </c>
      <c r="D567" s="380">
        <v>44594</v>
      </c>
      <c r="E567" s="650" t="s">
        <v>2139</v>
      </c>
      <c r="F567" s="260">
        <v>137609</v>
      </c>
      <c r="G567" s="260" t="s">
        <v>2995</v>
      </c>
      <c r="H567" s="256" t="s">
        <v>4843</v>
      </c>
      <c r="I567" s="256">
        <v>1</v>
      </c>
      <c r="J567" s="139">
        <v>52035366</v>
      </c>
      <c r="K567" s="140" t="s">
        <v>3113</v>
      </c>
      <c r="L567" s="140" t="s">
        <v>4844</v>
      </c>
      <c r="M567" s="140" t="s">
        <v>3576</v>
      </c>
      <c r="N567" s="260" t="s">
        <v>1996</v>
      </c>
      <c r="O567" s="260">
        <v>470</v>
      </c>
      <c r="P567" s="260" t="s">
        <v>3029</v>
      </c>
      <c r="Q567" s="260"/>
      <c r="R567" s="260" t="s">
        <v>4845</v>
      </c>
      <c r="S567" s="260" t="s">
        <v>3020</v>
      </c>
      <c r="T567" s="140" t="s">
        <v>3031</v>
      </c>
      <c r="U567" s="140" t="s">
        <v>3446</v>
      </c>
      <c r="V567" s="259" t="s">
        <v>3002</v>
      </c>
      <c r="W567" s="259" t="s">
        <v>3116</v>
      </c>
    </row>
    <row r="568" spans="1:23" ht="30" hidden="1" customHeight="1" x14ac:dyDescent="0.25">
      <c r="A568" s="290" t="s">
        <v>4009</v>
      </c>
      <c r="B568" s="649">
        <v>79911224</v>
      </c>
      <c r="C568" s="376" t="s">
        <v>608</v>
      </c>
      <c r="D568" s="380">
        <v>44652</v>
      </c>
      <c r="E568" s="650" t="s">
        <v>2515</v>
      </c>
      <c r="F568" s="260">
        <v>137610</v>
      </c>
      <c r="G568" s="260" t="s">
        <v>2995</v>
      </c>
      <c r="H568" s="256" t="s">
        <v>4846</v>
      </c>
      <c r="I568" s="256">
        <v>1</v>
      </c>
      <c r="J568" s="139">
        <v>51968298</v>
      </c>
      <c r="K568" s="260" t="s">
        <v>3113</v>
      </c>
      <c r="L568" s="260" t="s">
        <v>3110</v>
      </c>
      <c r="M568" s="140" t="s">
        <v>4847</v>
      </c>
      <c r="N568" s="260" t="s">
        <v>1996</v>
      </c>
      <c r="O568" s="260">
        <v>470</v>
      </c>
      <c r="P568" s="260" t="s">
        <v>3029</v>
      </c>
      <c r="Q568" s="260"/>
      <c r="R568" s="260" t="s">
        <v>4848</v>
      </c>
      <c r="S568" s="260" t="s">
        <v>3020</v>
      </c>
      <c r="T568" s="140" t="s">
        <v>3031</v>
      </c>
      <c r="U568" s="140" t="s">
        <v>3446</v>
      </c>
      <c r="V568" s="259" t="s">
        <v>4849</v>
      </c>
      <c r="W568" s="259" t="s">
        <v>3141</v>
      </c>
    </row>
    <row r="569" spans="1:23" ht="30" hidden="1" customHeight="1" x14ac:dyDescent="0.25">
      <c r="A569" s="644" t="s">
        <v>4009</v>
      </c>
      <c r="B569" s="649">
        <v>79702732</v>
      </c>
      <c r="C569" s="376" t="s">
        <v>609</v>
      </c>
      <c r="D569" s="380">
        <v>44563</v>
      </c>
      <c r="E569" s="650" t="s">
        <v>2525</v>
      </c>
      <c r="F569" s="260">
        <v>137610</v>
      </c>
      <c r="G569" s="260" t="s">
        <v>2995</v>
      </c>
      <c r="H569" s="256" t="s">
        <v>4850</v>
      </c>
      <c r="I569" s="256">
        <v>1</v>
      </c>
      <c r="J569" s="139">
        <v>80755377</v>
      </c>
      <c r="K569" s="140" t="s">
        <v>3891</v>
      </c>
      <c r="L569" s="140" t="s">
        <v>4021</v>
      </c>
      <c r="M569" s="140" t="s">
        <v>4851</v>
      </c>
      <c r="N569" s="260" t="s">
        <v>1996</v>
      </c>
      <c r="O569" s="260">
        <v>470</v>
      </c>
      <c r="P569" s="260" t="s">
        <v>3029</v>
      </c>
      <c r="Q569" s="260"/>
      <c r="R569" s="260" t="s">
        <v>4852</v>
      </c>
      <c r="S569" s="260" t="s">
        <v>3020</v>
      </c>
      <c r="T569" s="140" t="s">
        <v>3031</v>
      </c>
      <c r="U569" s="140" t="s">
        <v>3446</v>
      </c>
      <c r="V569" s="259" t="s">
        <v>3265</v>
      </c>
      <c r="W569" s="259" t="s">
        <v>1725</v>
      </c>
    </row>
    <row r="570" spans="1:23" ht="30" hidden="1" customHeight="1" x14ac:dyDescent="0.25">
      <c r="A570" s="290" t="s">
        <v>4009</v>
      </c>
      <c r="B570" s="649">
        <v>1032464427</v>
      </c>
      <c r="C570" s="376" t="s">
        <v>610</v>
      </c>
      <c r="D570" s="380">
        <v>44621</v>
      </c>
      <c r="E570" s="650" t="s">
        <v>2528</v>
      </c>
      <c r="F570" s="260">
        <v>137610</v>
      </c>
      <c r="G570" s="260" t="s">
        <v>2995</v>
      </c>
      <c r="H570" s="256" t="s">
        <v>4853</v>
      </c>
      <c r="I570" s="256">
        <v>1</v>
      </c>
      <c r="J570" s="139">
        <v>20644140</v>
      </c>
      <c r="K570" s="140" t="s">
        <v>3120</v>
      </c>
      <c r="L570" s="140" t="s">
        <v>4854</v>
      </c>
      <c r="M570" s="140" t="s">
        <v>4855</v>
      </c>
      <c r="N570" s="260" t="s">
        <v>1996</v>
      </c>
      <c r="O570" s="260">
        <v>470</v>
      </c>
      <c r="P570" s="260" t="s">
        <v>3029</v>
      </c>
      <c r="Q570" s="260"/>
      <c r="R570" s="260" t="s">
        <v>4856</v>
      </c>
      <c r="S570" s="260" t="s">
        <v>3020</v>
      </c>
      <c r="T570" s="140" t="s">
        <v>3031</v>
      </c>
      <c r="U570" s="140" t="s">
        <v>3446</v>
      </c>
      <c r="V570" s="259" t="s">
        <v>3002</v>
      </c>
      <c r="W570" s="259" t="s">
        <v>2680</v>
      </c>
    </row>
    <row r="571" spans="1:23" ht="30" hidden="1" customHeight="1" x14ac:dyDescent="0.25">
      <c r="A571" s="290" t="s">
        <v>4009</v>
      </c>
      <c r="B571" s="649">
        <v>52105713</v>
      </c>
      <c r="C571" s="376" t="s">
        <v>554</v>
      </c>
      <c r="D571" s="380">
        <v>44896</v>
      </c>
      <c r="E571" s="650" t="s">
        <v>2145</v>
      </c>
      <c r="F571" s="260">
        <v>137609</v>
      </c>
      <c r="G571" s="260" t="s">
        <v>2995</v>
      </c>
      <c r="H571" s="256" t="s">
        <v>4857</v>
      </c>
      <c r="I571" s="256">
        <v>1</v>
      </c>
      <c r="J571" s="139">
        <v>52315989</v>
      </c>
      <c r="K571" s="140" t="s">
        <v>3120</v>
      </c>
      <c r="L571" s="140" t="s">
        <v>4858</v>
      </c>
      <c r="M571" s="140" t="s">
        <v>4859</v>
      </c>
      <c r="N571" s="260" t="s">
        <v>1996</v>
      </c>
      <c r="O571" s="260">
        <v>470</v>
      </c>
      <c r="P571" s="260" t="s">
        <v>3029</v>
      </c>
      <c r="Q571" s="260"/>
      <c r="R571" s="260" t="s">
        <v>4860</v>
      </c>
      <c r="S571" s="260" t="s">
        <v>3020</v>
      </c>
      <c r="T571" s="140" t="s">
        <v>3031</v>
      </c>
      <c r="U571" s="140" t="s">
        <v>3446</v>
      </c>
      <c r="V571" s="259" t="s">
        <v>4861</v>
      </c>
      <c r="W571" s="259" t="s">
        <v>3413</v>
      </c>
    </row>
    <row r="572" spans="1:23" ht="30" hidden="1" customHeight="1" x14ac:dyDescent="0.25">
      <c r="A572" s="290" t="s">
        <v>4009</v>
      </c>
      <c r="B572" s="649">
        <v>79958859</v>
      </c>
      <c r="C572" s="376" t="s">
        <v>630</v>
      </c>
      <c r="D572" s="380">
        <v>44652</v>
      </c>
      <c r="E572" s="650" t="s">
        <v>2630</v>
      </c>
      <c r="F572" s="260">
        <v>137610</v>
      </c>
      <c r="G572" s="260" t="s">
        <v>2995</v>
      </c>
      <c r="H572" s="256" t="s">
        <v>4862</v>
      </c>
      <c r="I572" s="256">
        <v>1</v>
      </c>
      <c r="J572" s="139">
        <v>1018476470</v>
      </c>
      <c r="K572" s="260" t="s">
        <v>3050</v>
      </c>
      <c r="L572" s="260" t="s">
        <v>4863</v>
      </c>
      <c r="M572" s="260" t="s">
        <v>4864</v>
      </c>
      <c r="N572" s="260" t="s">
        <v>1996</v>
      </c>
      <c r="O572" s="260">
        <v>470</v>
      </c>
      <c r="P572" s="260" t="s">
        <v>3029</v>
      </c>
      <c r="Q572" s="260"/>
      <c r="R572" s="260" t="s">
        <v>4865</v>
      </c>
      <c r="S572" s="260" t="s">
        <v>3020</v>
      </c>
      <c r="T572" s="140" t="s">
        <v>3031</v>
      </c>
      <c r="U572" s="140" t="s">
        <v>3446</v>
      </c>
      <c r="V572" s="259" t="s">
        <v>3002</v>
      </c>
      <c r="W572" s="259" t="s">
        <v>3060</v>
      </c>
    </row>
    <row r="573" spans="1:23" ht="30" hidden="1" customHeight="1" x14ac:dyDescent="0.25">
      <c r="A573" s="290" t="s">
        <v>4009</v>
      </c>
      <c r="B573" s="649">
        <v>52517065</v>
      </c>
      <c r="C573" s="376" t="s">
        <v>611</v>
      </c>
      <c r="D573" s="380">
        <v>44866</v>
      </c>
      <c r="E573" s="650" t="s">
        <v>2534</v>
      </c>
      <c r="F573" s="260">
        <v>137610</v>
      </c>
      <c r="G573" s="260" t="s">
        <v>2995</v>
      </c>
      <c r="H573" s="256" t="s">
        <v>4866</v>
      </c>
      <c r="I573" s="256">
        <v>1</v>
      </c>
      <c r="J573" s="139">
        <v>39548399</v>
      </c>
      <c r="K573" s="140" t="s">
        <v>3120</v>
      </c>
      <c r="L573" s="140" t="s">
        <v>3067</v>
      </c>
      <c r="M573" s="140" t="s">
        <v>4068</v>
      </c>
      <c r="N573" s="260" t="s">
        <v>1996</v>
      </c>
      <c r="O573" s="260">
        <v>470</v>
      </c>
      <c r="P573" s="260" t="s">
        <v>3029</v>
      </c>
      <c r="Q573" s="260"/>
      <c r="R573" s="260" t="s">
        <v>4867</v>
      </c>
      <c r="S573" s="260" t="s">
        <v>3020</v>
      </c>
      <c r="T573" s="140" t="s">
        <v>3031</v>
      </c>
      <c r="U573" s="140" t="s">
        <v>3446</v>
      </c>
      <c r="V573" s="259" t="s">
        <v>3002</v>
      </c>
      <c r="W573" s="259" t="s">
        <v>2689</v>
      </c>
    </row>
    <row r="574" spans="1:23" ht="30" hidden="1" customHeight="1" x14ac:dyDescent="0.25">
      <c r="A574" s="290" t="s">
        <v>4009</v>
      </c>
      <c r="B574" s="649">
        <v>52219285</v>
      </c>
      <c r="C574" s="376" t="s">
        <v>557</v>
      </c>
      <c r="D574" s="380">
        <v>44896</v>
      </c>
      <c r="E574" s="650" t="s">
        <v>2148</v>
      </c>
      <c r="F574" s="260">
        <v>137609</v>
      </c>
      <c r="G574" s="260" t="s">
        <v>2995</v>
      </c>
      <c r="H574" s="256" t="s">
        <v>4868</v>
      </c>
      <c r="I574" s="256">
        <v>1</v>
      </c>
      <c r="J574" s="139">
        <v>79972320</v>
      </c>
      <c r="K574" s="140" t="s">
        <v>3120</v>
      </c>
      <c r="L574" s="140" t="s">
        <v>3395</v>
      </c>
      <c r="M574" s="140" t="s">
        <v>4869</v>
      </c>
      <c r="N574" s="260" t="s">
        <v>1996</v>
      </c>
      <c r="O574" s="260">
        <v>470</v>
      </c>
      <c r="P574" s="260" t="s">
        <v>3029</v>
      </c>
      <c r="Q574" s="260"/>
      <c r="R574" s="260" t="s">
        <v>4870</v>
      </c>
      <c r="S574" s="260" t="s">
        <v>3020</v>
      </c>
      <c r="T574" s="140" t="s">
        <v>3031</v>
      </c>
      <c r="U574" s="140" t="s">
        <v>3446</v>
      </c>
      <c r="V574" s="259" t="s">
        <v>1394</v>
      </c>
      <c r="W574" s="259" t="s">
        <v>42</v>
      </c>
    </row>
    <row r="575" spans="1:23" ht="30" hidden="1" customHeight="1" x14ac:dyDescent="0.25">
      <c r="A575" s="290" t="s">
        <v>4009</v>
      </c>
      <c r="B575" s="649">
        <v>79815609</v>
      </c>
      <c r="C575" s="376" t="s">
        <v>561</v>
      </c>
      <c r="D575" s="380">
        <v>44652</v>
      </c>
      <c r="E575" s="650" t="s">
        <v>2151</v>
      </c>
      <c r="F575" s="260">
        <v>137609</v>
      </c>
      <c r="G575" s="260" t="s">
        <v>2995</v>
      </c>
      <c r="H575" s="256" t="s">
        <v>4871</v>
      </c>
      <c r="I575" s="256">
        <v>1</v>
      </c>
      <c r="J575" s="139">
        <v>52133304</v>
      </c>
      <c r="K575" s="140" t="s">
        <v>4872</v>
      </c>
      <c r="L575" s="140" t="s">
        <v>4873</v>
      </c>
      <c r="M575" s="140" t="s">
        <v>4874</v>
      </c>
      <c r="N575" s="260" t="s">
        <v>1996</v>
      </c>
      <c r="O575" s="260">
        <v>470</v>
      </c>
      <c r="P575" s="260" t="s">
        <v>3029</v>
      </c>
      <c r="Q575" s="260"/>
      <c r="R575" s="260" t="s">
        <v>4875</v>
      </c>
      <c r="S575" s="260" t="s">
        <v>3020</v>
      </c>
      <c r="T575" s="140" t="s">
        <v>3031</v>
      </c>
      <c r="U575" s="140" t="s">
        <v>3446</v>
      </c>
      <c r="V575" s="259" t="s">
        <v>1394</v>
      </c>
      <c r="W575" s="259" t="s">
        <v>42</v>
      </c>
    </row>
    <row r="576" spans="1:23" ht="30" hidden="1" customHeight="1" x14ac:dyDescent="0.25">
      <c r="A576" s="644" t="s">
        <v>4009</v>
      </c>
      <c r="B576" s="649">
        <v>1010215287</v>
      </c>
      <c r="C576" s="376" t="s">
        <v>612</v>
      </c>
      <c r="D576" s="380">
        <v>44563</v>
      </c>
      <c r="E576" s="650" t="s">
        <v>2542</v>
      </c>
      <c r="F576" s="260">
        <v>137610</v>
      </c>
      <c r="G576" s="260" t="s">
        <v>2995</v>
      </c>
      <c r="H576" s="256" t="s">
        <v>4876</v>
      </c>
      <c r="I576" s="256">
        <v>1</v>
      </c>
      <c r="J576" s="139">
        <v>51803700</v>
      </c>
      <c r="K576" s="140" t="s">
        <v>3249</v>
      </c>
      <c r="L576" s="140" t="s">
        <v>4877</v>
      </c>
      <c r="M576" s="140" t="s">
        <v>4878</v>
      </c>
      <c r="N576" s="260" t="s">
        <v>1996</v>
      </c>
      <c r="O576" s="260">
        <v>470</v>
      </c>
      <c r="P576" s="260" t="s">
        <v>3029</v>
      </c>
      <c r="Q576" s="260"/>
      <c r="R576" s="260" t="s">
        <v>4879</v>
      </c>
      <c r="S576" s="260" t="s">
        <v>3020</v>
      </c>
      <c r="T576" s="140" t="s">
        <v>3031</v>
      </c>
      <c r="U576" s="140" t="s">
        <v>3446</v>
      </c>
      <c r="V576" s="259" t="s">
        <v>2020</v>
      </c>
      <c r="W576" s="259" t="s">
        <v>1744</v>
      </c>
    </row>
    <row r="577" spans="1:23" ht="30" hidden="1" customHeight="1" x14ac:dyDescent="0.25">
      <c r="A577" s="290" t="s">
        <v>4009</v>
      </c>
      <c r="B577" s="649">
        <v>1023019822</v>
      </c>
      <c r="C577" s="376" t="s">
        <v>613</v>
      </c>
      <c r="D577" s="380">
        <v>44621</v>
      </c>
      <c r="E577" s="650" t="s">
        <v>2547</v>
      </c>
      <c r="F577" s="260">
        <v>137610</v>
      </c>
      <c r="G577" s="260" t="s">
        <v>2995</v>
      </c>
      <c r="H577" s="256" t="s">
        <v>4880</v>
      </c>
      <c r="I577" s="256">
        <v>1</v>
      </c>
      <c r="J577" s="139">
        <v>1026291610</v>
      </c>
      <c r="K577" s="260" t="s">
        <v>4881</v>
      </c>
      <c r="L577" s="260" t="s">
        <v>4882</v>
      </c>
      <c r="M577" s="140" t="s">
        <v>4883</v>
      </c>
      <c r="N577" s="260" t="s">
        <v>1996</v>
      </c>
      <c r="O577" s="260">
        <v>470</v>
      </c>
      <c r="P577" s="260" t="s">
        <v>3029</v>
      </c>
      <c r="Q577" s="260"/>
      <c r="R577" s="260" t="s">
        <v>4884</v>
      </c>
      <c r="S577" s="260" t="s">
        <v>3020</v>
      </c>
      <c r="T577" s="140" t="s">
        <v>3031</v>
      </c>
      <c r="U577" s="140" t="s">
        <v>3446</v>
      </c>
      <c r="V577" s="259" t="s">
        <v>3002</v>
      </c>
      <c r="W577" s="259" t="s">
        <v>1423</v>
      </c>
    </row>
    <row r="578" spans="1:23" ht="30" hidden="1" customHeight="1" x14ac:dyDescent="0.25">
      <c r="A578" s="290" t="s">
        <v>4009</v>
      </c>
      <c r="B578" s="649">
        <v>52226024</v>
      </c>
      <c r="C578" s="376" t="s">
        <v>615</v>
      </c>
      <c r="D578" s="380" t="s">
        <v>4885</v>
      </c>
      <c r="E578" s="650" t="s">
        <v>2558</v>
      </c>
      <c r="F578" s="260">
        <v>137610</v>
      </c>
      <c r="G578" s="260" t="s">
        <v>2995</v>
      </c>
      <c r="H578" s="256" t="s">
        <v>4886</v>
      </c>
      <c r="I578" s="256">
        <v>1</v>
      </c>
      <c r="J578" s="139">
        <v>52009897</v>
      </c>
      <c r="K578" s="140" t="s">
        <v>3234</v>
      </c>
      <c r="L578" s="140" t="s">
        <v>3099</v>
      </c>
      <c r="M578" s="140" t="s">
        <v>4887</v>
      </c>
      <c r="N578" s="260" t="s">
        <v>1996</v>
      </c>
      <c r="O578" s="260">
        <v>470</v>
      </c>
      <c r="P578" s="260" t="s">
        <v>3029</v>
      </c>
      <c r="Q578" s="260"/>
      <c r="R578" s="260" t="s">
        <v>4888</v>
      </c>
      <c r="S578" s="260" t="s">
        <v>3020</v>
      </c>
      <c r="T578" s="140" t="s">
        <v>3031</v>
      </c>
      <c r="U578" s="140" t="s">
        <v>3446</v>
      </c>
      <c r="V578" s="259" t="s">
        <v>59</v>
      </c>
      <c r="W578" s="259" t="s">
        <v>59</v>
      </c>
    </row>
    <row r="579" spans="1:23" ht="30" hidden="1" customHeight="1" x14ac:dyDescent="0.25">
      <c r="A579" s="290" t="s">
        <v>4009</v>
      </c>
      <c r="B579" s="649">
        <v>63477358</v>
      </c>
      <c r="C579" s="376" t="s">
        <v>563</v>
      </c>
      <c r="D579" s="380">
        <v>44652</v>
      </c>
      <c r="E579" s="650" t="s">
        <v>2157</v>
      </c>
      <c r="F579" s="260">
        <v>137609</v>
      </c>
      <c r="G579" s="260" t="s">
        <v>2995</v>
      </c>
      <c r="H579" s="256" t="s">
        <v>4889</v>
      </c>
      <c r="I579" s="256">
        <v>1</v>
      </c>
      <c r="J579" s="139">
        <v>40726375</v>
      </c>
      <c r="K579" s="140" t="s">
        <v>4890</v>
      </c>
      <c r="L579" s="140" t="s">
        <v>4891</v>
      </c>
      <c r="M579" s="140" t="s">
        <v>4892</v>
      </c>
      <c r="N579" s="260" t="s">
        <v>1996</v>
      </c>
      <c r="O579" s="260">
        <v>470</v>
      </c>
      <c r="P579" s="260" t="s">
        <v>3029</v>
      </c>
      <c r="Q579" s="260"/>
      <c r="R579" s="260" t="s">
        <v>4893</v>
      </c>
      <c r="S579" s="260" t="s">
        <v>3020</v>
      </c>
      <c r="T579" s="140" t="s">
        <v>3031</v>
      </c>
      <c r="U579" s="140" t="s">
        <v>3446</v>
      </c>
      <c r="V579" s="259" t="s">
        <v>3108</v>
      </c>
      <c r="W579" s="259" t="s">
        <v>3015</v>
      </c>
    </row>
    <row r="580" spans="1:23" ht="30" hidden="1" customHeight="1" x14ac:dyDescent="0.25">
      <c r="A580" s="290" t="s">
        <v>4009</v>
      </c>
      <c r="B580" s="649">
        <v>52739572</v>
      </c>
      <c r="C580" s="376" t="s">
        <v>564</v>
      </c>
      <c r="D580" s="380">
        <v>44896</v>
      </c>
      <c r="E580" s="650" t="s">
        <v>2160</v>
      </c>
      <c r="F580" s="260">
        <v>137609</v>
      </c>
      <c r="G580" s="260" t="s">
        <v>2995</v>
      </c>
      <c r="H580" s="256" t="s">
        <v>4894</v>
      </c>
      <c r="I580" s="256">
        <v>1</v>
      </c>
      <c r="J580" s="139">
        <v>34996916</v>
      </c>
      <c r="K580" s="260" t="s">
        <v>4895</v>
      </c>
      <c r="L580" s="260" t="s">
        <v>4896</v>
      </c>
      <c r="M580" s="140" t="s">
        <v>4897</v>
      </c>
      <c r="N580" s="260" t="s">
        <v>1996</v>
      </c>
      <c r="O580" s="260">
        <v>470</v>
      </c>
      <c r="P580" s="260" t="s">
        <v>3029</v>
      </c>
      <c r="Q580" s="260"/>
      <c r="R580" s="260" t="s">
        <v>4898</v>
      </c>
      <c r="S580" s="260" t="s">
        <v>3020</v>
      </c>
      <c r="T580" s="140" t="s">
        <v>3031</v>
      </c>
      <c r="U580" s="140" t="s">
        <v>3446</v>
      </c>
      <c r="V580" s="259" t="s">
        <v>4899</v>
      </c>
      <c r="W580" s="259" t="s">
        <v>2667</v>
      </c>
    </row>
    <row r="581" spans="1:23" ht="30" hidden="1" customHeight="1" x14ac:dyDescent="0.25">
      <c r="A581" s="290" t="s">
        <v>4009</v>
      </c>
      <c r="B581" s="649">
        <v>51924308</v>
      </c>
      <c r="C581" s="376" t="s">
        <v>616</v>
      </c>
      <c r="D581" s="380">
        <v>44652</v>
      </c>
      <c r="E581" s="650" t="s">
        <v>2565</v>
      </c>
      <c r="F581" s="260">
        <v>137610</v>
      </c>
      <c r="G581" s="260" t="s">
        <v>2995</v>
      </c>
      <c r="H581" s="256" t="s">
        <v>4900</v>
      </c>
      <c r="I581" s="256">
        <v>1</v>
      </c>
      <c r="J581" s="139">
        <v>19415813</v>
      </c>
      <c r="K581" s="260" t="s">
        <v>3368</v>
      </c>
      <c r="L581" s="260" t="s">
        <v>3430</v>
      </c>
      <c r="M581" s="140" t="s">
        <v>4901</v>
      </c>
      <c r="N581" s="260" t="s">
        <v>1996</v>
      </c>
      <c r="O581" s="260">
        <v>470</v>
      </c>
      <c r="P581" s="260" t="s">
        <v>3029</v>
      </c>
      <c r="Q581" s="260"/>
      <c r="R581" s="260" t="s">
        <v>4902</v>
      </c>
      <c r="S581" s="260" t="s">
        <v>3020</v>
      </c>
      <c r="T581" s="140" t="s">
        <v>3031</v>
      </c>
      <c r="U581" s="140" t="s">
        <v>3446</v>
      </c>
      <c r="V581" s="259" t="s">
        <v>56</v>
      </c>
      <c r="W581" s="259" t="s">
        <v>56</v>
      </c>
    </row>
    <row r="582" spans="1:23" ht="30" hidden="1" customHeight="1" x14ac:dyDescent="0.25">
      <c r="A582" s="290" t="s">
        <v>4009</v>
      </c>
      <c r="B582" s="649">
        <v>79364671</v>
      </c>
      <c r="C582" s="376" t="s">
        <v>460</v>
      </c>
      <c r="D582" s="380">
        <v>44866</v>
      </c>
      <c r="E582" s="650" t="s">
        <v>2764</v>
      </c>
      <c r="F582" s="260">
        <v>137611</v>
      </c>
      <c r="G582" s="260" t="s">
        <v>2995</v>
      </c>
      <c r="H582" s="256" t="s">
        <v>4903</v>
      </c>
      <c r="I582" s="256">
        <v>1</v>
      </c>
      <c r="J582" s="139">
        <v>52886088</v>
      </c>
      <c r="K582" s="140" t="s">
        <v>4904</v>
      </c>
      <c r="L582" s="140" t="s">
        <v>3453</v>
      </c>
      <c r="M582" s="140" t="s">
        <v>3643</v>
      </c>
      <c r="N582" s="140" t="s">
        <v>2712</v>
      </c>
      <c r="O582" s="260">
        <v>487</v>
      </c>
      <c r="P582" s="260">
        <v>13</v>
      </c>
      <c r="Q582" s="260"/>
      <c r="R582" s="260" t="s">
        <v>4905</v>
      </c>
      <c r="S582" s="260" t="s">
        <v>3020</v>
      </c>
      <c r="T582" s="140" t="s">
        <v>3031</v>
      </c>
      <c r="U582" s="140" t="s">
        <v>3446</v>
      </c>
      <c r="V582" s="259" t="s">
        <v>3002</v>
      </c>
      <c r="W582" s="259" t="s">
        <v>1744</v>
      </c>
    </row>
    <row r="583" spans="1:23" ht="30" hidden="1" customHeight="1" x14ac:dyDescent="0.25">
      <c r="A583" s="290" t="s">
        <v>4009</v>
      </c>
      <c r="B583" s="649">
        <v>7961255</v>
      </c>
      <c r="C583" s="376" t="s">
        <v>617</v>
      </c>
      <c r="D583" s="380">
        <v>44866</v>
      </c>
      <c r="E583" s="650" t="s">
        <v>2569</v>
      </c>
      <c r="F583" s="260">
        <v>137610</v>
      </c>
      <c r="G583" s="260" t="s">
        <v>2995</v>
      </c>
      <c r="H583" s="256" t="s">
        <v>4906</v>
      </c>
      <c r="I583" s="256">
        <v>1</v>
      </c>
      <c r="J583" s="139">
        <v>52281137</v>
      </c>
      <c r="K583" s="140" t="s">
        <v>4907</v>
      </c>
      <c r="L583" s="140" t="s">
        <v>3386</v>
      </c>
      <c r="M583" s="140" t="s">
        <v>3287</v>
      </c>
      <c r="N583" s="260" t="s">
        <v>1996</v>
      </c>
      <c r="O583" s="260">
        <v>470</v>
      </c>
      <c r="P583" s="260" t="s">
        <v>3029</v>
      </c>
      <c r="Q583" s="260"/>
      <c r="R583" s="260" t="s">
        <v>4908</v>
      </c>
      <c r="S583" s="260" t="s">
        <v>3020</v>
      </c>
      <c r="T583" s="140" t="s">
        <v>3031</v>
      </c>
      <c r="U583" s="140" t="s">
        <v>3446</v>
      </c>
      <c r="V583" s="259" t="s">
        <v>3002</v>
      </c>
      <c r="W583" s="259" t="s">
        <v>2662</v>
      </c>
    </row>
    <row r="584" spans="1:23" ht="30" hidden="1" customHeight="1" x14ac:dyDescent="0.25">
      <c r="A584" s="290" t="s">
        <v>4009</v>
      </c>
      <c r="B584" s="649">
        <v>52545227</v>
      </c>
      <c r="C584" s="376" t="s">
        <v>620</v>
      </c>
      <c r="D584" s="380">
        <v>44652</v>
      </c>
      <c r="E584" s="650" t="s">
        <v>2574</v>
      </c>
      <c r="F584" s="260">
        <v>137610</v>
      </c>
      <c r="G584" s="260" t="s">
        <v>2995</v>
      </c>
      <c r="H584" s="256" t="s">
        <v>4909</v>
      </c>
      <c r="I584" s="256">
        <v>1</v>
      </c>
      <c r="J584" s="139">
        <v>1050036831</v>
      </c>
      <c r="K584" s="260" t="s">
        <v>4910</v>
      </c>
      <c r="L584" s="260" t="s">
        <v>4200</v>
      </c>
      <c r="M584" s="140" t="s">
        <v>4911</v>
      </c>
      <c r="N584" s="260" t="s">
        <v>1996</v>
      </c>
      <c r="O584" s="260">
        <v>470</v>
      </c>
      <c r="P584" s="260" t="s">
        <v>3029</v>
      </c>
      <c r="Q584" s="260"/>
      <c r="R584" s="260" t="s">
        <v>4912</v>
      </c>
      <c r="S584" s="260" t="s">
        <v>3020</v>
      </c>
      <c r="T584" s="140" t="s">
        <v>3031</v>
      </c>
      <c r="U584" s="140" t="s">
        <v>3446</v>
      </c>
      <c r="V584" s="259" t="s">
        <v>3518</v>
      </c>
      <c r="W584" s="259" t="s">
        <v>3518</v>
      </c>
    </row>
    <row r="585" spans="1:23" ht="30" hidden="1" customHeight="1" x14ac:dyDescent="0.25">
      <c r="A585" s="644" t="s">
        <v>4009</v>
      </c>
      <c r="B585" s="649">
        <v>52377036</v>
      </c>
      <c r="C585" s="376" t="s">
        <v>568</v>
      </c>
      <c r="D585" s="380">
        <v>44563</v>
      </c>
      <c r="E585" s="650" t="s">
        <v>2165</v>
      </c>
      <c r="F585" s="260">
        <v>137609</v>
      </c>
      <c r="G585" s="260" t="s">
        <v>2995</v>
      </c>
      <c r="H585" s="256" t="s">
        <v>4913</v>
      </c>
      <c r="I585" s="256">
        <v>1</v>
      </c>
      <c r="J585" s="139">
        <v>65498303</v>
      </c>
      <c r="K585" s="140" t="s">
        <v>4914</v>
      </c>
      <c r="L585" s="140" t="s">
        <v>3055</v>
      </c>
      <c r="M585" s="140" t="s">
        <v>4068</v>
      </c>
      <c r="N585" s="260" t="s">
        <v>1996</v>
      </c>
      <c r="O585" s="260">
        <v>470</v>
      </c>
      <c r="P585" s="260" t="s">
        <v>3029</v>
      </c>
      <c r="Q585" s="260"/>
      <c r="R585" s="260" t="s">
        <v>4915</v>
      </c>
      <c r="S585" s="260" t="s">
        <v>3020</v>
      </c>
      <c r="T585" s="140" t="s">
        <v>3031</v>
      </c>
      <c r="U585" s="140" t="s">
        <v>3446</v>
      </c>
      <c r="V585" s="259" t="s">
        <v>1014</v>
      </c>
      <c r="W585" s="259" t="s">
        <v>3015</v>
      </c>
    </row>
    <row r="586" spans="1:23" ht="30" hidden="1" customHeight="1" x14ac:dyDescent="0.25">
      <c r="A586" s="644" t="s">
        <v>4009</v>
      </c>
      <c r="B586" s="649">
        <v>1020783836</v>
      </c>
      <c r="C586" s="376" t="s">
        <v>618</v>
      </c>
      <c r="D586" s="380">
        <v>44563</v>
      </c>
      <c r="E586" s="650" t="s">
        <v>2579</v>
      </c>
      <c r="F586" s="260">
        <v>137610</v>
      </c>
      <c r="G586" s="260" t="s">
        <v>2995</v>
      </c>
      <c r="H586" s="256" t="s">
        <v>4916</v>
      </c>
      <c r="I586" s="256">
        <v>1</v>
      </c>
      <c r="J586" s="139">
        <v>79634201</v>
      </c>
      <c r="K586" s="140" t="s">
        <v>4917</v>
      </c>
      <c r="L586" s="140" t="s">
        <v>3155</v>
      </c>
      <c r="M586" s="140" t="s">
        <v>4918</v>
      </c>
      <c r="N586" s="260" t="s">
        <v>1996</v>
      </c>
      <c r="O586" s="260">
        <v>470</v>
      </c>
      <c r="P586" s="260" t="s">
        <v>3029</v>
      </c>
      <c r="Q586" s="260"/>
      <c r="R586" s="260" t="s">
        <v>4919</v>
      </c>
      <c r="S586" s="260" t="s">
        <v>3020</v>
      </c>
      <c r="T586" s="140" t="s">
        <v>3031</v>
      </c>
      <c r="U586" s="140" t="s">
        <v>3446</v>
      </c>
      <c r="V586" s="259" t="s">
        <v>3265</v>
      </c>
      <c r="W586" s="259" t="s">
        <v>1725</v>
      </c>
    </row>
    <row r="587" spans="1:23" ht="30" hidden="1" customHeight="1" x14ac:dyDescent="0.25">
      <c r="A587" s="290" t="s">
        <v>4009</v>
      </c>
      <c r="B587" s="649">
        <v>1013595518</v>
      </c>
      <c r="C587" s="376" t="s">
        <v>619</v>
      </c>
      <c r="D587" s="380">
        <v>44896</v>
      </c>
      <c r="E587" s="650" t="s">
        <v>2583</v>
      </c>
      <c r="F587" s="260">
        <v>137610</v>
      </c>
      <c r="G587" s="260" t="s">
        <v>2995</v>
      </c>
      <c r="H587" s="256" t="s">
        <v>4920</v>
      </c>
      <c r="I587" s="256">
        <v>1</v>
      </c>
      <c r="J587" s="139">
        <v>51917156</v>
      </c>
      <c r="K587" s="140" t="s">
        <v>3076</v>
      </c>
      <c r="L587" s="140" t="s">
        <v>3174</v>
      </c>
      <c r="M587" s="140" t="s">
        <v>4921</v>
      </c>
      <c r="N587" s="260" t="s">
        <v>1996</v>
      </c>
      <c r="O587" s="260">
        <v>470</v>
      </c>
      <c r="P587" s="260" t="s">
        <v>3029</v>
      </c>
      <c r="Q587" s="260"/>
      <c r="R587" s="260" t="s">
        <v>4922</v>
      </c>
      <c r="S587" s="260" t="s">
        <v>3020</v>
      </c>
      <c r="T587" s="140" t="s">
        <v>3031</v>
      </c>
      <c r="U587" s="140" t="s">
        <v>3446</v>
      </c>
      <c r="V587" s="259" t="s">
        <v>3002</v>
      </c>
      <c r="W587" s="259" t="s">
        <v>3116</v>
      </c>
    </row>
    <row r="588" spans="1:23" ht="30" hidden="1" customHeight="1" x14ac:dyDescent="0.25">
      <c r="A588" s="253" t="s">
        <v>1521</v>
      </c>
      <c r="B588" s="258">
        <v>1016024110</v>
      </c>
      <c r="C588" s="376" t="s">
        <v>463</v>
      </c>
      <c r="D588" s="375">
        <v>44572</v>
      </c>
      <c r="E588" s="377" t="s">
        <v>2769</v>
      </c>
      <c r="F588" s="260">
        <v>137611</v>
      </c>
      <c r="G588" s="260" t="s">
        <v>2995</v>
      </c>
      <c r="H588" s="256" t="s">
        <v>4923</v>
      </c>
      <c r="I588" s="256">
        <v>1</v>
      </c>
      <c r="J588" s="139">
        <v>1099214214</v>
      </c>
      <c r="K588" s="140" t="s">
        <v>3395</v>
      </c>
      <c r="L588" s="140" t="s">
        <v>3016</v>
      </c>
      <c r="M588" s="140" t="s">
        <v>4924</v>
      </c>
      <c r="N588" s="140" t="s">
        <v>2712</v>
      </c>
      <c r="O588" s="260">
        <v>487</v>
      </c>
      <c r="P588" s="260">
        <v>13</v>
      </c>
      <c r="Q588" s="260"/>
      <c r="R588" s="260" t="s">
        <v>4925</v>
      </c>
      <c r="S588" s="260" t="s">
        <v>3020</v>
      </c>
      <c r="T588" s="140" t="s">
        <v>3031</v>
      </c>
      <c r="U588" s="140" t="s">
        <v>3446</v>
      </c>
      <c r="V588" s="259" t="s">
        <v>3002</v>
      </c>
      <c r="W588" s="259" t="s">
        <v>1838</v>
      </c>
    </row>
    <row r="589" spans="1:23" ht="30" hidden="1" customHeight="1" x14ac:dyDescent="0.25">
      <c r="A589" s="253" t="s">
        <v>1521</v>
      </c>
      <c r="B589" s="258">
        <v>1074158943</v>
      </c>
      <c r="C589" s="376" t="s">
        <v>621</v>
      </c>
      <c r="D589" s="375">
        <v>44565</v>
      </c>
      <c r="E589" s="377" t="s">
        <v>2588</v>
      </c>
      <c r="F589" s="260">
        <v>137610</v>
      </c>
      <c r="G589" s="260" t="s">
        <v>2995</v>
      </c>
      <c r="H589" s="256" t="s">
        <v>4926</v>
      </c>
      <c r="I589" s="256">
        <v>1</v>
      </c>
      <c r="J589" s="146">
        <v>80791645</v>
      </c>
      <c r="K589" s="147" t="s">
        <v>3076</v>
      </c>
      <c r="L589" s="147" t="s">
        <v>3564</v>
      </c>
      <c r="M589" s="147" t="s">
        <v>4927</v>
      </c>
      <c r="N589" s="260" t="s">
        <v>1996</v>
      </c>
      <c r="O589" s="260">
        <v>470</v>
      </c>
      <c r="P589" s="260" t="s">
        <v>3029</v>
      </c>
      <c r="Q589" s="260" t="s">
        <v>3012</v>
      </c>
      <c r="R589" s="260" t="s">
        <v>4928</v>
      </c>
      <c r="S589" s="260" t="s">
        <v>3020</v>
      </c>
      <c r="T589" s="140" t="s">
        <v>3031</v>
      </c>
      <c r="U589" s="140" t="s">
        <v>3446</v>
      </c>
      <c r="V589" s="259" t="s">
        <v>3002</v>
      </c>
      <c r="W589" s="259" t="s">
        <v>1659</v>
      </c>
    </row>
    <row r="590" spans="1:23" ht="30" hidden="1" customHeight="1" x14ac:dyDescent="0.25">
      <c r="A590" s="253" t="s">
        <v>1521</v>
      </c>
      <c r="B590" s="258">
        <v>52422436</v>
      </c>
      <c r="C590" s="376" t="s">
        <v>622</v>
      </c>
      <c r="D590" s="375">
        <v>44565</v>
      </c>
      <c r="E590" s="377" t="s">
        <v>2592</v>
      </c>
      <c r="F590" s="260">
        <v>137610</v>
      </c>
      <c r="G590" s="260" t="s">
        <v>2995</v>
      </c>
      <c r="H590" s="256" t="s">
        <v>4929</v>
      </c>
      <c r="I590" s="256">
        <v>1</v>
      </c>
      <c r="J590" s="139">
        <v>52027997</v>
      </c>
      <c r="K590" s="140" t="s">
        <v>3076</v>
      </c>
      <c r="L590" s="140" t="s">
        <v>3636</v>
      </c>
      <c r="M590" s="140" t="s">
        <v>4930</v>
      </c>
      <c r="N590" s="260" t="s">
        <v>1996</v>
      </c>
      <c r="O590" s="260">
        <v>470</v>
      </c>
      <c r="P590" s="260" t="s">
        <v>3029</v>
      </c>
      <c r="Q590" s="260"/>
      <c r="R590" s="260" t="s">
        <v>4931</v>
      </c>
      <c r="S590" s="260" t="s">
        <v>3020</v>
      </c>
      <c r="T590" s="140" t="s">
        <v>3031</v>
      </c>
      <c r="U590" s="140" t="s">
        <v>3446</v>
      </c>
      <c r="V590" s="259" t="s">
        <v>3002</v>
      </c>
      <c r="W590" s="259" t="s">
        <v>2662</v>
      </c>
    </row>
    <row r="591" spans="1:23" ht="30" hidden="1" customHeight="1" x14ac:dyDescent="0.25">
      <c r="A591" s="253" t="s">
        <v>1521</v>
      </c>
      <c r="B591" s="258">
        <v>52981690</v>
      </c>
      <c r="C591" s="376" t="s">
        <v>624</v>
      </c>
      <c r="D591" s="375">
        <v>44572</v>
      </c>
      <c r="E591" s="377" t="s">
        <v>2598</v>
      </c>
      <c r="F591" s="260">
        <v>137610</v>
      </c>
      <c r="G591" s="260" t="s">
        <v>2995</v>
      </c>
      <c r="H591" s="256" t="s">
        <v>4932</v>
      </c>
      <c r="I591" s="256">
        <v>1</v>
      </c>
      <c r="J591" s="139">
        <v>52733867</v>
      </c>
      <c r="K591" s="140" t="s">
        <v>3076</v>
      </c>
      <c r="L591" s="140" t="s">
        <v>3120</v>
      </c>
      <c r="M591" s="140" t="s">
        <v>3162</v>
      </c>
      <c r="N591" s="260" t="s">
        <v>1996</v>
      </c>
      <c r="O591" s="260">
        <v>470</v>
      </c>
      <c r="P591" s="260" t="s">
        <v>3029</v>
      </c>
      <c r="Q591" s="260"/>
      <c r="R591" s="260" t="s">
        <v>4933</v>
      </c>
      <c r="S591" s="260" t="s">
        <v>3020</v>
      </c>
      <c r="T591" s="140" t="s">
        <v>3031</v>
      </c>
      <c r="U591" s="140" t="s">
        <v>3446</v>
      </c>
      <c r="V591" s="259" t="s">
        <v>3002</v>
      </c>
      <c r="W591" s="259" t="s">
        <v>2680</v>
      </c>
    </row>
    <row r="592" spans="1:23" ht="30" hidden="1" customHeight="1" x14ac:dyDescent="0.25">
      <c r="A592" s="253" t="s">
        <v>1521</v>
      </c>
      <c r="B592" s="258">
        <v>52128379</v>
      </c>
      <c r="C592" s="376" t="s">
        <v>515</v>
      </c>
      <c r="D592" s="375">
        <v>44565</v>
      </c>
      <c r="E592" s="377" t="s">
        <v>2279</v>
      </c>
      <c r="F592" s="260">
        <v>137610</v>
      </c>
      <c r="G592" s="260" t="s">
        <v>2995</v>
      </c>
      <c r="H592" s="256" t="s">
        <v>4934</v>
      </c>
      <c r="I592" s="256">
        <v>1</v>
      </c>
      <c r="J592" s="139">
        <v>10176441</v>
      </c>
      <c r="K592" s="140" t="s">
        <v>3751</v>
      </c>
      <c r="L592" s="140" t="s">
        <v>4935</v>
      </c>
      <c r="M592" s="140" t="s">
        <v>4936</v>
      </c>
      <c r="N592" s="260" t="s">
        <v>1996</v>
      </c>
      <c r="O592" s="260">
        <v>470</v>
      </c>
      <c r="P592" s="260" t="s">
        <v>3029</v>
      </c>
      <c r="Q592" s="260"/>
      <c r="R592" s="260" t="s">
        <v>4937</v>
      </c>
      <c r="S592" s="260" t="s">
        <v>3020</v>
      </c>
      <c r="T592" s="140" t="s">
        <v>3031</v>
      </c>
      <c r="U592" s="140" t="s">
        <v>3446</v>
      </c>
      <c r="V592" s="259" t="s">
        <v>4352</v>
      </c>
      <c r="W592" s="259" t="s">
        <v>3116</v>
      </c>
    </row>
    <row r="593" spans="1:23" ht="30" hidden="1" customHeight="1" x14ac:dyDescent="0.25">
      <c r="A593" s="253" t="s">
        <v>1521</v>
      </c>
      <c r="B593" s="258">
        <v>52900059</v>
      </c>
      <c r="C593" s="376" t="s">
        <v>623</v>
      </c>
      <c r="D593" s="375">
        <v>44573</v>
      </c>
      <c r="E593" s="377" t="s">
        <v>2602</v>
      </c>
      <c r="F593" s="260">
        <v>137610</v>
      </c>
      <c r="G593" s="260" t="s">
        <v>2995</v>
      </c>
      <c r="H593" s="256" t="s">
        <v>4938</v>
      </c>
      <c r="I593" s="256">
        <v>1</v>
      </c>
      <c r="J593" s="139">
        <v>39684719</v>
      </c>
      <c r="K593" s="140" t="s">
        <v>4428</v>
      </c>
      <c r="L593" s="140" t="s">
        <v>3580</v>
      </c>
      <c r="M593" s="140" t="s">
        <v>3942</v>
      </c>
      <c r="N593" s="260" t="s">
        <v>1996</v>
      </c>
      <c r="O593" s="260">
        <v>470</v>
      </c>
      <c r="P593" s="260" t="s">
        <v>3029</v>
      </c>
      <c r="Q593" s="260"/>
      <c r="R593" s="260" t="s">
        <v>4939</v>
      </c>
      <c r="S593" s="260" t="s">
        <v>3020</v>
      </c>
      <c r="T593" s="140" t="s">
        <v>3031</v>
      </c>
      <c r="U593" s="140" t="s">
        <v>3446</v>
      </c>
      <c r="V593" s="259" t="s">
        <v>3002</v>
      </c>
      <c r="W593" s="259" t="s">
        <v>3060</v>
      </c>
    </row>
    <row r="594" spans="1:23" ht="30" hidden="1" customHeight="1" x14ac:dyDescent="0.25">
      <c r="A594" s="253" t="s">
        <v>1521</v>
      </c>
      <c r="B594" s="258">
        <v>1014201757</v>
      </c>
      <c r="C594" s="376" t="s">
        <v>625</v>
      </c>
      <c r="D594" s="375">
        <v>44593</v>
      </c>
      <c r="E594" s="377" t="s">
        <v>2607</v>
      </c>
      <c r="F594" s="260">
        <v>137610</v>
      </c>
      <c r="G594" s="260" t="s">
        <v>2995</v>
      </c>
      <c r="H594" s="256" t="s">
        <v>4940</v>
      </c>
      <c r="I594" s="256">
        <v>1</v>
      </c>
      <c r="J594" s="139">
        <v>1013645829</v>
      </c>
      <c r="K594" s="260" t="s">
        <v>3254</v>
      </c>
      <c r="L594" s="260" t="s">
        <v>4941</v>
      </c>
      <c r="M594" s="260" t="s">
        <v>4942</v>
      </c>
      <c r="N594" s="260" t="s">
        <v>1996</v>
      </c>
      <c r="O594" s="260">
        <v>470</v>
      </c>
      <c r="P594" s="260" t="s">
        <v>3029</v>
      </c>
      <c r="Q594" s="260"/>
      <c r="R594" s="260" t="s">
        <v>4943</v>
      </c>
      <c r="S594" s="260" t="s">
        <v>3020</v>
      </c>
      <c r="T594" s="140" t="s">
        <v>3031</v>
      </c>
      <c r="U594" s="140" t="s">
        <v>3446</v>
      </c>
      <c r="V594" s="259" t="s">
        <v>3002</v>
      </c>
      <c r="W594" s="259" t="s">
        <v>3141</v>
      </c>
    </row>
    <row r="595" spans="1:23" ht="30" hidden="1" customHeight="1" x14ac:dyDescent="0.25">
      <c r="A595" s="253" t="s">
        <v>1521</v>
      </c>
      <c r="B595" s="258">
        <v>1108452785</v>
      </c>
      <c r="C595" s="376" t="s">
        <v>569</v>
      </c>
      <c r="D595" s="375">
        <v>44565</v>
      </c>
      <c r="E595" s="377" t="s">
        <v>2169</v>
      </c>
      <c r="F595" s="260">
        <v>137609</v>
      </c>
      <c r="G595" s="260" t="s">
        <v>2995</v>
      </c>
      <c r="H595" s="256" t="s">
        <v>4944</v>
      </c>
      <c r="I595" s="256">
        <v>1</v>
      </c>
      <c r="J595" s="139">
        <v>1022377769</v>
      </c>
      <c r="K595" s="140" t="s">
        <v>4722</v>
      </c>
      <c r="L595" s="140" t="s">
        <v>4722</v>
      </c>
      <c r="M595" s="140" t="s">
        <v>4945</v>
      </c>
      <c r="N595" s="260" t="s">
        <v>1996</v>
      </c>
      <c r="O595" s="260">
        <v>470</v>
      </c>
      <c r="P595" s="260" t="s">
        <v>3029</v>
      </c>
      <c r="Q595" s="260"/>
      <c r="R595" s="260" t="s">
        <v>4946</v>
      </c>
      <c r="S595" s="260" t="s">
        <v>3020</v>
      </c>
      <c r="T595" s="140" t="s">
        <v>3031</v>
      </c>
      <c r="U595" s="140" t="s">
        <v>3446</v>
      </c>
      <c r="V595" s="259" t="s">
        <v>4947</v>
      </c>
      <c r="W595" s="259" t="s">
        <v>1740</v>
      </c>
    </row>
    <row r="596" spans="1:23" ht="30" hidden="1" customHeight="1" x14ac:dyDescent="0.25">
      <c r="A596" s="253" t="s">
        <v>1521</v>
      </c>
      <c r="B596" s="258">
        <v>39650751</v>
      </c>
      <c r="C596" s="376" t="s">
        <v>626</v>
      </c>
      <c r="D596" s="375">
        <v>44573</v>
      </c>
      <c r="E596" s="377" t="s">
        <v>2612</v>
      </c>
      <c r="F596" s="260">
        <v>137610</v>
      </c>
      <c r="G596" s="260" t="s">
        <v>2995</v>
      </c>
      <c r="H596" s="256" t="s">
        <v>4948</v>
      </c>
      <c r="I596" s="256">
        <v>1</v>
      </c>
      <c r="J596" s="139">
        <v>35457539</v>
      </c>
      <c r="K596" s="140" t="s">
        <v>4949</v>
      </c>
      <c r="L596" s="140" t="s">
        <v>4950</v>
      </c>
      <c r="M596" s="140" t="s">
        <v>4951</v>
      </c>
      <c r="N596" s="260" t="s">
        <v>1996</v>
      </c>
      <c r="O596" s="260">
        <v>470</v>
      </c>
      <c r="P596" s="260" t="s">
        <v>3029</v>
      </c>
      <c r="Q596" s="260"/>
      <c r="R596" s="260" t="s">
        <v>4952</v>
      </c>
      <c r="S596" s="260" t="s">
        <v>3020</v>
      </c>
      <c r="T596" s="140" t="s">
        <v>3031</v>
      </c>
      <c r="U596" s="140" t="s">
        <v>3446</v>
      </c>
      <c r="V596" s="259" t="s">
        <v>3002</v>
      </c>
      <c r="W596" s="259" t="s">
        <v>2689</v>
      </c>
    </row>
    <row r="597" spans="1:23" ht="30" hidden="1" customHeight="1" x14ac:dyDescent="0.25">
      <c r="A597" s="253" t="s">
        <v>1521</v>
      </c>
      <c r="B597" s="258">
        <v>52465851</v>
      </c>
      <c r="C597" s="376" t="s">
        <v>432</v>
      </c>
      <c r="D597" s="375">
        <v>44564</v>
      </c>
      <c r="E597" s="377" t="s">
        <v>1983</v>
      </c>
      <c r="F597" s="260">
        <v>137608</v>
      </c>
      <c r="G597" s="260" t="s">
        <v>2995</v>
      </c>
      <c r="H597" s="256" t="s">
        <v>4953</v>
      </c>
      <c r="I597" s="256">
        <v>1</v>
      </c>
      <c r="J597" s="139">
        <v>1033748943</v>
      </c>
      <c r="K597" s="260" t="s">
        <v>3298</v>
      </c>
      <c r="L597" s="260" t="s">
        <v>4360</v>
      </c>
      <c r="M597" s="260" t="s">
        <v>4954</v>
      </c>
      <c r="N597" s="260" t="s">
        <v>1912</v>
      </c>
      <c r="O597" s="260">
        <v>412</v>
      </c>
      <c r="P597" s="260">
        <v>13</v>
      </c>
      <c r="Q597" s="260"/>
      <c r="R597" s="260" t="s">
        <v>4955</v>
      </c>
      <c r="S597" s="260" t="s">
        <v>3020</v>
      </c>
      <c r="T597" s="140" t="s">
        <v>3031</v>
      </c>
      <c r="U597" s="140" t="s">
        <v>3446</v>
      </c>
      <c r="V597" s="259" t="s">
        <v>1561</v>
      </c>
      <c r="W597" s="259" t="s">
        <v>1561</v>
      </c>
    </row>
    <row r="598" spans="1:23" ht="30" hidden="1" customHeight="1" x14ac:dyDescent="0.25">
      <c r="A598" s="253" t="s">
        <v>1521</v>
      </c>
      <c r="B598" s="258">
        <v>1049795421</v>
      </c>
      <c r="C598" s="376" t="s">
        <v>382</v>
      </c>
      <c r="D598" s="379" t="s">
        <v>1863</v>
      </c>
      <c r="E598" s="377" t="s">
        <v>1698</v>
      </c>
      <c r="F598" s="260">
        <v>137600</v>
      </c>
      <c r="G598" s="260" t="s">
        <v>2995</v>
      </c>
      <c r="H598" s="256" t="s">
        <v>4956</v>
      </c>
      <c r="I598" s="256">
        <v>1</v>
      </c>
      <c r="J598" s="139">
        <v>1023860966</v>
      </c>
      <c r="K598" s="260" t="s">
        <v>4957</v>
      </c>
      <c r="L598" s="260" t="s">
        <v>3449</v>
      </c>
      <c r="M598" s="140" t="s">
        <v>4958</v>
      </c>
      <c r="N598" s="140" t="s">
        <v>1209</v>
      </c>
      <c r="O598" s="260">
        <v>407</v>
      </c>
      <c r="P598" s="260">
        <v>13</v>
      </c>
      <c r="Q598" s="260"/>
      <c r="R598" s="260" t="s">
        <v>4959</v>
      </c>
      <c r="S598" s="260" t="s">
        <v>3020</v>
      </c>
      <c r="T598" s="140" t="s">
        <v>3031</v>
      </c>
      <c r="U598" s="140" t="s">
        <v>3446</v>
      </c>
      <c r="V598" s="259" t="s">
        <v>3002</v>
      </c>
      <c r="W598" s="259" t="s">
        <v>3237</v>
      </c>
    </row>
    <row r="599" spans="1:23" ht="30" hidden="1" customHeight="1" x14ac:dyDescent="0.25">
      <c r="A599" s="253" t="s">
        <v>1521</v>
      </c>
      <c r="B599" s="258">
        <v>52933266</v>
      </c>
      <c r="C599" s="376" t="s">
        <v>200</v>
      </c>
      <c r="D599" s="375">
        <v>44593</v>
      </c>
      <c r="E599" s="377" t="s">
        <v>730</v>
      </c>
      <c r="F599" s="260">
        <v>150816</v>
      </c>
      <c r="G599" s="260" t="s">
        <v>2995</v>
      </c>
      <c r="H599" s="256" t="s">
        <v>4960</v>
      </c>
      <c r="I599" s="256">
        <v>1</v>
      </c>
      <c r="J599" s="139">
        <v>28686923</v>
      </c>
      <c r="K599" s="140" t="s">
        <v>4961</v>
      </c>
      <c r="L599" s="140" t="s">
        <v>4803</v>
      </c>
      <c r="M599" s="140" t="s">
        <v>4962</v>
      </c>
      <c r="N599" s="260" t="s">
        <v>698</v>
      </c>
      <c r="O599" s="260">
        <v>202</v>
      </c>
      <c r="P599" s="260">
        <v>28</v>
      </c>
      <c r="Q599" s="260"/>
      <c r="R599" s="260" t="s">
        <v>4963</v>
      </c>
      <c r="S599" s="260" t="s">
        <v>3000</v>
      </c>
      <c r="T599" s="140" t="s">
        <v>3031</v>
      </c>
      <c r="U599" s="140" t="s">
        <v>3446</v>
      </c>
      <c r="V599" s="259" t="s">
        <v>3639</v>
      </c>
      <c r="W599" s="259" t="s">
        <v>3015</v>
      </c>
    </row>
    <row r="600" spans="1:23" ht="30" hidden="1" customHeight="1" x14ac:dyDescent="0.25">
      <c r="A600" s="253" t="s">
        <v>1521</v>
      </c>
      <c r="B600" s="258">
        <v>20384839</v>
      </c>
      <c r="C600" s="376" t="s">
        <v>290</v>
      </c>
      <c r="D600" s="375">
        <v>44573</v>
      </c>
      <c r="E600" s="377" t="s">
        <v>1943</v>
      </c>
      <c r="F600" s="260">
        <v>137608</v>
      </c>
      <c r="G600" s="260" t="s">
        <v>2995</v>
      </c>
      <c r="H600" s="256" t="s">
        <v>4964</v>
      </c>
      <c r="I600" s="256">
        <v>1</v>
      </c>
      <c r="J600" s="139">
        <v>35898098</v>
      </c>
      <c r="K600" s="260" t="s">
        <v>4021</v>
      </c>
      <c r="L600" s="260" t="s">
        <v>3467</v>
      </c>
      <c r="M600" s="140" t="s">
        <v>4965</v>
      </c>
      <c r="N600" s="260" t="s">
        <v>1912</v>
      </c>
      <c r="O600" s="260">
        <v>412</v>
      </c>
      <c r="P600" s="260">
        <v>13</v>
      </c>
      <c r="Q600" s="260"/>
      <c r="R600" s="260" t="s">
        <v>4966</v>
      </c>
      <c r="S600" s="260" t="s">
        <v>3020</v>
      </c>
      <c r="T600" s="140" t="s">
        <v>3031</v>
      </c>
      <c r="U600" s="140" t="s">
        <v>3446</v>
      </c>
      <c r="V600" s="259" t="s">
        <v>4967</v>
      </c>
      <c r="W600" s="259" t="s">
        <v>2680</v>
      </c>
    </row>
    <row r="601" spans="1:23" ht="30" hidden="1" customHeight="1" x14ac:dyDescent="0.25">
      <c r="A601" s="253" t="s">
        <v>1521</v>
      </c>
      <c r="B601" s="258">
        <v>52105350</v>
      </c>
      <c r="C601" s="376" t="s">
        <v>323</v>
      </c>
      <c r="D601" s="375">
        <v>44621</v>
      </c>
      <c r="E601" s="377" t="s">
        <v>756</v>
      </c>
      <c r="F601" s="260">
        <v>150816</v>
      </c>
      <c r="G601" s="260" t="s">
        <v>2995</v>
      </c>
      <c r="H601" s="256" t="s">
        <v>4968</v>
      </c>
      <c r="I601" s="256">
        <v>1</v>
      </c>
      <c r="J601" s="139">
        <v>51949322</v>
      </c>
      <c r="K601" s="140" t="s">
        <v>3483</v>
      </c>
      <c r="L601" s="140" t="s">
        <v>3079</v>
      </c>
      <c r="M601" s="140" t="s">
        <v>4969</v>
      </c>
      <c r="N601" s="260" t="s">
        <v>698</v>
      </c>
      <c r="O601" s="260">
        <v>202</v>
      </c>
      <c r="P601" s="260">
        <v>28</v>
      </c>
      <c r="Q601" s="260"/>
      <c r="R601" s="260" t="s">
        <v>4970</v>
      </c>
      <c r="S601" s="260" t="s">
        <v>3000</v>
      </c>
      <c r="T601" s="140" t="s">
        <v>3031</v>
      </c>
      <c r="U601" s="140" t="s">
        <v>3446</v>
      </c>
      <c r="V601" s="259" t="s">
        <v>3233</v>
      </c>
      <c r="W601" s="259" t="s">
        <v>3015</v>
      </c>
    </row>
    <row r="602" spans="1:23" ht="30" hidden="1" customHeight="1" x14ac:dyDescent="0.25">
      <c r="A602" s="253" t="s">
        <v>1521</v>
      </c>
      <c r="B602" s="258">
        <v>1085291582</v>
      </c>
      <c r="C602" s="376" t="s">
        <v>191</v>
      </c>
      <c r="D602" s="375">
        <v>44573</v>
      </c>
      <c r="E602" s="377" t="s">
        <v>1770</v>
      </c>
      <c r="F602" s="260">
        <v>137602</v>
      </c>
      <c r="G602" s="260" t="s">
        <v>2995</v>
      </c>
      <c r="H602" s="256" t="s">
        <v>4971</v>
      </c>
      <c r="I602" s="256">
        <v>1</v>
      </c>
      <c r="J602" s="139">
        <v>39634676</v>
      </c>
      <c r="K602" s="260" t="s">
        <v>3474</v>
      </c>
      <c r="L602" s="260" t="s">
        <v>4972</v>
      </c>
      <c r="M602" s="140" t="s">
        <v>4973</v>
      </c>
      <c r="N602" s="140" t="s">
        <v>1209</v>
      </c>
      <c r="O602" s="260">
        <v>407</v>
      </c>
      <c r="P602" s="260">
        <v>11</v>
      </c>
      <c r="Q602" s="260"/>
      <c r="R602" s="260" t="s">
        <v>4974</v>
      </c>
      <c r="S602" s="260" t="s">
        <v>3020</v>
      </c>
      <c r="T602" s="260" t="s">
        <v>3031</v>
      </c>
      <c r="U602" s="140" t="s">
        <v>3446</v>
      </c>
      <c r="V602" s="259" t="s">
        <v>3002</v>
      </c>
      <c r="W602" s="259" t="s">
        <v>3168</v>
      </c>
    </row>
    <row r="603" spans="1:23" ht="30" hidden="1" customHeight="1" x14ac:dyDescent="0.25">
      <c r="A603" s="253" t="s">
        <v>1521</v>
      </c>
      <c r="B603" s="258">
        <v>1110472735</v>
      </c>
      <c r="C603" s="376" t="s">
        <v>446</v>
      </c>
      <c r="D603" s="375">
        <v>44593</v>
      </c>
      <c r="E603" s="377" t="s">
        <v>2826</v>
      </c>
      <c r="F603" s="260">
        <v>137612</v>
      </c>
      <c r="G603" s="260" t="s">
        <v>2995</v>
      </c>
      <c r="H603" s="256" t="s">
        <v>4975</v>
      </c>
      <c r="I603" s="256">
        <v>1</v>
      </c>
      <c r="J603" s="139">
        <v>19468957</v>
      </c>
      <c r="K603" s="260" t="s">
        <v>3143</v>
      </c>
      <c r="L603" s="260" t="s">
        <v>3583</v>
      </c>
      <c r="M603" s="140" t="s">
        <v>4976</v>
      </c>
      <c r="N603" s="260" t="s">
        <v>1406</v>
      </c>
      <c r="O603" s="260">
        <v>440</v>
      </c>
      <c r="P603" s="260">
        <v>13</v>
      </c>
      <c r="Q603" s="260"/>
      <c r="R603" s="260" t="s">
        <v>4977</v>
      </c>
      <c r="S603" s="260" t="s">
        <v>3020</v>
      </c>
      <c r="T603" s="140" t="s">
        <v>3031</v>
      </c>
      <c r="U603" s="140" t="s">
        <v>3446</v>
      </c>
      <c r="V603" s="259" t="s">
        <v>3524</v>
      </c>
      <c r="W603" s="259" t="s">
        <v>3015</v>
      </c>
    </row>
    <row r="604" spans="1:23" ht="30" hidden="1" customHeight="1" x14ac:dyDescent="0.25">
      <c r="B604" s="258" t="s">
        <v>123</v>
      </c>
      <c r="C604" s="376" t="s">
        <v>123</v>
      </c>
      <c r="D604" s="379" t="s">
        <v>123</v>
      </c>
      <c r="E604" s="377" t="s">
        <v>4978</v>
      </c>
      <c r="F604" s="260">
        <v>137532</v>
      </c>
      <c r="G604" s="260" t="s">
        <v>3008</v>
      </c>
      <c r="H604" s="256" t="s">
        <v>4979</v>
      </c>
      <c r="I604" s="256">
        <v>1</v>
      </c>
      <c r="J604" s="146">
        <v>51903395</v>
      </c>
      <c r="K604" s="147" t="s">
        <v>3467</v>
      </c>
      <c r="L604" s="147" t="s">
        <v>4980</v>
      </c>
      <c r="M604" s="147" t="s">
        <v>3960</v>
      </c>
      <c r="N604" s="260" t="s">
        <v>698</v>
      </c>
      <c r="O604" s="260">
        <v>202</v>
      </c>
      <c r="P604" s="260">
        <v>28</v>
      </c>
      <c r="Q604" s="260" t="s">
        <v>3012</v>
      </c>
      <c r="R604" s="260" t="s">
        <v>4981</v>
      </c>
      <c r="S604" s="260" t="s">
        <v>3000</v>
      </c>
      <c r="T604" s="140" t="s">
        <v>3031</v>
      </c>
      <c r="U604" s="140" t="s">
        <v>3446</v>
      </c>
      <c r="V604" s="259" t="s">
        <v>3639</v>
      </c>
      <c r="W604" s="259" t="s">
        <v>3015</v>
      </c>
    </row>
    <row r="605" spans="1:23" ht="30" hidden="1" customHeight="1" x14ac:dyDescent="0.25">
      <c r="A605" s="253" t="s">
        <v>1521</v>
      </c>
      <c r="B605" s="258">
        <v>79706995</v>
      </c>
      <c r="C605" s="259" t="s">
        <v>403</v>
      </c>
      <c r="D605" s="360">
        <v>44564</v>
      </c>
      <c r="E605" s="258" t="s">
        <v>2747</v>
      </c>
      <c r="F605" s="260">
        <v>137611</v>
      </c>
      <c r="G605" s="260" t="s">
        <v>2995</v>
      </c>
      <c r="H605" s="256" t="s">
        <v>4982</v>
      </c>
      <c r="I605" s="256">
        <v>1</v>
      </c>
      <c r="J605" s="139">
        <v>1020827264</v>
      </c>
      <c r="K605" s="140" t="s">
        <v>3192</v>
      </c>
      <c r="L605" s="140" t="s">
        <v>4983</v>
      </c>
      <c r="M605" s="140" t="s">
        <v>4984</v>
      </c>
      <c r="N605" s="140" t="s">
        <v>2712</v>
      </c>
      <c r="O605" s="260">
        <v>487</v>
      </c>
      <c r="P605" s="260">
        <v>13</v>
      </c>
      <c r="Q605" s="260"/>
      <c r="R605" s="260" t="s">
        <v>4985</v>
      </c>
      <c r="S605" s="260" t="s">
        <v>3020</v>
      </c>
      <c r="T605" s="140" t="s">
        <v>3031</v>
      </c>
      <c r="U605" s="140" t="s">
        <v>3446</v>
      </c>
      <c r="V605" s="259" t="s">
        <v>3371</v>
      </c>
      <c r="W605" s="259" t="s">
        <v>1838</v>
      </c>
    </row>
    <row r="606" spans="1:23" ht="30" hidden="1" customHeight="1" x14ac:dyDescent="0.25">
      <c r="B606" s="258" t="s">
        <v>123</v>
      </c>
      <c r="C606" s="259" t="s">
        <v>123</v>
      </c>
      <c r="D606" s="259" t="s">
        <v>123</v>
      </c>
      <c r="E606" s="258" t="s">
        <v>4986</v>
      </c>
      <c r="F606" s="260">
        <v>137532</v>
      </c>
      <c r="G606" s="260" t="s">
        <v>3008</v>
      </c>
      <c r="H606" s="256" t="s">
        <v>4987</v>
      </c>
      <c r="I606" s="256">
        <v>1</v>
      </c>
      <c r="J606" s="139">
        <v>13525750</v>
      </c>
      <c r="K606" s="140" t="s">
        <v>3594</v>
      </c>
      <c r="L606" s="140" t="s">
        <v>4988</v>
      </c>
      <c r="M606" s="140" t="s">
        <v>4989</v>
      </c>
      <c r="N606" s="260" t="s">
        <v>698</v>
      </c>
      <c r="O606" s="260">
        <v>202</v>
      </c>
      <c r="P606" s="260">
        <v>28</v>
      </c>
      <c r="Q606" s="260"/>
      <c r="R606" s="260" t="s">
        <v>4990</v>
      </c>
      <c r="S606" s="260" t="s">
        <v>3000</v>
      </c>
      <c r="T606" s="140" t="s">
        <v>3031</v>
      </c>
      <c r="U606" s="140" t="s">
        <v>3446</v>
      </c>
      <c r="V606" s="259" t="s">
        <v>3754</v>
      </c>
      <c r="W606" s="259" t="s">
        <v>3015</v>
      </c>
    </row>
    <row r="607" spans="1:23" ht="30" hidden="1" customHeight="1" thickBot="1" x14ac:dyDescent="0.3">
      <c r="B607" s="258" t="s">
        <v>123</v>
      </c>
      <c r="C607" s="259" t="s">
        <v>123</v>
      </c>
      <c r="D607" s="259" t="s">
        <v>123</v>
      </c>
      <c r="E607" s="258" t="s">
        <v>4991</v>
      </c>
      <c r="F607" s="260">
        <v>137532</v>
      </c>
      <c r="G607" s="260" t="s">
        <v>3008</v>
      </c>
      <c r="H607" s="256" t="s">
        <v>4992</v>
      </c>
      <c r="I607" s="256">
        <v>1</v>
      </c>
      <c r="J607" s="139">
        <v>52125551</v>
      </c>
      <c r="K607" s="140" t="s">
        <v>3207</v>
      </c>
      <c r="L607" s="140" t="s">
        <v>4993</v>
      </c>
      <c r="M607" s="140" t="s">
        <v>4994</v>
      </c>
      <c r="N607" s="260" t="s">
        <v>698</v>
      </c>
      <c r="O607" s="260">
        <v>202</v>
      </c>
      <c r="P607" s="260">
        <v>28</v>
      </c>
      <c r="Q607" s="260"/>
      <c r="R607" s="260" t="s">
        <v>4995</v>
      </c>
      <c r="S607" s="260" t="s">
        <v>3000</v>
      </c>
      <c r="T607" s="140" t="s">
        <v>3031</v>
      </c>
      <c r="U607" s="140" t="s">
        <v>3446</v>
      </c>
      <c r="V607" s="259" t="s">
        <v>4409</v>
      </c>
      <c r="W607" s="259" t="s">
        <v>3015</v>
      </c>
    </row>
    <row r="608" spans="1:23" ht="30" hidden="1" customHeight="1" x14ac:dyDescent="0.25">
      <c r="A608" s="253" t="s">
        <v>1521</v>
      </c>
      <c r="B608" s="258">
        <v>80760882</v>
      </c>
      <c r="C608" s="259" t="s">
        <v>113</v>
      </c>
      <c r="D608" s="182">
        <v>44565</v>
      </c>
      <c r="E608" s="258" t="s">
        <v>2855</v>
      </c>
      <c r="F608" s="260">
        <v>137613</v>
      </c>
      <c r="G608" s="260" t="s">
        <v>2995</v>
      </c>
      <c r="H608" s="256" t="s">
        <v>4996</v>
      </c>
      <c r="I608" s="256">
        <v>1</v>
      </c>
      <c r="J608" s="139">
        <v>53003640</v>
      </c>
      <c r="K608" s="260" t="s">
        <v>4997</v>
      </c>
      <c r="L608" s="260" t="s">
        <v>4998</v>
      </c>
      <c r="M608" s="260" t="s">
        <v>4999</v>
      </c>
      <c r="N608" s="260" t="s">
        <v>1406</v>
      </c>
      <c r="O608" s="260">
        <v>440</v>
      </c>
      <c r="P608" s="260">
        <v>11</v>
      </c>
      <c r="Q608" s="260"/>
      <c r="R608" s="260" t="s">
        <v>5000</v>
      </c>
      <c r="S608" s="260" t="s">
        <v>3020</v>
      </c>
      <c r="T608" s="140" t="s">
        <v>3031</v>
      </c>
      <c r="U608" s="140" t="s">
        <v>3446</v>
      </c>
      <c r="V608" s="259" t="s">
        <v>3002</v>
      </c>
      <c r="W608" s="259" t="s">
        <v>2680</v>
      </c>
    </row>
    <row r="609" spans="1:23" ht="30" hidden="1" customHeight="1" x14ac:dyDescent="0.25">
      <c r="A609" s="253" t="s">
        <v>1521</v>
      </c>
      <c r="B609" s="258">
        <v>46450226</v>
      </c>
      <c r="C609" s="259" t="s">
        <v>306</v>
      </c>
      <c r="D609" s="259" t="s">
        <v>1863</v>
      </c>
      <c r="E609" s="258" t="s">
        <v>745</v>
      </c>
      <c r="F609" s="260">
        <v>150816</v>
      </c>
      <c r="G609" s="260" t="s">
        <v>2995</v>
      </c>
      <c r="H609" s="256" t="s">
        <v>5001</v>
      </c>
      <c r="I609" s="256">
        <v>1</v>
      </c>
      <c r="J609" s="139">
        <v>41957780</v>
      </c>
      <c r="K609" s="140" t="s">
        <v>5002</v>
      </c>
      <c r="L609" s="140" t="s">
        <v>3453</v>
      </c>
      <c r="M609" s="140" t="s">
        <v>5003</v>
      </c>
      <c r="N609" s="260" t="s">
        <v>698</v>
      </c>
      <c r="O609" s="260">
        <v>202</v>
      </c>
      <c r="P609" s="260">
        <v>28</v>
      </c>
      <c r="Q609" s="260"/>
      <c r="R609" s="260" t="s">
        <v>5004</v>
      </c>
      <c r="S609" s="260" t="s">
        <v>3000</v>
      </c>
      <c r="T609" s="140" t="s">
        <v>3031</v>
      </c>
      <c r="U609" s="140" t="s">
        <v>3446</v>
      </c>
      <c r="V609" s="259" t="s">
        <v>4019</v>
      </c>
      <c r="W609" s="259" t="s">
        <v>3015</v>
      </c>
    </row>
    <row r="610" spans="1:23" ht="30" hidden="1" customHeight="1" x14ac:dyDescent="0.25">
      <c r="A610" s="253" t="s">
        <v>1521</v>
      </c>
      <c r="B610" s="258">
        <v>79889955</v>
      </c>
      <c r="C610" s="259" t="s">
        <v>189</v>
      </c>
      <c r="D610" s="184">
        <v>44572</v>
      </c>
      <c r="E610" s="258" t="s">
        <v>715</v>
      </c>
      <c r="F610" s="260">
        <v>137532</v>
      </c>
      <c r="G610" s="260" t="s">
        <v>3008</v>
      </c>
      <c r="H610" s="256" t="s">
        <v>5005</v>
      </c>
      <c r="I610" s="256">
        <v>1</v>
      </c>
      <c r="J610" s="139">
        <v>51581370</v>
      </c>
      <c r="K610" s="140" t="s">
        <v>5006</v>
      </c>
      <c r="L610" s="140" t="s">
        <v>3170</v>
      </c>
      <c r="M610" s="140" t="s">
        <v>5007</v>
      </c>
      <c r="N610" s="260" t="s">
        <v>698</v>
      </c>
      <c r="O610" s="260">
        <v>202</v>
      </c>
      <c r="P610" s="260">
        <v>28</v>
      </c>
      <c r="Q610" s="260"/>
      <c r="R610" s="260" t="s">
        <v>5008</v>
      </c>
      <c r="S610" s="260" t="s">
        <v>3000</v>
      </c>
      <c r="T610" s="140" t="s">
        <v>3031</v>
      </c>
      <c r="U610" s="140" t="s">
        <v>3446</v>
      </c>
      <c r="V610" s="259" t="s">
        <v>3807</v>
      </c>
      <c r="W610" s="259" t="s">
        <v>3015</v>
      </c>
    </row>
    <row r="611" spans="1:23" ht="30" hidden="1" customHeight="1" x14ac:dyDescent="0.25">
      <c r="A611" s="253" t="s">
        <v>1521</v>
      </c>
      <c r="B611" s="258">
        <v>79771149</v>
      </c>
      <c r="C611" s="259" t="s">
        <v>331</v>
      </c>
      <c r="D611" s="202">
        <v>44564</v>
      </c>
      <c r="E611" s="258" t="s">
        <v>2731</v>
      </c>
      <c r="F611" s="260">
        <v>137611</v>
      </c>
      <c r="G611" s="260" t="s">
        <v>2995</v>
      </c>
      <c r="H611" s="256" t="s">
        <v>5009</v>
      </c>
      <c r="I611" s="256">
        <v>1</v>
      </c>
      <c r="J611" s="139">
        <v>1030636207</v>
      </c>
      <c r="K611" s="140" t="s">
        <v>3831</v>
      </c>
      <c r="L611" s="140" t="s">
        <v>3193</v>
      </c>
      <c r="M611" s="140" t="s">
        <v>5010</v>
      </c>
      <c r="N611" s="140" t="s">
        <v>2712</v>
      </c>
      <c r="O611" s="260">
        <v>487</v>
      </c>
      <c r="P611" s="260">
        <v>13</v>
      </c>
      <c r="Q611" s="260"/>
      <c r="R611" s="260" t="s">
        <v>5011</v>
      </c>
      <c r="S611" s="260" t="s">
        <v>3020</v>
      </c>
      <c r="T611" s="140" t="s">
        <v>3031</v>
      </c>
      <c r="U611" s="140" t="s">
        <v>3446</v>
      </c>
      <c r="V611" s="259" t="s">
        <v>4352</v>
      </c>
      <c r="W611" s="259" t="s">
        <v>3116</v>
      </c>
    </row>
    <row r="612" spans="1:23" ht="30" hidden="1" customHeight="1" x14ac:dyDescent="0.25">
      <c r="A612" s="253" t="s">
        <v>1521</v>
      </c>
      <c r="B612" s="258">
        <v>4192662</v>
      </c>
      <c r="C612" s="376" t="s">
        <v>304</v>
      </c>
      <c r="D612" s="375">
        <v>44565</v>
      </c>
      <c r="E612" s="377" t="s">
        <v>2727</v>
      </c>
      <c r="F612" s="260">
        <v>137611</v>
      </c>
      <c r="G612" s="260" t="s">
        <v>2995</v>
      </c>
      <c r="H612" s="256" t="s">
        <v>5012</v>
      </c>
      <c r="I612" s="256">
        <v>1</v>
      </c>
      <c r="J612" s="139">
        <v>79689466</v>
      </c>
      <c r="K612" s="140" t="s">
        <v>3102</v>
      </c>
      <c r="L612" s="140" t="s">
        <v>3755</v>
      </c>
      <c r="M612" s="140" t="s">
        <v>5013</v>
      </c>
      <c r="N612" s="140" t="s">
        <v>2712</v>
      </c>
      <c r="O612" s="260">
        <v>487</v>
      </c>
      <c r="P612" s="260">
        <v>13</v>
      </c>
      <c r="Q612" s="260"/>
      <c r="R612" s="260" t="s">
        <v>5014</v>
      </c>
      <c r="S612" s="260" t="s">
        <v>3020</v>
      </c>
      <c r="T612" s="140" t="s">
        <v>3031</v>
      </c>
      <c r="U612" s="140" t="s">
        <v>3446</v>
      </c>
      <c r="V612" s="259" t="s">
        <v>3002</v>
      </c>
      <c r="W612" s="259" t="s">
        <v>1423</v>
      </c>
    </row>
    <row r="613" spans="1:23" ht="30" hidden="1" customHeight="1" x14ac:dyDescent="0.25">
      <c r="A613" s="253" t="s">
        <v>1521</v>
      </c>
      <c r="B613" s="258">
        <v>22467770</v>
      </c>
      <c r="C613" s="376" t="s">
        <v>135</v>
      </c>
      <c r="D613" s="375">
        <v>44572</v>
      </c>
      <c r="E613" s="377" t="s">
        <v>724</v>
      </c>
      <c r="F613" s="260">
        <v>150816</v>
      </c>
      <c r="G613" s="260" t="s">
        <v>2995</v>
      </c>
      <c r="H613" s="256" t="s">
        <v>5015</v>
      </c>
      <c r="I613" s="256">
        <v>1</v>
      </c>
      <c r="J613" s="139">
        <v>52491305</v>
      </c>
      <c r="K613" s="140" t="s">
        <v>3079</v>
      </c>
      <c r="L613" s="140" t="s">
        <v>3152</v>
      </c>
      <c r="M613" s="140" t="s">
        <v>4755</v>
      </c>
      <c r="N613" s="260" t="s">
        <v>698</v>
      </c>
      <c r="O613" s="260">
        <v>202</v>
      </c>
      <c r="P613" s="260">
        <v>28</v>
      </c>
      <c r="Q613" s="260"/>
      <c r="R613" s="260" t="s">
        <v>5016</v>
      </c>
      <c r="S613" s="260" t="s">
        <v>3000</v>
      </c>
      <c r="T613" s="140" t="s">
        <v>3031</v>
      </c>
      <c r="U613" s="140" t="s">
        <v>3446</v>
      </c>
      <c r="V613" s="259" t="s">
        <v>3512</v>
      </c>
      <c r="W613" s="259" t="s">
        <v>3015</v>
      </c>
    </row>
    <row r="614" spans="1:23" ht="30" hidden="1" customHeight="1" x14ac:dyDescent="0.25">
      <c r="A614" s="253" t="s">
        <v>1521</v>
      </c>
      <c r="B614" s="258">
        <v>23561013</v>
      </c>
      <c r="C614" s="376" t="s">
        <v>163</v>
      </c>
      <c r="D614" s="375">
        <v>44572</v>
      </c>
      <c r="E614" s="377" t="s">
        <v>702</v>
      </c>
      <c r="F614" s="260">
        <v>137532</v>
      </c>
      <c r="G614" s="260" t="s">
        <v>3008</v>
      </c>
      <c r="H614" s="256" t="s">
        <v>5017</v>
      </c>
      <c r="I614" s="256">
        <v>1</v>
      </c>
      <c r="J614" s="139">
        <v>79257436</v>
      </c>
      <c r="K614" s="140" t="s">
        <v>3040</v>
      </c>
      <c r="L614" s="140" t="s">
        <v>4139</v>
      </c>
      <c r="M614" s="140" t="s">
        <v>5018</v>
      </c>
      <c r="N614" s="260" t="s">
        <v>698</v>
      </c>
      <c r="O614" s="260">
        <v>202</v>
      </c>
      <c r="P614" s="260">
        <v>28</v>
      </c>
      <c r="Q614" s="260"/>
      <c r="R614" s="260" t="s">
        <v>5019</v>
      </c>
      <c r="S614" s="260" t="s">
        <v>3000</v>
      </c>
      <c r="T614" s="140" t="s">
        <v>3031</v>
      </c>
      <c r="U614" s="140" t="s">
        <v>3446</v>
      </c>
      <c r="V614" s="259" t="s">
        <v>3015</v>
      </c>
      <c r="W614" s="259" t="s">
        <v>3015</v>
      </c>
    </row>
    <row r="615" spans="1:23" ht="30" hidden="1" customHeight="1" x14ac:dyDescent="0.25">
      <c r="A615" s="253" t="s">
        <v>1521</v>
      </c>
      <c r="B615" s="258">
        <v>1114787657</v>
      </c>
      <c r="C615" s="376" t="s">
        <v>218</v>
      </c>
      <c r="D615" s="375">
        <v>44565</v>
      </c>
      <c r="E615" s="377" t="s">
        <v>2858</v>
      </c>
      <c r="F615" s="260">
        <v>137613</v>
      </c>
      <c r="G615" s="260" t="s">
        <v>2995</v>
      </c>
      <c r="H615" s="256" t="s">
        <v>5020</v>
      </c>
      <c r="I615" s="256">
        <v>1</v>
      </c>
      <c r="J615" s="139">
        <v>1024528218</v>
      </c>
      <c r="K615" s="260" t="s">
        <v>4219</v>
      </c>
      <c r="L615" s="260" t="s">
        <v>3591</v>
      </c>
      <c r="M615" s="140" t="s">
        <v>5021</v>
      </c>
      <c r="N615" s="260" t="s">
        <v>1406</v>
      </c>
      <c r="O615" s="260">
        <v>440</v>
      </c>
      <c r="P615" s="260">
        <v>11</v>
      </c>
      <c r="Q615" s="260"/>
      <c r="R615" s="260" t="s">
        <v>5022</v>
      </c>
      <c r="S615" s="260" t="s">
        <v>3020</v>
      </c>
      <c r="T615" s="140" t="s">
        <v>3031</v>
      </c>
      <c r="U615" s="140" t="s">
        <v>3446</v>
      </c>
      <c r="V615" s="259" t="s">
        <v>2020</v>
      </c>
      <c r="W615" s="259" t="s">
        <v>1744</v>
      </c>
    </row>
    <row r="616" spans="1:23" ht="30" hidden="1" customHeight="1" x14ac:dyDescent="0.25">
      <c r="A616" s="253" t="s">
        <v>1521</v>
      </c>
      <c r="B616" s="258">
        <v>2984802</v>
      </c>
      <c r="C616" s="376" t="s">
        <v>263</v>
      </c>
      <c r="D616" s="375">
        <v>44565</v>
      </c>
      <c r="E616" s="377" t="s">
        <v>1188</v>
      </c>
      <c r="F616" s="260">
        <v>137568</v>
      </c>
      <c r="G616" s="260" t="s">
        <v>2995</v>
      </c>
      <c r="H616" s="256" t="s">
        <v>5023</v>
      </c>
      <c r="I616" s="256">
        <v>1</v>
      </c>
      <c r="J616" s="139">
        <v>51737602</v>
      </c>
      <c r="K616" s="140" t="s">
        <v>3120</v>
      </c>
      <c r="L616" s="140" t="s">
        <v>3295</v>
      </c>
      <c r="M616" s="140" t="s">
        <v>5024</v>
      </c>
      <c r="N616" s="260" t="s">
        <v>1173</v>
      </c>
      <c r="O616" s="260">
        <v>313</v>
      </c>
      <c r="P616" s="260">
        <v>14</v>
      </c>
      <c r="Q616" s="260"/>
      <c r="R616" s="260" t="s">
        <v>5025</v>
      </c>
      <c r="S616" s="260" t="s">
        <v>3107</v>
      </c>
      <c r="T616" s="140" t="s">
        <v>3031</v>
      </c>
      <c r="U616" s="140" t="s">
        <v>3446</v>
      </c>
      <c r="V616" s="259" t="s">
        <v>3002</v>
      </c>
      <c r="W616" s="259" t="s">
        <v>2667</v>
      </c>
    </row>
    <row r="617" spans="1:23" ht="30" hidden="1" customHeight="1" x14ac:dyDescent="0.25">
      <c r="A617" s="253" t="s">
        <v>1521</v>
      </c>
      <c r="B617" s="258">
        <v>52240569</v>
      </c>
      <c r="C617" s="376" t="s">
        <v>132</v>
      </c>
      <c r="D617" s="375">
        <v>44565</v>
      </c>
      <c r="E617" s="377" t="s">
        <v>1751</v>
      </c>
      <c r="F617" s="260">
        <v>137601</v>
      </c>
      <c r="G617" s="260" t="s">
        <v>2995</v>
      </c>
      <c r="H617" s="256" t="s">
        <v>5026</v>
      </c>
      <c r="I617" s="256">
        <v>1</v>
      </c>
      <c r="J617" s="139">
        <v>52432073</v>
      </c>
      <c r="K617" s="140" t="s">
        <v>5027</v>
      </c>
      <c r="L617" s="140" t="s">
        <v>3155</v>
      </c>
      <c r="M617" s="140" t="s">
        <v>5028</v>
      </c>
      <c r="N617" s="140" t="s">
        <v>1209</v>
      </c>
      <c r="O617" s="260">
        <v>407</v>
      </c>
      <c r="P617" s="260">
        <v>11</v>
      </c>
      <c r="Q617" s="260"/>
      <c r="R617" s="260" t="s">
        <v>5029</v>
      </c>
      <c r="S617" s="260" t="s">
        <v>3020</v>
      </c>
      <c r="T617" s="140" t="s">
        <v>3031</v>
      </c>
      <c r="U617" s="140" t="s">
        <v>3446</v>
      </c>
      <c r="V617" s="259" t="s">
        <v>4158</v>
      </c>
      <c r="W617" s="259" t="s">
        <v>3015</v>
      </c>
    </row>
    <row r="618" spans="1:23" ht="30" hidden="1" customHeight="1" x14ac:dyDescent="0.25">
      <c r="A618" s="253" t="s">
        <v>1521</v>
      </c>
      <c r="B618" s="258">
        <v>52459086</v>
      </c>
      <c r="C618" s="259" t="s">
        <v>388</v>
      </c>
      <c r="D618" s="360">
        <v>44573</v>
      </c>
      <c r="E618" s="258" t="s">
        <v>2220</v>
      </c>
      <c r="F618" s="260">
        <v>137610</v>
      </c>
      <c r="G618" s="260" t="s">
        <v>2995</v>
      </c>
      <c r="H618" s="256" t="s">
        <v>5030</v>
      </c>
      <c r="I618" s="256">
        <v>1</v>
      </c>
      <c r="J618" s="139">
        <v>79364461</v>
      </c>
      <c r="K618" s="260" t="s">
        <v>5031</v>
      </c>
      <c r="L618" s="260" t="s">
        <v>3109</v>
      </c>
      <c r="M618" s="260" t="s">
        <v>5032</v>
      </c>
      <c r="N618" s="260" t="s">
        <v>1996</v>
      </c>
      <c r="O618" s="260">
        <v>470</v>
      </c>
      <c r="P618" s="260" t="s">
        <v>3029</v>
      </c>
      <c r="Q618" s="260"/>
      <c r="R618" s="260" t="s">
        <v>5033</v>
      </c>
      <c r="S618" s="260" t="s">
        <v>3020</v>
      </c>
      <c r="T618" s="140" t="s">
        <v>3031</v>
      </c>
      <c r="U618" s="140" t="s">
        <v>3446</v>
      </c>
      <c r="V618" s="259" t="s">
        <v>42</v>
      </c>
      <c r="W618" s="259" t="s">
        <v>42</v>
      </c>
    </row>
    <row r="619" spans="1:23" ht="30" hidden="1" customHeight="1" x14ac:dyDescent="0.25">
      <c r="A619" s="253" t="s">
        <v>1521</v>
      </c>
      <c r="B619" s="258">
        <v>1014287155</v>
      </c>
      <c r="C619" s="259" t="s">
        <v>219</v>
      </c>
      <c r="D619" s="184">
        <v>44573</v>
      </c>
      <c r="E619" s="258" t="s">
        <v>1849</v>
      </c>
      <c r="F619" s="260">
        <v>137606</v>
      </c>
      <c r="G619" s="260" t="s">
        <v>2995</v>
      </c>
      <c r="H619" s="256" t="s">
        <v>5034</v>
      </c>
      <c r="I619" s="256">
        <v>1</v>
      </c>
      <c r="J619" s="139">
        <v>31388032</v>
      </c>
      <c r="K619" s="260" t="s">
        <v>3062</v>
      </c>
      <c r="L619" s="260" t="s">
        <v>3046</v>
      </c>
      <c r="M619" s="260" t="s">
        <v>5035</v>
      </c>
      <c r="N619" s="140" t="s">
        <v>1209</v>
      </c>
      <c r="O619" s="260">
        <v>407</v>
      </c>
      <c r="P619" s="260" t="s">
        <v>3029</v>
      </c>
      <c r="Q619" s="260"/>
      <c r="R619" s="260" t="s">
        <v>5036</v>
      </c>
      <c r="S619" s="260" t="s">
        <v>3020</v>
      </c>
      <c r="T619" s="140" t="s">
        <v>3031</v>
      </c>
      <c r="U619" s="140" t="s">
        <v>3446</v>
      </c>
      <c r="V619" s="259" t="s">
        <v>3091</v>
      </c>
      <c r="W619" s="259" t="s">
        <v>3091</v>
      </c>
    </row>
    <row r="620" spans="1:23" ht="30" hidden="1" customHeight="1" x14ac:dyDescent="0.25">
      <c r="A620" s="253" t="s">
        <v>1521</v>
      </c>
      <c r="B620" s="258">
        <v>93368725</v>
      </c>
      <c r="C620" s="259" t="s">
        <v>572</v>
      </c>
      <c r="D620" s="184">
        <v>44573</v>
      </c>
      <c r="E620" s="258" t="s">
        <v>2393</v>
      </c>
      <c r="F620" s="260">
        <v>137610</v>
      </c>
      <c r="G620" s="260" t="s">
        <v>2995</v>
      </c>
      <c r="H620" s="256" t="s">
        <v>5037</v>
      </c>
      <c r="I620" s="256">
        <v>1</v>
      </c>
      <c r="J620" s="139">
        <v>19395196</v>
      </c>
      <c r="K620" s="260" t="s">
        <v>5038</v>
      </c>
      <c r="L620" s="260" t="s">
        <v>3079</v>
      </c>
      <c r="M620" s="140" t="s">
        <v>5039</v>
      </c>
      <c r="N620" s="260" t="s">
        <v>1996</v>
      </c>
      <c r="O620" s="260">
        <v>470</v>
      </c>
      <c r="P620" s="260" t="s">
        <v>3029</v>
      </c>
      <c r="Q620" s="260"/>
      <c r="R620" s="260" t="s">
        <v>5040</v>
      </c>
      <c r="S620" s="260" t="s">
        <v>3020</v>
      </c>
      <c r="T620" s="140" t="s">
        <v>3031</v>
      </c>
      <c r="U620" s="140" t="s">
        <v>3446</v>
      </c>
      <c r="V620" s="259" t="s">
        <v>3265</v>
      </c>
      <c r="W620" s="259" t="s">
        <v>1725</v>
      </c>
    </row>
    <row r="621" spans="1:23" ht="30" hidden="1" customHeight="1" x14ac:dyDescent="0.25">
      <c r="B621" s="258">
        <v>1098648874</v>
      </c>
      <c r="C621" s="259" t="s">
        <v>430</v>
      </c>
      <c r="D621" s="280" t="e">
        <f>VLOOKUP(B621,CONSOLIDADO!$Q$3:$AF$528,21,0)</f>
        <v>#REF!</v>
      </c>
      <c r="E621" s="258" t="s">
        <v>792</v>
      </c>
      <c r="F621" s="260">
        <v>150816</v>
      </c>
      <c r="G621" s="260" t="s">
        <v>2995</v>
      </c>
      <c r="H621" s="256"/>
      <c r="I621" s="256"/>
      <c r="J621" s="139"/>
      <c r="K621" s="140" t="s">
        <v>5041</v>
      </c>
      <c r="L621" s="140" t="s">
        <v>5041</v>
      </c>
      <c r="M621" s="140" t="s">
        <v>5041</v>
      </c>
      <c r="N621" s="260" t="s">
        <v>698</v>
      </c>
      <c r="O621" s="260">
        <v>202</v>
      </c>
      <c r="P621" s="260">
        <v>28</v>
      </c>
      <c r="Q621" s="260"/>
      <c r="R621" s="260" t="s">
        <v>5042</v>
      </c>
      <c r="S621" s="260" t="s">
        <v>3000</v>
      </c>
      <c r="T621" s="140" t="s">
        <v>5043</v>
      </c>
      <c r="U621" s="261"/>
      <c r="V621" s="259"/>
      <c r="W621" s="259"/>
    </row>
    <row r="622" spans="1:23" ht="30" hidden="1" customHeight="1" x14ac:dyDescent="0.25">
      <c r="B622" s="258">
        <v>15879120</v>
      </c>
      <c r="C622" s="259" t="s">
        <v>442</v>
      </c>
      <c r="D622" s="280" t="e">
        <f>VLOOKUP(B622,CONSOLIDADO!$Q$3:$AF$528,21,0)</f>
        <v>#REF!</v>
      </c>
      <c r="E622" s="258" t="s">
        <v>795</v>
      </c>
      <c r="F622" s="260">
        <v>150816</v>
      </c>
      <c r="G622" s="260" t="s">
        <v>2995</v>
      </c>
      <c r="H622" s="256"/>
      <c r="I622" s="256"/>
      <c r="J622" s="139"/>
      <c r="K622" s="140" t="s">
        <v>5041</v>
      </c>
      <c r="L622" s="140" t="s">
        <v>5041</v>
      </c>
      <c r="M622" s="140" t="s">
        <v>5041</v>
      </c>
      <c r="N622" s="260" t="s">
        <v>698</v>
      </c>
      <c r="O622" s="260">
        <v>202</v>
      </c>
      <c r="P622" s="260">
        <v>28</v>
      </c>
      <c r="Q622" s="260"/>
      <c r="R622" s="260" t="s">
        <v>5044</v>
      </c>
      <c r="S622" s="260" t="s">
        <v>3000</v>
      </c>
      <c r="T622" s="140" t="s">
        <v>5043</v>
      </c>
      <c r="U622" s="261"/>
      <c r="V622" s="259"/>
      <c r="W622" s="259"/>
    </row>
    <row r="623" spans="1:23" ht="30" hidden="1" customHeight="1" x14ac:dyDescent="0.25">
      <c r="B623" s="258">
        <v>79947636</v>
      </c>
      <c r="C623" s="259" t="s">
        <v>456</v>
      </c>
      <c r="D623" s="524" t="e">
        <f>VLOOKUP(B623,CONSOLIDADO!$Q$3:$AF$528,21,0)</f>
        <v>#REF!</v>
      </c>
      <c r="E623" s="258" t="s">
        <v>799</v>
      </c>
      <c r="F623" s="260">
        <v>150816</v>
      </c>
      <c r="G623" s="260" t="s">
        <v>2995</v>
      </c>
      <c r="H623" s="256"/>
      <c r="I623" s="256"/>
      <c r="J623" s="139"/>
      <c r="K623" s="140" t="s">
        <v>5041</v>
      </c>
      <c r="L623" s="140" t="s">
        <v>5041</v>
      </c>
      <c r="M623" s="140" t="s">
        <v>5041</v>
      </c>
      <c r="N623" s="260" t="s">
        <v>698</v>
      </c>
      <c r="O623" s="260">
        <v>202</v>
      </c>
      <c r="P623" s="260">
        <v>28</v>
      </c>
      <c r="Q623" s="260"/>
      <c r="R623" s="260" t="s">
        <v>5045</v>
      </c>
      <c r="S623" s="260" t="s">
        <v>3000</v>
      </c>
      <c r="T623" s="140" t="s">
        <v>5043</v>
      </c>
      <c r="U623" s="261"/>
      <c r="V623" s="259"/>
      <c r="W623" s="259"/>
    </row>
    <row r="624" spans="1:23" ht="30" hidden="1" customHeight="1" x14ac:dyDescent="0.25">
      <c r="B624" s="258">
        <v>1032412679</v>
      </c>
      <c r="C624" s="259" t="s">
        <v>192</v>
      </c>
      <c r="D624" s="280" t="e">
        <f>VLOOKUP(B624,CONSOLIDADO!$Q$3:$AF$528,21,0)</f>
        <v>#REF!</v>
      </c>
      <c r="E624" s="258" t="s">
        <v>981</v>
      </c>
      <c r="F624" s="260">
        <v>150817</v>
      </c>
      <c r="G624" s="260" t="s">
        <v>2995</v>
      </c>
      <c r="H624" s="256"/>
      <c r="I624" s="256"/>
      <c r="J624" s="139"/>
      <c r="K624" s="140" t="s">
        <v>5046</v>
      </c>
      <c r="L624" s="140" t="s">
        <v>5046</v>
      </c>
      <c r="M624" s="140" t="s">
        <v>5046</v>
      </c>
      <c r="N624" s="260" t="s">
        <v>828</v>
      </c>
      <c r="O624" s="260">
        <v>219</v>
      </c>
      <c r="P624" s="260" t="s">
        <v>3004</v>
      </c>
      <c r="Q624" s="260"/>
      <c r="R624" s="260" t="s">
        <v>5047</v>
      </c>
      <c r="S624" s="260" t="s">
        <v>3000</v>
      </c>
      <c r="T624" s="140" t="s">
        <v>5043</v>
      </c>
      <c r="U624" s="261"/>
      <c r="V624" s="259"/>
      <c r="W624" s="259"/>
    </row>
    <row r="625" spans="2:23" ht="30" hidden="1" customHeight="1" x14ac:dyDescent="0.25">
      <c r="B625" s="258">
        <v>19485367</v>
      </c>
      <c r="C625" s="259" t="s">
        <v>254</v>
      </c>
      <c r="D625" s="280" t="e">
        <f>VLOOKUP(B625,CONSOLIDADO!$Q$3:$AF$528,21,0)</f>
        <v>#REF!</v>
      </c>
      <c r="E625" s="258" t="s">
        <v>1148</v>
      </c>
      <c r="F625" s="260">
        <v>137561</v>
      </c>
      <c r="G625" s="260" t="s">
        <v>3008</v>
      </c>
      <c r="H625" s="256"/>
      <c r="I625" s="256"/>
      <c r="J625" s="139"/>
      <c r="K625" s="140" t="s">
        <v>5046</v>
      </c>
      <c r="L625" s="140" t="s">
        <v>5046</v>
      </c>
      <c r="M625" s="140" t="s">
        <v>5046</v>
      </c>
      <c r="N625" s="260" t="s">
        <v>828</v>
      </c>
      <c r="O625" s="260">
        <v>219</v>
      </c>
      <c r="P625" s="260" t="s">
        <v>3004</v>
      </c>
      <c r="Q625" s="260"/>
      <c r="R625" s="260" t="s">
        <v>5048</v>
      </c>
      <c r="S625" s="260" t="s">
        <v>3000</v>
      </c>
      <c r="T625" s="140" t="s">
        <v>5043</v>
      </c>
      <c r="U625" s="261"/>
      <c r="V625" s="259"/>
      <c r="W625" s="259"/>
    </row>
    <row r="626" spans="2:23" ht="30" hidden="1" customHeight="1" x14ac:dyDescent="0.25">
      <c r="B626" s="258" t="s">
        <v>123</v>
      </c>
      <c r="C626" s="259" t="s">
        <v>123</v>
      </c>
      <c r="D626" s="280" t="e">
        <f>VLOOKUP(B626,CONSOLIDADO!$Q$3:$AF$528,21,0)</f>
        <v>#REF!</v>
      </c>
      <c r="E626" s="258" t="s">
        <v>5049</v>
      </c>
      <c r="F626" s="260">
        <v>137549</v>
      </c>
      <c r="G626" s="260" t="s">
        <v>3008</v>
      </c>
      <c r="H626" s="256"/>
      <c r="I626" s="256"/>
      <c r="J626" s="139"/>
      <c r="K626" s="140" t="s">
        <v>5046</v>
      </c>
      <c r="L626" s="140" t="s">
        <v>5046</v>
      </c>
      <c r="M626" s="140" t="s">
        <v>5046</v>
      </c>
      <c r="N626" s="260" t="s">
        <v>828</v>
      </c>
      <c r="O626" s="260">
        <v>219</v>
      </c>
      <c r="P626" s="260" t="s">
        <v>3004</v>
      </c>
      <c r="Q626" s="260"/>
      <c r="R626" s="260" t="s">
        <v>5050</v>
      </c>
      <c r="S626" s="260" t="s">
        <v>3000</v>
      </c>
      <c r="T626" s="140" t="s">
        <v>5043</v>
      </c>
      <c r="U626" s="261"/>
      <c r="V626" s="259"/>
      <c r="W626" s="259"/>
    </row>
    <row r="627" spans="2:23" ht="30" hidden="1" customHeight="1" x14ac:dyDescent="0.25">
      <c r="B627" s="258" t="s">
        <v>123</v>
      </c>
      <c r="C627" s="259" t="s">
        <v>123</v>
      </c>
      <c r="D627" s="280" t="e">
        <f>VLOOKUP(B627,CONSOLIDADO!$Q$3:$AF$528,21,0)</f>
        <v>#REF!</v>
      </c>
      <c r="E627" s="258" t="s">
        <v>5051</v>
      </c>
      <c r="F627" s="260">
        <v>137561</v>
      </c>
      <c r="G627" s="260" t="s">
        <v>3008</v>
      </c>
      <c r="H627" s="256"/>
      <c r="I627" s="256"/>
      <c r="J627" s="139"/>
      <c r="K627" s="140" t="s">
        <v>5046</v>
      </c>
      <c r="L627" s="140" t="s">
        <v>5046</v>
      </c>
      <c r="M627" s="140" t="s">
        <v>5046</v>
      </c>
      <c r="N627" s="260" t="s">
        <v>828</v>
      </c>
      <c r="O627" s="260">
        <v>219</v>
      </c>
      <c r="P627" s="260" t="s">
        <v>3004</v>
      </c>
      <c r="Q627" s="260"/>
      <c r="R627" s="260" t="s">
        <v>5052</v>
      </c>
      <c r="S627" s="260" t="s">
        <v>3000</v>
      </c>
      <c r="T627" s="140" t="s">
        <v>5043</v>
      </c>
      <c r="U627" s="261"/>
      <c r="V627" s="259"/>
      <c r="W627" s="259"/>
    </row>
    <row r="628" spans="2:23" ht="30" hidden="1" customHeight="1" x14ac:dyDescent="0.25">
      <c r="B628" s="258">
        <v>1069715291</v>
      </c>
      <c r="C628" s="259" t="s">
        <v>147</v>
      </c>
      <c r="D628" s="280" t="e">
        <f>VLOOKUP(B628,CONSOLIDADO!$Q$3:$AF$528,21,0)</f>
        <v>#REF!</v>
      </c>
      <c r="E628" s="258" t="s">
        <v>932</v>
      </c>
      <c r="F628" s="260">
        <v>137545</v>
      </c>
      <c r="G628" s="260" t="s">
        <v>3008</v>
      </c>
      <c r="H628" s="256"/>
      <c r="I628" s="256"/>
      <c r="J628" s="139"/>
      <c r="K628" s="140" t="s">
        <v>5053</v>
      </c>
      <c r="L628" s="140" t="s">
        <v>5053</v>
      </c>
      <c r="M628" s="140" t="s">
        <v>5053</v>
      </c>
      <c r="N628" s="260" t="s">
        <v>828</v>
      </c>
      <c r="O628" s="260">
        <v>219</v>
      </c>
      <c r="P628" s="260">
        <v>11</v>
      </c>
      <c r="Q628" s="260"/>
      <c r="R628" s="260" t="s">
        <v>5054</v>
      </c>
      <c r="S628" s="260" t="s">
        <v>3000</v>
      </c>
      <c r="T628" s="140" t="s">
        <v>5043</v>
      </c>
      <c r="U628" s="261"/>
      <c r="V628" s="259"/>
      <c r="W628" s="259"/>
    </row>
    <row r="629" spans="2:23" ht="30" hidden="1" customHeight="1" x14ac:dyDescent="0.25">
      <c r="B629" s="258">
        <v>52209487</v>
      </c>
      <c r="C629" s="259" t="s">
        <v>177</v>
      </c>
      <c r="D629" s="280" t="e">
        <f>VLOOKUP(B629,CONSOLIDADO!$Q$3:$AF$528,21,0)</f>
        <v>#REF!</v>
      </c>
      <c r="E629" s="258" t="s">
        <v>912</v>
      </c>
      <c r="F629" s="260">
        <v>137542</v>
      </c>
      <c r="G629" s="260" t="s">
        <v>3008</v>
      </c>
      <c r="H629" s="256"/>
      <c r="I629" s="256"/>
      <c r="J629" s="139"/>
      <c r="K629" s="140" t="s">
        <v>5055</v>
      </c>
      <c r="L629" s="140" t="s">
        <v>5055</v>
      </c>
      <c r="M629" s="140" t="s">
        <v>5055</v>
      </c>
      <c r="N629" s="260" t="s">
        <v>828</v>
      </c>
      <c r="O629" s="260">
        <v>219</v>
      </c>
      <c r="P629" s="260">
        <v>15</v>
      </c>
      <c r="Q629" s="260"/>
      <c r="R629" s="260" t="s">
        <v>5056</v>
      </c>
      <c r="S629" s="260" t="s">
        <v>3000</v>
      </c>
      <c r="T629" s="140" t="s">
        <v>5043</v>
      </c>
      <c r="U629" s="261"/>
      <c r="V629" s="259"/>
      <c r="W629" s="259"/>
    </row>
    <row r="630" spans="2:23" ht="30" hidden="1" customHeight="1" x14ac:dyDescent="0.25">
      <c r="B630" s="258">
        <v>53894108</v>
      </c>
      <c r="C630" s="259" t="s">
        <v>251</v>
      </c>
      <c r="D630" s="280" t="e">
        <f>VLOOKUP(B630,CONSOLIDADO!$Q$3:$AF$528,21,0)</f>
        <v>#REF!</v>
      </c>
      <c r="E630" s="258" t="s">
        <v>922</v>
      </c>
      <c r="F630" s="260">
        <v>137543</v>
      </c>
      <c r="G630" s="260" t="s">
        <v>3008</v>
      </c>
      <c r="H630" s="256"/>
      <c r="I630" s="256"/>
      <c r="J630" s="139"/>
      <c r="K630" s="140" t="s">
        <v>5055</v>
      </c>
      <c r="L630" s="140" t="s">
        <v>5055</v>
      </c>
      <c r="M630" s="140" t="s">
        <v>5055</v>
      </c>
      <c r="N630" s="260" t="s">
        <v>828</v>
      </c>
      <c r="O630" s="260">
        <v>219</v>
      </c>
      <c r="P630" s="260">
        <v>15</v>
      </c>
      <c r="Q630" s="260"/>
      <c r="R630" s="260" t="s">
        <v>5057</v>
      </c>
      <c r="S630" s="260" t="s">
        <v>3000</v>
      </c>
      <c r="T630" s="140" t="s">
        <v>5043</v>
      </c>
      <c r="U630" s="261"/>
      <c r="V630" s="259"/>
      <c r="W630" s="259"/>
    </row>
    <row r="631" spans="2:23" ht="30" hidden="1" customHeight="1" x14ac:dyDescent="0.25">
      <c r="B631" s="258">
        <v>37707351</v>
      </c>
      <c r="C631" s="259" t="s">
        <v>188</v>
      </c>
      <c r="D631" s="280" t="e">
        <f>VLOOKUP(B631,CONSOLIDADO!$Q$3:$AF$528,21,0)</f>
        <v>#REF!</v>
      </c>
      <c r="E631" s="258" t="s">
        <v>860</v>
      </c>
      <c r="F631" s="260">
        <v>137535</v>
      </c>
      <c r="G631" s="260" t="s">
        <v>3008</v>
      </c>
      <c r="H631" s="256"/>
      <c r="I631" s="256"/>
      <c r="J631" s="139"/>
      <c r="K631" s="140" t="s">
        <v>5058</v>
      </c>
      <c r="L631" s="140" t="s">
        <v>5058</v>
      </c>
      <c r="M631" s="140" t="s">
        <v>5058</v>
      </c>
      <c r="N631" s="260" t="s">
        <v>828</v>
      </c>
      <c r="O631" s="260">
        <v>219</v>
      </c>
      <c r="P631" s="260">
        <v>16</v>
      </c>
      <c r="Q631" s="260"/>
      <c r="R631" s="260" t="s">
        <v>5059</v>
      </c>
      <c r="S631" s="260" t="s">
        <v>3000</v>
      </c>
      <c r="T631" s="140" t="s">
        <v>5043</v>
      </c>
      <c r="U631" s="261"/>
      <c r="V631" s="259"/>
      <c r="W631" s="259"/>
    </row>
    <row r="632" spans="2:23" ht="30" hidden="1" customHeight="1" x14ac:dyDescent="0.25">
      <c r="B632" s="258">
        <v>79559325</v>
      </c>
      <c r="C632" s="259" t="s">
        <v>142</v>
      </c>
      <c r="D632" s="280" t="e">
        <f>VLOOKUP(B632,CONSOLIDADO!$Q$3:$AF$528,21,0)</f>
        <v>#REF!</v>
      </c>
      <c r="E632" s="258" t="s">
        <v>1845</v>
      </c>
      <c r="F632" s="260">
        <v>137606</v>
      </c>
      <c r="G632" s="260" t="s">
        <v>2995</v>
      </c>
      <c r="H632" s="256"/>
      <c r="I632" s="256"/>
      <c r="J632" s="271"/>
      <c r="K632" s="260" t="s">
        <v>5060</v>
      </c>
      <c r="L632" s="260" t="s">
        <v>5060</v>
      </c>
      <c r="M632" s="260" t="s">
        <v>5060</v>
      </c>
      <c r="N632" s="140" t="s">
        <v>1209</v>
      </c>
      <c r="O632" s="260">
        <v>407</v>
      </c>
      <c r="P632" s="260" t="s">
        <v>3029</v>
      </c>
      <c r="Q632" s="260"/>
      <c r="R632" s="260" t="s">
        <v>5061</v>
      </c>
      <c r="S632" s="260" t="s">
        <v>3020</v>
      </c>
      <c r="T632" s="140" t="s">
        <v>5043</v>
      </c>
      <c r="U632" s="261"/>
      <c r="V632" s="259"/>
      <c r="W632" s="259"/>
    </row>
    <row r="633" spans="2:23" ht="30" hidden="1" customHeight="1" x14ac:dyDescent="0.25">
      <c r="B633" s="258">
        <v>93402528</v>
      </c>
      <c r="C633" s="259" t="s">
        <v>327</v>
      </c>
      <c r="D633" s="280" t="e">
        <f>VLOOKUP(B633,CONSOLIDADO!$Q$3:$AF$528,21,0)</f>
        <v>#REF!</v>
      </c>
      <c r="E633" s="258" t="s">
        <v>1864</v>
      </c>
      <c r="F633" s="260">
        <v>137606</v>
      </c>
      <c r="G633" s="260" t="s">
        <v>2995</v>
      </c>
      <c r="H633" s="256"/>
      <c r="I633" s="256"/>
      <c r="J633" s="139"/>
      <c r="K633" s="260" t="s">
        <v>5060</v>
      </c>
      <c r="L633" s="260" t="s">
        <v>5060</v>
      </c>
      <c r="M633" s="260" t="s">
        <v>5060</v>
      </c>
      <c r="N633" s="260" t="s">
        <v>1209</v>
      </c>
      <c r="O633" s="256">
        <v>407</v>
      </c>
      <c r="P633" s="260" t="s">
        <v>3029</v>
      </c>
      <c r="Q633" s="260"/>
      <c r="R633" s="260" t="s">
        <v>5062</v>
      </c>
      <c r="S633" s="260" t="s">
        <v>3020</v>
      </c>
      <c r="T633" s="140" t="s">
        <v>5043</v>
      </c>
      <c r="U633" s="261"/>
      <c r="V633" s="259"/>
      <c r="W633" s="259"/>
    </row>
    <row r="634" spans="2:23" ht="30" hidden="1" customHeight="1" x14ac:dyDescent="0.25">
      <c r="B634" s="258">
        <v>73203488</v>
      </c>
      <c r="C634" s="259" t="s">
        <v>453</v>
      </c>
      <c r="D634" s="280" t="e">
        <f>VLOOKUP(B634,CONSOLIDADO!$Q$3:$AF$528,21,0)</f>
        <v>#REF!</v>
      </c>
      <c r="E634" s="258" t="s">
        <v>1898</v>
      </c>
      <c r="F634" s="260">
        <v>137606</v>
      </c>
      <c r="G634" s="260" t="s">
        <v>2995</v>
      </c>
      <c r="H634" s="256"/>
      <c r="I634" s="256"/>
      <c r="J634" s="139"/>
      <c r="K634" s="260" t="s">
        <v>5060</v>
      </c>
      <c r="L634" s="260" t="s">
        <v>5060</v>
      </c>
      <c r="M634" s="260" t="s">
        <v>5060</v>
      </c>
      <c r="N634" s="140" t="s">
        <v>1209</v>
      </c>
      <c r="O634" s="260">
        <v>407</v>
      </c>
      <c r="P634" s="260" t="s">
        <v>3029</v>
      </c>
      <c r="Q634" s="260"/>
      <c r="R634" s="260" t="s">
        <v>5063</v>
      </c>
      <c r="S634" s="260" t="s">
        <v>3020</v>
      </c>
      <c r="T634" s="140" t="s">
        <v>5043</v>
      </c>
      <c r="U634" s="261"/>
      <c r="V634" s="259"/>
      <c r="W634" s="259"/>
    </row>
    <row r="635" spans="2:23" ht="30" hidden="1" customHeight="1" x14ac:dyDescent="0.25">
      <c r="B635" s="258">
        <v>80156497</v>
      </c>
      <c r="C635" s="259" t="s">
        <v>264</v>
      </c>
      <c r="D635" s="280" t="e">
        <f>VLOOKUP(B635,CONSOLIDADO!$Q$3:$AF$528,21,0)</f>
        <v>#REF!</v>
      </c>
      <c r="E635" s="258" t="s">
        <v>1792</v>
      </c>
      <c r="F635" s="260">
        <v>137603</v>
      </c>
      <c r="G635" s="260" t="s">
        <v>2995</v>
      </c>
      <c r="H635" s="256"/>
      <c r="I635" s="256"/>
      <c r="J635" s="144"/>
      <c r="K635" s="260" t="s">
        <v>5064</v>
      </c>
      <c r="L635" s="260" t="s">
        <v>5064</v>
      </c>
      <c r="M635" s="260" t="s">
        <v>5064</v>
      </c>
      <c r="N635" s="140" t="s">
        <v>1209</v>
      </c>
      <c r="O635" s="260">
        <v>407</v>
      </c>
      <c r="P635" s="260">
        <v>11</v>
      </c>
      <c r="Q635" s="260"/>
      <c r="R635" s="260" t="s">
        <v>5065</v>
      </c>
      <c r="S635" s="260" t="s">
        <v>3020</v>
      </c>
      <c r="T635" s="140" t="s">
        <v>5043</v>
      </c>
      <c r="U635" s="261"/>
      <c r="V635" s="259"/>
      <c r="W635" s="259"/>
    </row>
    <row r="636" spans="2:23" ht="30" hidden="1" customHeight="1" x14ac:dyDescent="0.25">
      <c r="B636" s="258">
        <v>1031145304</v>
      </c>
      <c r="C636" s="259" t="s">
        <v>213</v>
      </c>
      <c r="D636" s="280" t="e">
        <f>VLOOKUP(B636,CONSOLIDADO!$Q$3:$AF$528,21,0)</f>
        <v>#REF!</v>
      </c>
      <c r="E636" s="258" t="s">
        <v>1591</v>
      </c>
      <c r="F636" s="260">
        <v>137599</v>
      </c>
      <c r="G636" s="260" t="s">
        <v>2995</v>
      </c>
      <c r="H636" s="256"/>
      <c r="I636" s="256"/>
      <c r="J636" s="139"/>
      <c r="K636" s="260" t="s">
        <v>5066</v>
      </c>
      <c r="L636" s="260" t="s">
        <v>5066</v>
      </c>
      <c r="M636" s="260" t="s">
        <v>5066</v>
      </c>
      <c r="N636" s="260" t="s">
        <v>1209</v>
      </c>
      <c r="O636" s="260">
        <v>407</v>
      </c>
      <c r="P636" s="260">
        <v>13</v>
      </c>
      <c r="Q636" s="260"/>
      <c r="R636" s="260" t="s">
        <v>5067</v>
      </c>
      <c r="S636" s="260" t="s">
        <v>3020</v>
      </c>
      <c r="T636" s="140" t="s">
        <v>5043</v>
      </c>
      <c r="U636" s="261"/>
      <c r="V636" s="259"/>
      <c r="W636" s="259"/>
    </row>
    <row r="637" spans="2:23" ht="30" hidden="1" customHeight="1" x14ac:dyDescent="0.25">
      <c r="B637" s="258">
        <v>75085314</v>
      </c>
      <c r="C637" s="259" t="s">
        <v>159</v>
      </c>
      <c r="D637" s="280" t="e">
        <f>VLOOKUP(B637,CONSOLIDADO!$Q$3:$AF$528,21,0)</f>
        <v>#REF!</v>
      </c>
      <c r="E637" s="258" t="s">
        <v>2971</v>
      </c>
      <c r="F637" s="256">
        <v>137625</v>
      </c>
      <c r="G637" s="260" t="s">
        <v>2995</v>
      </c>
      <c r="H637" s="256"/>
      <c r="I637" s="256"/>
      <c r="J637" s="139"/>
      <c r="K637" s="260" t="s">
        <v>5066</v>
      </c>
      <c r="L637" s="260" t="s">
        <v>5066</v>
      </c>
      <c r="M637" s="260" t="s">
        <v>5066</v>
      </c>
      <c r="N637" s="260" t="s">
        <v>1209</v>
      </c>
      <c r="O637" s="260">
        <v>407</v>
      </c>
      <c r="P637" s="260">
        <v>13</v>
      </c>
      <c r="Q637" s="260"/>
      <c r="R637" s="260" t="s">
        <v>5068</v>
      </c>
      <c r="S637" s="260" t="s">
        <v>3020</v>
      </c>
      <c r="T637" s="140" t="s">
        <v>5043</v>
      </c>
      <c r="U637" s="261"/>
      <c r="V637" s="259"/>
      <c r="W637" s="259"/>
    </row>
    <row r="638" spans="2:23" ht="30" hidden="1" customHeight="1" x14ac:dyDescent="0.25">
      <c r="B638" s="258">
        <v>52853550</v>
      </c>
      <c r="C638" s="259" t="s">
        <v>278</v>
      </c>
      <c r="D638" s="280" t="e">
        <f>VLOOKUP(B638,CONSOLIDADO!$Q$3:$AF$528,21,0)</f>
        <v>#REF!</v>
      </c>
      <c r="E638" s="258" t="s">
        <v>1576</v>
      </c>
      <c r="F638" s="260">
        <v>137597</v>
      </c>
      <c r="G638" s="260" t="s">
        <v>2995</v>
      </c>
      <c r="H638" s="256"/>
      <c r="I638" s="256"/>
      <c r="J638" s="139"/>
      <c r="K638" s="260" t="s">
        <v>5066</v>
      </c>
      <c r="L638" s="260" t="s">
        <v>5066</v>
      </c>
      <c r="M638" s="260" t="s">
        <v>5066</v>
      </c>
      <c r="N638" s="260" t="s">
        <v>1209</v>
      </c>
      <c r="O638" s="260">
        <v>407</v>
      </c>
      <c r="P638" s="260">
        <v>13</v>
      </c>
      <c r="Q638" s="260"/>
      <c r="R638" s="260" t="s">
        <v>5069</v>
      </c>
      <c r="S638" s="260" t="s">
        <v>3020</v>
      </c>
      <c r="T638" s="140" t="s">
        <v>5043</v>
      </c>
      <c r="U638" s="261"/>
      <c r="V638" s="259"/>
      <c r="W638" s="259"/>
    </row>
    <row r="639" spans="2:23" ht="30" hidden="1" customHeight="1" x14ac:dyDescent="0.25">
      <c r="B639" s="258">
        <v>79309424</v>
      </c>
      <c r="C639" s="259" t="s">
        <v>291</v>
      </c>
      <c r="D639" s="280" t="e">
        <f>VLOOKUP(B639,CONSOLIDADO!$Q$3:$AF$528,21,0)</f>
        <v>#REF!</v>
      </c>
      <c r="E639" s="258" t="s">
        <v>1491</v>
      </c>
      <c r="F639" s="260">
        <v>137593</v>
      </c>
      <c r="G639" s="260" t="s">
        <v>2995</v>
      </c>
      <c r="H639" s="256"/>
      <c r="I639" s="256"/>
      <c r="J639" s="139"/>
      <c r="K639" s="260" t="s">
        <v>5070</v>
      </c>
      <c r="L639" s="260" t="s">
        <v>5070</v>
      </c>
      <c r="M639" s="260" t="s">
        <v>5070</v>
      </c>
      <c r="N639" s="260" t="s">
        <v>1209</v>
      </c>
      <c r="O639" s="260">
        <v>407</v>
      </c>
      <c r="P639" s="260">
        <v>15</v>
      </c>
      <c r="Q639" s="260"/>
      <c r="R639" s="260" t="s">
        <v>5071</v>
      </c>
      <c r="S639" s="260" t="s">
        <v>3020</v>
      </c>
      <c r="T639" s="140" t="s">
        <v>5043</v>
      </c>
      <c r="U639" s="261"/>
      <c r="V639" s="259"/>
      <c r="W639" s="259"/>
    </row>
    <row r="640" spans="2:23" ht="30" hidden="1" customHeight="1" x14ac:dyDescent="0.25">
      <c r="B640" s="258">
        <v>79221102</v>
      </c>
      <c r="C640" s="259" t="s">
        <v>259</v>
      </c>
      <c r="D640" s="280" t="e">
        <f>VLOOKUP(B640,CONSOLIDADO!$Q$3:$AF$528,21,0)</f>
        <v>#REF!</v>
      </c>
      <c r="E640" s="258" t="s">
        <v>1510</v>
      </c>
      <c r="F640" s="260">
        <v>137595</v>
      </c>
      <c r="G640" s="260" t="s">
        <v>2995</v>
      </c>
      <c r="H640" s="256"/>
      <c r="I640" s="256"/>
      <c r="J640" s="139"/>
      <c r="K640" s="260" t="s">
        <v>5070</v>
      </c>
      <c r="L640" s="260" t="s">
        <v>5070</v>
      </c>
      <c r="M640" s="260" t="s">
        <v>5070</v>
      </c>
      <c r="N640" s="260" t="s">
        <v>1209</v>
      </c>
      <c r="O640" s="260">
        <v>407</v>
      </c>
      <c r="P640" s="260">
        <v>15</v>
      </c>
      <c r="Q640" s="260"/>
      <c r="R640" s="260" t="s">
        <v>5072</v>
      </c>
      <c r="S640" s="260" t="s">
        <v>3020</v>
      </c>
      <c r="T640" s="140" t="s">
        <v>5043</v>
      </c>
      <c r="U640" s="261"/>
      <c r="V640" s="259"/>
      <c r="W640" s="259"/>
    </row>
    <row r="641" spans="2:23" ht="30" hidden="1" customHeight="1" x14ac:dyDescent="0.25">
      <c r="B641" s="258">
        <v>52362517</v>
      </c>
      <c r="C641" s="259" t="s">
        <v>187</v>
      </c>
      <c r="D641" s="280" t="e">
        <f>VLOOKUP(B641,CONSOLIDADO!$Q$3:$AF$528,21,0)</f>
        <v>#REF!</v>
      </c>
      <c r="E641" s="258" t="s">
        <v>1320</v>
      </c>
      <c r="F641" s="260">
        <v>137580</v>
      </c>
      <c r="G641" s="260" t="s">
        <v>2995</v>
      </c>
      <c r="H641" s="256"/>
      <c r="I641" s="256"/>
      <c r="J641" s="139"/>
      <c r="K641" s="140" t="s">
        <v>5073</v>
      </c>
      <c r="L641" s="140" t="s">
        <v>5073</v>
      </c>
      <c r="M641" s="140" t="s">
        <v>5073</v>
      </c>
      <c r="N641" s="260" t="s">
        <v>1209</v>
      </c>
      <c r="O641" s="260">
        <v>407</v>
      </c>
      <c r="P641" s="260">
        <v>24</v>
      </c>
      <c r="Q641" s="260"/>
      <c r="R641" s="260" t="s">
        <v>5074</v>
      </c>
      <c r="S641" s="260" t="s">
        <v>3020</v>
      </c>
      <c r="T641" s="140" t="s">
        <v>5043</v>
      </c>
      <c r="U641" s="261"/>
      <c r="V641" s="259"/>
      <c r="W641" s="259"/>
    </row>
    <row r="642" spans="2:23" ht="30" hidden="1" customHeight="1" x14ac:dyDescent="0.25">
      <c r="B642" s="258">
        <v>79939757</v>
      </c>
      <c r="C642" s="259" t="s">
        <v>324</v>
      </c>
      <c r="D642" s="280" t="e">
        <f>VLOOKUP(B642,CONSOLIDADO!$Q$3:$AF$528,21,0)</f>
        <v>#REF!</v>
      </c>
      <c r="E642" s="258" t="s">
        <v>1350</v>
      </c>
      <c r="F642" s="260">
        <v>137583</v>
      </c>
      <c r="G642" s="260" t="s">
        <v>2995</v>
      </c>
      <c r="H642" s="256"/>
      <c r="I642" s="256"/>
      <c r="J642" s="139"/>
      <c r="K642" s="140" t="s">
        <v>5073</v>
      </c>
      <c r="L642" s="140" t="s">
        <v>5073</v>
      </c>
      <c r="M642" s="140" t="s">
        <v>5073</v>
      </c>
      <c r="N642" s="260" t="s">
        <v>1209</v>
      </c>
      <c r="O642" s="260">
        <v>407</v>
      </c>
      <c r="P642" s="260">
        <v>24</v>
      </c>
      <c r="Q642" s="260"/>
      <c r="R642" s="260" t="s">
        <v>5075</v>
      </c>
      <c r="S642" s="260" t="s">
        <v>3020</v>
      </c>
      <c r="T642" s="140" t="s">
        <v>5043</v>
      </c>
      <c r="U642" s="261"/>
      <c r="V642" s="259"/>
      <c r="W642" s="259"/>
    </row>
    <row r="643" spans="2:23" ht="30" hidden="1" customHeight="1" x14ac:dyDescent="0.25">
      <c r="B643" s="258">
        <v>40051004</v>
      </c>
      <c r="C643" s="259" t="s">
        <v>317</v>
      </c>
      <c r="D643" s="280" t="e">
        <f>VLOOKUP(B643,CONSOLIDADO!$Q$3:$AF$528,21,0)</f>
        <v>#REF!</v>
      </c>
      <c r="E643" s="258" t="s">
        <v>1403</v>
      </c>
      <c r="F643" s="260">
        <v>137585</v>
      </c>
      <c r="G643" s="260" t="s">
        <v>3008</v>
      </c>
      <c r="H643" s="256"/>
      <c r="I643" s="256"/>
      <c r="J643" s="139"/>
      <c r="K643" s="140" t="s">
        <v>5073</v>
      </c>
      <c r="L643" s="140" t="s">
        <v>5073</v>
      </c>
      <c r="M643" s="140" t="s">
        <v>5073</v>
      </c>
      <c r="N643" s="260" t="s">
        <v>1209</v>
      </c>
      <c r="O643" s="260">
        <v>407</v>
      </c>
      <c r="P643" s="260">
        <v>24</v>
      </c>
      <c r="Q643" s="260"/>
      <c r="R643" s="260" t="s">
        <v>5076</v>
      </c>
      <c r="S643" s="260" t="s">
        <v>3020</v>
      </c>
      <c r="T643" s="140" t="s">
        <v>5043</v>
      </c>
      <c r="U643" s="261"/>
      <c r="V643" s="259"/>
      <c r="W643" s="259"/>
    </row>
    <row r="644" spans="2:23" ht="30" hidden="1" customHeight="1" x14ac:dyDescent="0.25">
      <c r="B644" s="258" t="s">
        <v>123</v>
      </c>
      <c r="C644" s="259" t="s">
        <v>123</v>
      </c>
      <c r="D644" s="280" t="e">
        <f>VLOOKUP(B644,CONSOLIDADO!$Q$3:$AF$528,21,0)</f>
        <v>#REF!</v>
      </c>
      <c r="E644" s="258" t="s">
        <v>5077</v>
      </c>
      <c r="F644" s="260">
        <v>137579</v>
      </c>
      <c r="G644" s="260" t="s">
        <v>3008</v>
      </c>
      <c r="H644" s="256"/>
      <c r="I644" s="256"/>
      <c r="J644" s="139"/>
      <c r="K644" s="140" t="s">
        <v>5078</v>
      </c>
      <c r="L644" s="140" t="s">
        <v>5078</v>
      </c>
      <c r="M644" s="140" t="s">
        <v>5078</v>
      </c>
      <c r="N644" s="260" t="s">
        <v>1209</v>
      </c>
      <c r="O644" s="260">
        <v>407</v>
      </c>
      <c r="P644" s="260">
        <v>27</v>
      </c>
      <c r="Q644" s="260"/>
      <c r="R644" s="260" t="s">
        <v>5079</v>
      </c>
      <c r="S644" s="260" t="s">
        <v>3020</v>
      </c>
      <c r="T644" s="140" t="s">
        <v>5043</v>
      </c>
      <c r="U644" s="261"/>
      <c r="V644" s="259"/>
      <c r="W644" s="259"/>
    </row>
    <row r="645" spans="2:23" ht="30" hidden="1" customHeight="1" x14ac:dyDescent="0.25">
      <c r="B645" s="258" t="s">
        <v>123</v>
      </c>
      <c r="C645" s="259" t="s">
        <v>123</v>
      </c>
      <c r="D645" s="280" t="e">
        <f>VLOOKUP(B645,CONSOLIDADO!$Q$3:$AF$528,21,0)</f>
        <v>#REF!</v>
      </c>
      <c r="E645" s="258" t="s">
        <v>5080</v>
      </c>
      <c r="F645" s="260">
        <v>137579</v>
      </c>
      <c r="G645" s="260" t="s">
        <v>3008</v>
      </c>
      <c r="H645" s="256"/>
      <c r="I645" s="256"/>
      <c r="J645" s="139"/>
      <c r="K645" s="140" t="s">
        <v>5078</v>
      </c>
      <c r="L645" s="140" t="s">
        <v>5078</v>
      </c>
      <c r="M645" s="140" t="s">
        <v>5078</v>
      </c>
      <c r="N645" s="260" t="s">
        <v>1209</v>
      </c>
      <c r="O645" s="260">
        <v>407</v>
      </c>
      <c r="P645" s="260">
        <v>27</v>
      </c>
      <c r="Q645" s="260"/>
      <c r="R645" s="260" t="s">
        <v>5081</v>
      </c>
      <c r="S645" s="260" t="s">
        <v>3020</v>
      </c>
      <c r="T645" s="140" t="s">
        <v>5043</v>
      </c>
      <c r="U645" s="261"/>
      <c r="V645" s="259"/>
      <c r="W645" s="259"/>
    </row>
    <row r="646" spans="2:23" ht="30" hidden="1" customHeight="1" x14ac:dyDescent="0.25">
      <c r="B646" s="258" t="s">
        <v>123</v>
      </c>
      <c r="C646" s="259" t="s">
        <v>123</v>
      </c>
      <c r="D646" s="280" t="e">
        <f>VLOOKUP(B646,CONSOLIDADO!$Q$3:$AF$528,21,0)</f>
        <v>#REF!</v>
      </c>
      <c r="E646" s="258" t="s">
        <v>5082</v>
      </c>
      <c r="F646" s="260">
        <v>137579</v>
      </c>
      <c r="G646" s="260" t="s">
        <v>3008</v>
      </c>
      <c r="H646" s="256"/>
      <c r="I646" s="256"/>
      <c r="J646" s="139"/>
      <c r="K646" s="140" t="s">
        <v>5078</v>
      </c>
      <c r="L646" s="140" t="s">
        <v>5078</v>
      </c>
      <c r="M646" s="140" t="s">
        <v>5078</v>
      </c>
      <c r="N646" s="260" t="s">
        <v>1209</v>
      </c>
      <c r="O646" s="260">
        <v>407</v>
      </c>
      <c r="P646" s="260">
        <v>27</v>
      </c>
      <c r="Q646" s="260"/>
      <c r="R646" s="260" t="s">
        <v>5083</v>
      </c>
      <c r="S646" s="260" t="s">
        <v>3020</v>
      </c>
      <c r="T646" s="140" t="s">
        <v>5043</v>
      </c>
      <c r="U646" s="261"/>
      <c r="V646" s="259"/>
      <c r="W646" s="259"/>
    </row>
    <row r="647" spans="2:23" ht="30" hidden="1" customHeight="1" x14ac:dyDescent="0.25">
      <c r="B647" s="258">
        <v>1032384386</v>
      </c>
      <c r="C647" s="259" t="s">
        <v>449</v>
      </c>
      <c r="D647" s="280" t="e">
        <f>VLOOKUP(B647,CONSOLIDADO!$Q$3:$AF$528,21,0)</f>
        <v>#REF!</v>
      </c>
      <c r="E647" s="258" t="s">
        <v>1986</v>
      </c>
      <c r="F647" s="260">
        <v>137608</v>
      </c>
      <c r="G647" s="260" t="s">
        <v>2995</v>
      </c>
      <c r="H647" s="256"/>
      <c r="I647" s="256"/>
      <c r="J647" s="139"/>
      <c r="K647" s="260" t="s">
        <v>5084</v>
      </c>
      <c r="L647" s="260" t="s">
        <v>5084</v>
      </c>
      <c r="M647" s="260" t="s">
        <v>5084</v>
      </c>
      <c r="N647" s="260" t="s">
        <v>1912</v>
      </c>
      <c r="O647" s="260">
        <v>412</v>
      </c>
      <c r="P647" s="260">
        <v>13</v>
      </c>
      <c r="Q647" s="260"/>
      <c r="R647" s="260" t="s">
        <v>5085</v>
      </c>
      <c r="S647" s="260" t="s">
        <v>3020</v>
      </c>
      <c r="T647" s="140" t="s">
        <v>5043</v>
      </c>
      <c r="U647" s="261"/>
      <c r="V647" s="259"/>
      <c r="W647" s="259"/>
    </row>
    <row r="648" spans="2:23" ht="30" hidden="1" customHeight="1" x14ac:dyDescent="0.25">
      <c r="B648" s="258">
        <v>79621653</v>
      </c>
      <c r="C648" s="259" t="s">
        <v>343</v>
      </c>
      <c r="D648" s="280" t="e">
        <f>VLOOKUP(B648,CONSOLIDADO!$Q$3:$AF$528,21,0)</f>
        <v>#REF!</v>
      </c>
      <c r="E648" s="258" t="s">
        <v>2908</v>
      </c>
      <c r="F648" s="260">
        <v>137614</v>
      </c>
      <c r="G648" s="260" t="s">
        <v>2995</v>
      </c>
      <c r="H648" s="256"/>
      <c r="I648" s="256"/>
      <c r="J648" s="139"/>
      <c r="K648" s="260" t="s">
        <v>5086</v>
      </c>
      <c r="L648" s="260" t="s">
        <v>5086</v>
      </c>
      <c r="M648" s="260" t="s">
        <v>5086</v>
      </c>
      <c r="N648" s="260" t="s">
        <v>1406</v>
      </c>
      <c r="O648" s="260">
        <v>440</v>
      </c>
      <c r="P648" s="260" t="s">
        <v>3004</v>
      </c>
      <c r="Q648" s="260"/>
      <c r="R648" s="260" t="s">
        <v>5087</v>
      </c>
      <c r="S648" s="260" t="s">
        <v>3020</v>
      </c>
      <c r="T648" s="140" t="s">
        <v>5043</v>
      </c>
      <c r="U648" s="261"/>
      <c r="V648" s="259"/>
      <c r="W648" s="259"/>
    </row>
    <row r="649" spans="2:23" ht="30" hidden="1" customHeight="1" x14ac:dyDescent="0.25">
      <c r="B649" s="258">
        <v>42134162</v>
      </c>
      <c r="C649" s="259" t="s">
        <v>356</v>
      </c>
      <c r="D649" s="280" t="e">
        <f>VLOOKUP(B649,CONSOLIDADO!$Q$3:$AF$528,21,0)</f>
        <v>#REF!</v>
      </c>
      <c r="E649" s="258" t="s">
        <v>2878</v>
      </c>
      <c r="F649" s="260">
        <v>137613</v>
      </c>
      <c r="G649" s="260" t="s">
        <v>2995</v>
      </c>
      <c r="H649" s="256"/>
      <c r="I649" s="256"/>
      <c r="J649" s="139"/>
      <c r="K649" s="260" t="s">
        <v>5088</v>
      </c>
      <c r="L649" s="260" t="s">
        <v>5088</v>
      </c>
      <c r="M649" s="260" t="s">
        <v>5088</v>
      </c>
      <c r="N649" s="140" t="s">
        <v>1406</v>
      </c>
      <c r="O649" s="140">
        <v>440</v>
      </c>
      <c r="P649" s="260">
        <v>11</v>
      </c>
      <c r="Q649" s="260"/>
      <c r="R649" s="260" t="s">
        <v>5089</v>
      </c>
      <c r="S649" s="140" t="s">
        <v>3020</v>
      </c>
      <c r="T649" s="140" t="s">
        <v>5043</v>
      </c>
      <c r="U649" s="261"/>
      <c r="V649" s="259"/>
      <c r="W649" s="259"/>
    </row>
    <row r="650" spans="2:23" ht="30" hidden="1" customHeight="1" x14ac:dyDescent="0.25">
      <c r="B650" s="258">
        <v>35221918</v>
      </c>
      <c r="C650" s="259" t="s">
        <v>415</v>
      </c>
      <c r="D650" s="280" t="e">
        <f>VLOOKUP(B650,CONSOLIDADO!$Q$3:$AF$528,21,0)</f>
        <v>#REF!</v>
      </c>
      <c r="E650" s="258" t="s">
        <v>2812</v>
      </c>
      <c r="F650" s="260">
        <v>137612</v>
      </c>
      <c r="G650" s="260" t="s">
        <v>2995</v>
      </c>
      <c r="H650" s="256"/>
      <c r="I650" s="256"/>
      <c r="J650" s="139"/>
      <c r="K650" s="260" t="s">
        <v>5090</v>
      </c>
      <c r="L650" s="260" t="s">
        <v>5090</v>
      </c>
      <c r="M650" s="260" t="s">
        <v>5090</v>
      </c>
      <c r="N650" s="260" t="s">
        <v>1406</v>
      </c>
      <c r="O650" s="260">
        <v>440</v>
      </c>
      <c r="P650" s="260">
        <v>13</v>
      </c>
      <c r="Q650" s="260"/>
      <c r="R650" s="260" t="s">
        <v>5091</v>
      </c>
      <c r="S650" s="260" t="s">
        <v>3020</v>
      </c>
      <c r="T650" s="140" t="s">
        <v>5043</v>
      </c>
      <c r="U650" s="261"/>
      <c r="V650" s="259"/>
      <c r="W650" s="259"/>
    </row>
    <row r="651" spans="2:23" ht="30" hidden="1" customHeight="1" x14ac:dyDescent="0.25">
      <c r="B651" s="258">
        <v>79809250</v>
      </c>
      <c r="C651" s="259" t="s">
        <v>344</v>
      </c>
      <c r="D651" s="280" t="e">
        <f>VLOOKUP(B651,CONSOLIDADO!$Q$3:$AF$528,21,0)</f>
        <v>#REF!</v>
      </c>
      <c r="E651" s="258" t="s">
        <v>1543</v>
      </c>
      <c r="F651" s="260">
        <v>137596</v>
      </c>
      <c r="G651" s="260" t="s">
        <v>2995</v>
      </c>
      <c r="H651" s="256"/>
      <c r="I651" s="256"/>
      <c r="J651" s="142"/>
      <c r="K651" s="260" t="s">
        <v>5092</v>
      </c>
      <c r="L651" s="260" t="s">
        <v>5092</v>
      </c>
      <c r="M651" s="260" t="s">
        <v>5092</v>
      </c>
      <c r="N651" s="260" t="s">
        <v>1406</v>
      </c>
      <c r="O651" s="260">
        <v>440</v>
      </c>
      <c r="P651" s="260">
        <v>15</v>
      </c>
      <c r="Q651" s="260"/>
      <c r="R651" s="260" t="s">
        <v>5093</v>
      </c>
      <c r="S651" s="260" t="s">
        <v>3020</v>
      </c>
      <c r="T651" s="140" t="s">
        <v>5043</v>
      </c>
      <c r="U651" s="261"/>
      <c r="V651" s="259"/>
      <c r="W651" s="259"/>
    </row>
    <row r="652" spans="2:23" ht="30" hidden="1" customHeight="1" x14ac:dyDescent="0.25">
      <c r="B652" s="258">
        <v>80725397</v>
      </c>
      <c r="C652" s="259" t="s">
        <v>357</v>
      </c>
      <c r="D652" s="280" t="e">
        <f>VLOOKUP(B652,CONSOLIDADO!$Q$3:$AF$528,21,0)</f>
        <v>#REF!</v>
      </c>
      <c r="E652" s="258" t="s">
        <v>1548</v>
      </c>
      <c r="F652" s="260">
        <v>137596</v>
      </c>
      <c r="G652" s="260" t="s">
        <v>2995</v>
      </c>
      <c r="H652" s="256"/>
      <c r="I652" s="256"/>
      <c r="J652" s="139"/>
      <c r="K652" s="260" t="s">
        <v>5092</v>
      </c>
      <c r="L652" s="260" t="s">
        <v>5092</v>
      </c>
      <c r="M652" s="260" t="s">
        <v>5092</v>
      </c>
      <c r="N652" s="260" t="s">
        <v>1406</v>
      </c>
      <c r="O652" s="260">
        <v>440</v>
      </c>
      <c r="P652" s="260">
        <v>15</v>
      </c>
      <c r="Q652" s="260"/>
      <c r="R652" s="260" t="s">
        <v>5094</v>
      </c>
      <c r="S652" s="260" t="s">
        <v>3020</v>
      </c>
      <c r="T652" s="140" t="s">
        <v>5043</v>
      </c>
      <c r="U652" s="261"/>
      <c r="V652" s="259"/>
      <c r="W652" s="259"/>
    </row>
    <row r="653" spans="2:23" ht="30" hidden="1" customHeight="1" x14ac:dyDescent="0.25">
      <c r="B653" s="258">
        <v>52766817</v>
      </c>
      <c r="C653" s="259" t="s">
        <v>174</v>
      </c>
      <c r="D653" s="280" t="e">
        <f>VLOOKUP(B653,CONSOLIDADO!$Q$3:$AF$528,21,0)</f>
        <v>#REF!</v>
      </c>
      <c r="E653" s="258" t="s">
        <v>1467</v>
      </c>
      <c r="F653" s="260">
        <v>137592</v>
      </c>
      <c r="G653" s="260" t="s">
        <v>2995</v>
      </c>
      <c r="H653" s="256"/>
      <c r="I653" s="256"/>
      <c r="J653" s="139"/>
      <c r="K653" s="260" t="s">
        <v>5095</v>
      </c>
      <c r="L653" s="260" t="s">
        <v>5095</v>
      </c>
      <c r="M653" s="260" t="s">
        <v>5095</v>
      </c>
      <c r="N653" s="260" t="s">
        <v>1406</v>
      </c>
      <c r="O653" s="260">
        <v>440</v>
      </c>
      <c r="P653" s="260" t="s">
        <v>3190</v>
      </c>
      <c r="Q653" s="260"/>
      <c r="R653" s="260" t="s">
        <v>5096</v>
      </c>
      <c r="S653" s="260" t="s">
        <v>3020</v>
      </c>
      <c r="T653" s="140" t="s">
        <v>5043</v>
      </c>
      <c r="U653" s="261"/>
      <c r="V653" s="259"/>
      <c r="W653" s="259"/>
    </row>
    <row r="654" spans="2:23" ht="30" hidden="1" customHeight="1" x14ac:dyDescent="0.25">
      <c r="B654" s="258">
        <v>52885153</v>
      </c>
      <c r="C654" s="259" t="s">
        <v>398</v>
      </c>
      <c r="D654" s="280" t="e">
        <f>VLOOKUP(B654,CONSOLIDADO!$Q$3:$AF$528,21,0)</f>
        <v>#REF!</v>
      </c>
      <c r="E654" s="258" t="s">
        <v>2223</v>
      </c>
      <c r="F654" s="260">
        <v>137610</v>
      </c>
      <c r="G654" s="260" t="s">
        <v>2995</v>
      </c>
      <c r="H654" s="256"/>
      <c r="I654" s="256"/>
      <c r="J654" s="139"/>
      <c r="K654" s="260" t="s">
        <v>5097</v>
      </c>
      <c r="L654" s="260" t="s">
        <v>5097</v>
      </c>
      <c r="M654" s="260" t="s">
        <v>5097</v>
      </c>
      <c r="N654" s="140" t="s">
        <v>1996</v>
      </c>
      <c r="O654" s="260">
        <v>470</v>
      </c>
      <c r="P654" s="260" t="s">
        <v>3029</v>
      </c>
      <c r="Q654" s="260"/>
      <c r="R654" s="260" t="s">
        <v>5098</v>
      </c>
      <c r="S654" s="260" t="s">
        <v>3020</v>
      </c>
      <c r="T654" s="140" t="s">
        <v>5043</v>
      </c>
      <c r="U654" s="261"/>
      <c r="V654" s="259"/>
      <c r="W654" s="259"/>
    </row>
    <row r="655" spans="2:23" ht="30" hidden="1" customHeight="1" x14ac:dyDescent="0.25">
      <c r="B655" s="258">
        <v>80092700</v>
      </c>
      <c r="C655" s="259" t="s">
        <v>558</v>
      </c>
      <c r="D655" s="280" t="e">
        <f>VLOOKUP(B655,CONSOLIDADO!$Q$3:$AF$528,21,0)</f>
        <v>#REF!</v>
      </c>
      <c r="E655" s="258" t="s">
        <v>2364</v>
      </c>
      <c r="F655" s="260">
        <v>137610</v>
      </c>
      <c r="G655" s="260" t="s">
        <v>2995</v>
      </c>
      <c r="H655" s="256"/>
      <c r="I655" s="256"/>
      <c r="J655" s="139"/>
      <c r="K655" s="260" t="s">
        <v>5097</v>
      </c>
      <c r="L655" s="260" t="s">
        <v>5097</v>
      </c>
      <c r="M655" s="260" t="s">
        <v>5097</v>
      </c>
      <c r="N655" s="140" t="s">
        <v>1996</v>
      </c>
      <c r="O655" s="260">
        <v>470</v>
      </c>
      <c r="P655" s="260" t="s">
        <v>3029</v>
      </c>
      <c r="Q655" s="260"/>
      <c r="R655" s="260" t="s">
        <v>5099</v>
      </c>
      <c r="S655" s="260" t="s">
        <v>3020</v>
      </c>
      <c r="T655" s="140" t="s">
        <v>5043</v>
      </c>
      <c r="U655" s="261"/>
      <c r="V655" s="259"/>
      <c r="W655" s="259"/>
    </row>
    <row r="656" spans="2:23" ht="30" hidden="1" customHeight="1" x14ac:dyDescent="0.25">
      <c r="B656" s="258">
        <v>80751847</v>
      </c>
      <c r="C656" s="259" t="s">
        <v>424</v>
      </c>
      <c r="D656" s="280" t="e">
        <f>VLOOKUP(B656,CONSOLIDADO!$Q$3:$AF$528,21,0)</f>
        <v>#REF!</v>
      </c>
      <c r="E656" s="258" t="s">
        <v>2232</v>
      </c>
      <c r="F656" s="260">
        <v>137610</v>
      </c>
      <c r="G656" s="260" t="s">
        <v>2995</v>
      </c>
      <c r="H656" s="256"/>
      <c r="I656" s="256"/>
      <c r="J656" s="139"/>
      <c r="K656" s="140" t="s">
        <v>5097</v>
      </c>
      <c r="L656" s="140" t="s">
        <v>5097</v>
      </c>
      <c r="M656" s="140" t="s">
        <v>5097</v>
      </c>
      <c r="N656" s="260" t="s">
        <v>1996</v>
      </c>
      <c r="O656" s="260">
        <v>470</v>
      </c>
      <c r="P656" s="260" t="s">
        <v>3029</v>
      </c>
      <c r="Q656" s="260"/>
      <c r="R656" s="260" t="s">
        <v>5100</v>
      </c>
      <c r="S656" s="260" t="s">
        <v>3020</v>
      </c>
      <c r="T656" s="140" t="s">
        <v>5043</v>
      </c>
      <c r="U656" s="261"/>
      <c r="V656" s="259"/>
      <c r="W656" s="259"/>
    </row>
    <row r="657" spans="1:23" ht="30" hidden="1" customHeight="1" x14ac:dyDescent="0.25">
      <c r="B657" s="258">
        <v>1032477537</v>
      </c>
      <c r="C657" s="259" t="s">
        <v>627</v>
      </c>
      <c r="D657" s="280" t="e">
        <f>VLOOKUP(B657,CONSOLIDADO!$Q$3:$AF$528,21,0)</f>
        <v>#REF!</v>
      </c>
      <c r="E657" s="258" t="s">
        <v>2617</v>
      </c>
      <c r="F657" s="260">
        <v>137610</v>
      </c>
      <c r="G657" s="260" t="s">
        <v>2995</v>
      </c>
      <c r="H657" s="256"/>
      <c r="I657" s="256"/>
      <c r="J657" s="139"/>
      <c r="K657" s="140" t="s">
        <v>5097</v>
      </c>
      <c r="L657" s="140" t="s">
        <v>5097</v>
      </c>
      <c r="M657" s="140" t="s">
        <v>5097</v>
      </c>
      <c r="N657" s="260" t="s">
        <v>1996</v>
      </c>
      <c r="O657" s="260">
        <v>470</v>
      </c>
      <c r="P657" s="260" t="s">
        <v>3029</v>
      </c>
      <c r="Q657" s="260"/>
      <c r="R657" s="260" t="s">
        <v>5101</v>
      </c>
      <c r="S657" s="260" t="s">
        <v>3020</v>
      </c>
      <c r="T657" s="140" t="s">
        <v>5043</v>
      </c>
      <c r="U657" s="261"/>
      <c r="V657" s="259"/>
      <c r="W657" s="259"/>
    </row>
    <row r="658" spans="1:23" ht="30" hidden="1" customHeight="1" x14ac:dyDescent="0.25">
      <c r="B658" s="258">
        <v>52123181</v>
      </c>
      <c r="C658" s="259" t="s">
        <v>631</v>
      </c>
      <c r="D658" s="280" t="e">
        <f>VLOOKUP(B658,CONSOLIDADO!$Q$3:$AF$528,21,0)</f>
        <v>#REF!</v>
      </c>
      <c r="E658" s="258" t="s">
        <v>2636</v>
      </c>
      <c r="F658" s="260">
        <v>137610</v>
      </c>
      <c r="G658" s="260" t="s">
        <v>2995</v>
      </c>
      <c r="H658" s="256"/>
      <c r="I658" s="256"/>
      <c r="J658" s="139"/>
      <c r="K658" s="260" t="s">
        <v>5097</v>
      </c>
      <c r="L658" s="260" t="s">
        <v>5097</v>
      </c>
      <c r="M658" s="260" t="s">
        <v>5097</v>
      </c>
      <c r="N658" s="260" t="s">
        <v>1996</v>
      </c>
      <c r="O658" s="260">
        <v>470</v>
      </c>
      <c r="P658" s="260" t="s">
        <v>3029</v>
      </c>
      <c r="Q658" s="260"/>
      <c r="R658" s="260" t="s">
        <v>5102</v>
      </c>
      <c r="S658" s="260" t="s">
        <v>3020</v>
      </c>
      <c r="T658" s="140" t="s">
        <v>5043</v>
      </c>
      <c r="U658" s="261"/>
      <c r="V658" s="259"/>
      <c r="W658" s="259"/>
    </row>
    <row r="659" spans="1:23" ht="30" hidden="1" customHeight="1" x14ac:dyDescent="0.25">
      <c r="B659" s="258">
        <v>52442379</v>
      </c>
      <c r="C659" s="259" t="s">
        <v>579</v>
      </c>
      <c r="D659" s="280" t="e">
        <f>VLOOKUP(B659,CONSOLIDADO!$Q$3:$AF$528,21,0)</f>
        <v>#REF!</v>
      </c>
      <c r="E659" s="258" t="s">
        <v>2176</v>
      </c>
      <c r="F659" s="260">
        <v>137609</v>
      </c>
      <c r="G659" s="260" t="s">
        <v>2995</v>
      </c>
      <c r="H659" s="256"/>
      <c r="I659" s="256"/>
      <c r="J659" s="139"/>
      <c r="K659" s="260" t="s">
        <v>5097</v>
      </c>
      <c r="L659" s="260" t="s">
        <v>5097</v>
      </c>
      <c r="M659" s="260" t="s">
        <v>5097</v>
      </c>
      <c r="N659" s="260" t="s">
        <v>1996</v>
      </c>
      <c r="O659" s="260">
        <v>470</v>
      </c>
      <c r="P659" s="260" t="s">
        <v>3029</v>
      </c>
      <c r="Q659" s="260"/>
      <c r="R659" s="278" t="s">
        <v>5103</v>
      </c>
      <c r="S659" s="260" t="s">
        <v>3020</v>
      </c>
      <c r="T659" s="140" t="s">
        <v>5043</v>
      </c>
      <c r="U659" s="261"/>
      <c r="V659" s="259"/>
      <c r="W659" s="259"/>
    </row>
    <row r="660" spans="1:23" ht="30" hidden="1" customHeight="1" x14ac:dyDescent="0.25">
      <c r="B660" s="258">
        <v>1014273577</v>
      </c>
      <c r="C660" s="259" t="s">
        <v>632</v>
      </c>
      <c r="D660" s="280" t="e">
        <f>VLOOKUP(B660,CONSOLIDADO!$Q$3:$AF$528,21,0)</f>
        <v>#REF!</v>
      </c>
      <c r="E660" s="258" t="s">
        <v>2640</v>
      </c>
      <c r="F660" s="260">
        <v>137610</v>
      </c>
      <c r="G660" s="260" t="s">
        <v>2995</v>
      </c>
      <c r="H660" s="256"/>
      <c r="I660" s="256"/>
      <c r="J660" s="139"/>
      <c r="K660" s="260" t="s">
        <v>5097</v>
      </c>
      <c r="L660" s="260" t="s">
        <v>5097</v>
      </c>
      <c r="M660" s="260" t="s">
        <v>5097</v>
      </c>
      <c r="N660" s="260" t="s">
        <v>1996</v>
      </c>
      <c r="O660" s="260">
        <v>470</v>
      </c>
      <c r="P660" s="260" t="s">
        <v>3029</v>
      </c>
      <c r="Q660" s="260"/>
      <c r="R660" s="260" t="s">
        <v>5104</v>
      </c>
      <c r="S660" s="260" t="s">
        <v>3020</v>
      </c>
      <c r="T660" s="140" t="s">
        <v>5043</v>
      </c>
      <c r="U660" s="261"/>
      <c r="V660" s="259"/>
      <c r="W660" s="259"/>
    </row>
    <row r="661" spans="1:23" ht="30" hidden="1" customHeight="1" x14ac:dyDescent="0.25">
      <c r="B661" s="258">
        <v>1033738191</v>
      </c>
      <c r="C661" s="259" t="s">
        <v>581</v>
      </c>
      <c r="D661" s="280" t="e">
        <f>VLOOKUP(B661,CONSOLIDADO!$Q$3:$AF$528,21,0)</f>
        <v>#REF!</v>
      </c>
      <c r="E661" s="258" t="s">
        <v>2179</v>
      </c>
      <c r="F661" s="260">
        <v>137609</v>
      </c>
      <c r="G661" s="260" t="s">
        <v>2995</v>
      </c>
      <c r="H661" s="256"/>
      <c r="I661" s="256"/>
      <c r="J661" s="139"/>
      <c r="K661" s="260" t="s">
        <v>5097</v>
      </c>
      <c r="L661" s="260" t="s">
        <v>5097</v>
      </c>
      <c r="M661" s="260" t="s">
        <v>5097</v>
      </c>
      <c r="N661" s="260" t="s">
        <v>1996</v>
      </c>
      <c r="O661" s="260">
        <v>470</v>
      </c>
      <c r="P661" s="260" t="s">
        <v>3029</v>
      </c>
      <c r="Q661" s="260"/>
      <c r="R661" s="278" t="s">
        <v>5105</v>
      </c>
      <c r="S661" s="260" t="s">
        <v>3020</v>
      </c>
      <c r="T661" s="140" t="s">
        <v>5043</v>
      </c>
      <c r="U661" s="261"/>
      <c r="V661" s="259"/>
      <c r="W661" s="259"/>
    </row>
    <row r="662" spans="1:23" ht="30" hidden="1" customHeight="1" x14ac:dyDescent="0.25">
      <c r="B662" s="258">
        <v>80068132</v>
      </c>
      <c r="C662" s="259" t="s">
        <v>633</v>
      </c>
      <c r="D662" s="280" t="e">
        <f>VLOOKUP(B662,CONSOLIDADO!$Q$3:$AF$528,21,0)</f>
        <v>#REF!</v>
      </c>
      <c r="E662" s="258" t="s">
        <v>2646</v>
      </c>
      <c r="F662" s="260">
        <v>137610</v>
      </c>
      <c r="G662" s="260" t="s">
        <v>2995</v>
      </c>
      <c r="H662" s="256"/>
      <c r="I662" s="256"/>
      <c r="J662" s="139"/>
      <c r="K662" s="260" t="s">
        <v>5097</v>
      </c>
      <c r="L662" s="260" t="s">
        <v>5097</v>
      </c>
      <c r="M662" s="260" t="s">
        <v>5097</v>
      </c>
      <c r="N662" s="260" t="s">
        <v>1996</v>
      </c>
      <c r="O662" s="260">
        <v>470</v>
      </c>
      <c r="P662" s="260" t="s">
        <v>3029</v>
      </c>
      <c r="Q662" s="260"/>
      <c r="R662" s="260" t="s">
        <v>5106</v>
      </c>
      <c r="S662" s="260" t="s">
        <v>3020</v>
      </c>
      <c r="T662" s="140" t="s">
        <v>5043</v>
      </c>
      <c r="U662" s="261"/>
      <c r="V662" s="259"/>
      <c r="W662" s="259"/>
    </row>
    <row r="663" spans="1:23" ht="30" hidden="1" customHeight="1" x14ac:dyDescent="0.25">
      <c r="B663" s="258">
        <v>51791639</v>
      </c>
      <c r="C663" s="259" t="s">
        <v>583</v>
      </c>
      <c r="D663" s="280" t="e">
        <f>VLOOKUP(B663,CONSOLIDADO!$Q$3:$AF$528,21,0)</f>
        <v>#REF!</v>
      </c>
      <c r="E663" s="258" t="s">
        <v>2182</v>
      </c>
      <c r="F663" s="260">
        <v>137609</v>
      </c>
      <c r="G663" s="260" t="s">
        <v>2995</v>
      </c>
      <c r="H663" s="256"/>
      <c r="I663" s="256"/>
      <c r="J663" s="139"/>
      <c r="K663" s="260" t="s">
        <v>5097</v>
      </c>
      <c r="L663" s="260" t="s">
        <v>5097</v>
      </c>
      <c r="M663" s="260" t="s">
        <v>5097</v>
      </c>
      <c r="N663" s="260" t="s">
        <v>1996</v>
      </c>
      <c r="O663" s="260">
        <v>470</v>
      </c>
      <c r="P663" s="260" t="s">
        <v>3029</v>
      </c>
      <c r="Q663" s="260"/>
      <c r="R663" s="260" t="s">
        <v>5107</v>
      </c>
      <c r="S663" s="260" t="s">
        <v>3020</v>
      </c>
      <c r="T663" s="140" t="s">
        <v>5043</v>
      </c>
      <c r="U663" s="261"/>
      <c r="V663" s="259"/>
      <c r="W663" s="259"/>
    </row>
    <row r="664" spans="1:23" ht="30" hidden="1" customHeight="1" x14ac:dyDescent="0.25">
      <c r="B664" s="258">
        <v>80008242</v>
      </c>
      <c r="C664" s="259" t="s">
        <v>634</v>
      </c>
      <c r="D664" s="280" t="e">
        <f>VLOOKUP(B664,CONSOLIDADO!$Q$3:$AF$528,21,0)</f>
        <v>#REF!</v>
      </c>
      <c r="E664" s="258" t="s">
        <v>2651</v>
      </c>
      <c r="F664" s="260">
        <v>137610</v>
      </c>
      <c r="G664" s="260" t="s">
        <v>2995</v>
      </c>
      <c r="H664" s="256"/>
      <c r="I664" s="256"/>
      <c r="J664" s="256"/>
      <c r="K664" s="260" t="s">
        <v>5097</v>
      </c>
      <c r="L664" s="260" t="s">
        <v>5097</v>
      </c>
      <c r="M664" s="260" t="s">
        <v>5097</v>
      </c>
      <c r="N664" s="260" t="s">
        <v>1996</v>
      </c>
      <c r="O664" s="260">
        <v>470</v>
      </c>
      <c r="P664" s="260" t="s">
        <v>3029</v>
      </c>
      <c r="Q664" s="260"/>
      <c r="R664" s="260" t="s">
        <v>5108</v>
      </c>
      <c r="S664" s="260" t="s">
        <v>3020</v>
      </c>
      <c r="T664" s="140" t="s">
        <v>5043</v>
      </c>
      <c r="U664" s="261"/>
      <c r="V664" s="259"/>
      <c r="W664" s="259"/>
    </row>
    <row r="665" spans="1:23" ht="30" hidden="1" customHeight="1" x14ac:dyDescent="0.25">
      <c r="B665" s="258">
        <v>79991211</v>
      </c>
      <c r="C665" s="259" t="s">
        <v>426</v>
      </c>
      <c r="D665" s="280" t="e">
        <f>VLOOKUP(B665,CONSOLIDADO!$Q$3:$AF$528,21,0)</f>
        <v>#REF!</v>
      </c>
      <c r="E665" s="258" t="s">
        <v>2755</v>
      </c>
      <c r="F665" s="260">
        <v>137611</v>
      </c>
      <c r="G665" s="260" t="s">
        <v>2995</v>
      </c>
      <c r="H665" s="256"/>
      <c r="I665" s="256"/>
      <c r="J665" s="139"/>
      <c r="K665" s="140" t="s">
        <v>5109</v>
      </c>
      <c r="L665" s="140" t="s">
        <v>5109</v>
      </c>
      <c r="M665" s="140" t="s">
        <v>5109</v>
      </c>
      <c r="N665" s="260" t="s">
        <v>2712</v>
      </c>
      <c r="O665" s="260">
        <v>487</v>
      </c>
      <c r="P665" s="260">
        <v>13</v>
      </c>
      <c r="Q665" s="260"/>
      <c r="R665" s="260" t="s">
        <v>5110</v>
      </c>
      <c r="S665" s="260" t="s">
        <v>3020</v>
      </c>
      <c r="T665" s="140" t="s">
        <v>5043</v>
      </c>
      <c r="U665" s="261"/>
      <c r="V665" s="259"/>
      <c r="W665" s="259"/>
    </row>
    <row r="666" spans="1:23" ht="30" hidden="1" customHeight="1" x14ac:dyDescent="0.25">
      <c r="B666" s="258">
        <v>19334036</v>
      </c>
      <c r="C666" s="259" t="s">
        <v>448</v>
      </c>
      <c r="D666" s="280" t="e">
        <f>VLOOKUP(B666,CONSOLIDADO!$Q$3:$AF$528,21,0)</f>
        <v>#REF!</v>
      </c>
      <c r="E666" s="258" t="s">
        <v>2761</v>
      </c>
      <c r="F666" s="260">
        <v>137611</v>
      </c>
      <c r="G666" s="260" t="s">
        <v>2995</v>
      </c>
      <c r="H666" s="256"/>
      <c r="I666" s="256"/>
      <c r="J666" s="139"/>
      <c r="K666" s="140" t="s">
        <v>5109</v>
      </c>
      <c r="L666" s="140" t="s">
        <v>5109</v>
      </c>
      <c r="M666" s="140" t="s">
        <v>5109</v>
      </c>
      <c r="N666" s="140" t="s">
        <v>2712</v>
      </c>
      <c r="O666" s="260">
        <v>487</v>
      </c>
      <c r="P666" s="260">
        <v>13</v>
      </c>
      <c r="Q666" s="260"/>
      <c r="R666" s="260" t="s">
        <v>5111</v>
      </c>
      <c r="S666" s="260" t="s">
        <v>3020</v>
      </c>
      <c r="T666" s="140" t="s">
        <v>5043</v>
      </c>
      <c r="U666" s="261"/>
      <c r="V666" s="259"/>
      <c r="W666" s="259"/>
    </row>
    <row r="668" spans="1:23" ht="38.25" x14ac:dyDescent="0.25">
      <c r="A668" s="468" t="s">
        <v>100</v>
      </c>
      <c r="B668" s="469" t="s">
        <v>2976</v>
      </c>
      <c r="C668" s="470" t="s">
        <v>2977</v>
      </c>
      <c r="E668" s="471" t="s">
        <v>2989</v>
      </c>
      <c r="F668" s="470" t="s">
        <v>661</v>
      </c>
      <c r="G668" s="469" t="s">
        <v>2979</v>
      </c>
      <c r="H668" s="470" t="s">
        <v>2980</v>
      </c>
      <c r="I668" s="468" t="s">
        <v>2981</v>
      </c>
      <c r="J668" s="468" t="s">
        <v>2982</v>
      </c>
      <c r="K668" s="468" t="s">
        <v>2983</v>
      </c>
      <c r="L668" s="468" t="s">
        <v>2984</v>
      </c>
      <c r="M668" s="468" t="s">
        <v>2985</v>
      </c>
      <c r="N668" s="468" t="s">
        <v>2986</v>
      </c>
      <c r="O668" s="471" t="s">
        <v>2987</v>
      </c>
      <c r="P668" s="471" t="s">
        <v>654</v>
      </c>
      <c r="Q668" s="471" t="s">
        <v>2990</v>
      </c>
      <c r="R668" s="468" t="s">
        <v>2991</v>
      </c>
      <c r="S668" s="472" t="s">
        <v>2992</v>
      </c>
      <c r="T668" s="468" t="s">
        <v>2993</v>
      </c>
      <c r="U668" s="468" t="s">
        <v>0</v>
      </c>
    </row>
    <row r="669" spans="1:23" ht="75" x14ac:dyDescent="0.25">
      <c r="A669" s="473" t="s">
        <v>5112</v>
      </c>
      <c r="B669" s="265">
        <v>1026584315</v>
      </c>
      <c r="C669" s="266" t="s">
        <v>5113</v>
      </c>
      <c r="E669" s="473" t="s">
        <v>5114</v>
      </c>
      <c r="F669" s="473" t="s">
        <v>1194</v>
      </c>
      <c r="G669" s="473" t="s">
        <v>2995</v>
      </c>
      <c r="H669" s="474" t="s">
        <v>5115</v>
      </c>
      <c r="I669" s="474">
        <v>1</v>
      </c>
      <c r="J669" s="475">
        <v>52328700</v>
      </c>
      <c r="K669" s="476" t="s">
        <v>5116</v>
      </c>
      <c r="L669" s="476" t="s">
        <v>3525</v>
      </c>
      <c r="M669" s="296" t="s">
        <v>5117</v>
      </c>
      <c r="N669" s="296" t="s">
        <v>1173</v>
      </c>
      <c r="O669" s="477">
        <v>313</v>
      </c>
      <c r="P669" s="296">
        <v>14</v>
      </c>
      <c r="Q669" s="473" t="s">
        <v>3107</v>
      </c>
      <c r="R669" s="478" t="s">
        <v>3031</v>
      </c>
      <c r="S669" s="478" t="s">
        <v>5118</v>
      </c>
      <c r="T669" s="296" t="s">
        <v>3002</v>
      </c>
      <c r="U669" s="296" t="s">
        <v>2689</v>
      </c>
    </row>
    <row r="670" spans="1:23" ht="45" x14ac:dyDescent="0.25">
      <c r="A670" s="473" t="s">
        <v>5112</v>
      </c>
      <c r="B670" s="265">
        <v>1032380951</v>
      </c>
      <c r="C670" s="266" t="s">
        <v>5119</v>
      </c>
      <c r="E670" s="473" t="s">
        <v>3662</v>
      </c>
      <c r="F670" s="473" t="s">
        <v>1198</v>
      </c>
      <c r="G670" s="473" t="s">
        <v>2995</v>
      </c>
      <c r="H670" s="474" t="s">
        <v>5120</v>
      </c>
      <c r="I670" s="474">
        <v>1</v>
      </c>
      <c r="J670" s="475">
        <v>39535243</v>
      </c>
      <c r="K670" s="476" t="s">
        <v>3050</v>
      </c>
      <c r="L670" s="476" t="s">
        <v>3088</v>
      </c>
      <c r="M670" s="296" t="s">
        <v>3661</v>
      </c>
      <c r="N670" s="296" t="s">
        <v>1173</v>
      </c>
      <c r="O670" s="477">
        <v>313</v>
      </c>
      <c r="P670" s="296">
        <v>14</v>
      </c>
      <c r="Q670" s="473" t="s">
        <v>3107</v>
      </c>
      <c r="R670" s="476" t="s">
        <v>3031</v>
      </c>
      <c r="S670" s="478" t="s">
        <v>5118</v>
      </c>
      <c r="T670" s="296" t="s">
        <v>1561</v>
      </c>
      <c r="U670" s="296" t="s">
        <v>2338</v>
      </c>
    </row>
    <row r="671" spans="1:23" ht="75" x14ac:dyDescent="0.25">
      <c r="A671" s="473" t="s">
        <v>5112</v>
      </c>
      <c r="B671" s="265">
        <v>52837826</v>
      </c>
      <c r="C671" s="266" t="s">
        <v>5121</v>
      </c>
      <c r="E671" s="473" t="s">
        <v>3251</v>
      </c>
      <c r="F671" s="473" t="s">
        <v>1202</v>
      </c>
      <c r="G671" s="473" t="s">
        <v>2995</v>
      </c>
      <c r="H671" s="474">
        <v>41</v>
      </c>
      <c r="I671" s="474">
        <v>41.1</v>
      </c>
      <c r="J671" s="475">
        <v>51866740</v>
      </c>
      <c r="K671" s="296" t="s">
        <v>3249</v>
      </c>
      <c r="L671" s="476" t="s">
        <v>3192</v>
      </c>
      <c r="M671" s="296" t="s">
        <v>3250</v>
      </c>
      <c r="N671" s="296" t="s">
        <v>1173</v>
      </c>
      <c r="O671" s="477">
        <v>313</v>
      </c>
      <c r="P671" s="296">
        <v>14</v>
      </c>
      <c r="Q671" s="473" t="s">
        <v>3107</v>
      </c>
      <c r="R671" s="476" t="s">
        <v>709</v>
      </c>
      <c r="S671" s="479" t="s">
        <v>5122</v>
      </c>
      <c r="T671" s="296" t="s">
        <v>3002</v>
      </c>
      <c r="U671" s="296" t="s">
        <v>3034</v>
      </c>
    </row>
    <row r="672" spans="1:23" ht="45" x14ac:dyDescent="0.25">
      <c r="A672" s="480"/>
      <c r="B672" s="481"/>
      <c r="C672" s="482"/>
      <c r="E672" s="480" t="s">
        <v>3253</v>
      </c>
      <c r="F672" s="480" t="s">
        <v>5123</v>
      </c>
      <c r="G672" s="483"/>
      <c r="H672" s="484">
        <v>41</v>
      </c>
      <c r="I672" s="484">
        <v>41.2</v>
      </c>
      <c r="J672" s="485">
        <v>28788778</v>
      </c>
      <c r="K672" s="486" t="s">
        <v>3120</v>
      </c>
      <c r="L672" s="486" t="s">
        <v>3240</v>
      </c>
      <c r="M672" s="486" t="s">
        <v>3252</v>
      </c>
      <c r="N672" s="486" t="s">
        <v>1173</v>
      </c>
      <c r="O672" s="487">
        <v>313</v>
      </c>
      <c r="P672" s="486">
        <v>11</v>
      </c>
      <c r="Q672" s="480" t="s">
        <v>3107</v>
      </c>
      <c r="R672" s="487" t="s">
        <v>3031</v>
      </c>
      <c r="S672" s="488" t="s">
        <v>5124</v>
      </c>
      <c r="T672" s="486" t="s">
        <v>1009</v>
      </c>
      <c r="U672" s="489" t="s">
        <v>3015</v>
      </c>
    </row>
    <row r="673" spans="1:21" ht="30" x14ac:dyDescent="0.25">
      <c r="A673" s="473" t="s">
        <v>5112</v>
      </c>
      <c r="B673" s="265">
        <v>1121825899</v>
      </c>
      <c r="C673" s="266" t="s">
        <v>345</v>
      </c>
      <c r="E673" s="473" t="s">
        <v>5125</v>
      </c>
      <c r="F673" s="473" t="s">
        <v>1206</v>
      </c>
      <c r="G673" s="473" t="s">
        <v>2995</v>
      </c>
      <c r="H673" s="490"/>
      <c r="I673" s="490"/>
      <c r="J673" s="491"/>
      <c r="K673" s="296" t="s">
        <v>5126</v>
      </c>
      <c r="L673" s="296" t="s">
        <v>5126</v>
      </c>
      <c r="M673" s="296" t="s">
        <v>5126</v>
      </c>
      <c r="N673" s="296" t="s">
        <v>1173</v>
      </c>
      <c r="O673" s="477">
        <v>313</v>
      </c>
      <c r="P673" s="296">
        <v>14</v>
      </c>
      <c r="Q673" s="473" t="s">
        <v>3107</v>
      </c>
      <c r="R673" s="296" t="s">
        <v>5126</v>
      </c>
      <c r="S673" s="478" t="s">
        <v>5043</v>
      </c>
      <c r="T673" s="492"/>
      <c r="U673" s="266"/>
    </row>
    <row r="674" spans="1:21" ht="75" x14ac:dyDescent="0.25">
      <c r="A674" s="473" t="s">
        <v>1276</v>
      </c>
      <c r="B674" s="265">
        <v>52359323</v>
      </c>
      <c r="C674" s="266" t="s">
        <v>482</v>
      </c>
      <c r="E674" s="473" t="s">
        <v>5127</v>
      </c>
      <c r="F674" s="473" t="s">
        <v>1278</v>
      </c>
      <c r="G674" s="473" t="s">
        <v>2995</v>
      </c>
      <c r="H674" s="474">
        <v>44</v>
      </c>
      <c r="I674" s="474">
        <v>44.1</v>
      </c>
      <c r="J674" s="475">
        <v>12558264</v>
      </c>
      <c r="K674" s="493" t="s">
        <v>5128</v>
      </c>
      <c r="L674" s="493" t="s">
        <v>5129</v>
      </c>
      <c r="M674" s="296" t="s">
        <v>5130</v>
      </c>
      <c r="N674" s="296" t="s">
        <v>1209</v>
      </c>
      <c r="O674" s="477">
        <v>407</v>
      </c>
      <c r="P674" s="296">
        <v>27</v>
      </c>
      <c r="Q674" s="267" t="s">
        <v>3020</v>
      </c>
      <c r="R674" s="494" t="s">
        <v>709</v>
      </c>
      <c r="S674" s="479" t="s">
        <v>5122</v>
      </c>
      <c r="T674" s="296" t="s">
        <v>2685</v>
      </c>
      <c r="U674" s="476" t="s">
        <v>3879</v>
      </c>
    </row>
    <row r="675" spans="1:21" ht="30" x14ac:dyDescent="0.25">
      <c r="A675" s="483"/>
      <c r="B675" s="481"/>
      <c r="C675" s="482"/>
      <c r="E675" s="480" t="s">
        <v>5131</v>
      </c>
      <c r="F675" s="480" t="s">
        <v>5132</v>
      </c>
      <c r="G675" s="483"/>
      <c r="H675" s="484">
        <v>44</v>
      </c>
      <c r="I675" s="484">
        <v>44.2</v>
      </c>
      <c r="J675" s="480"/>
      <c r="K675" s="489" t="s">
        <v>3838</v>
      </c>
      <c r="L675" s="489" t="s">
        <v>3838</v>
      </c>
      <c r="M675" s="489" t="s">
        <v>3838</v>
      </c>
      <c r="N675" s="486" t="s">
        <v>1209</v>
      </c>
      <c r="O675" s="487">
        <v>407</v>
      </c>
      <c r="P675" s="486">
        <v>13</v>
      </c>
      <c r="Q675" s="483" t="s">
        <v>3020</v>
      </c>
      <c r="R675" s="489" t="s">
        <v>3838</v>
      </c>
      <c r="S675" s="495" t="s">
        <v>3006</v>
      </c>
      <c r="T675" s="482"/>
      <c r="U675" s="482"/>
    </row>
    <row r="676" spans="1:21" ht="30" x14ac:dyDescent="0.25">
      <c r="A676" s="473" t="s">
        <v>5133</v>
      </c>
      <c r="B676" s="265">
        <v>1033703561</v>
      </c>
      <c r="C676" s="265" t="s">
        <v>494</v>
      </c>
      <c r="E676" s="473" t="s">
        <v>5134</v>
      </c>
      <c r="F676" s="473" t="s">
        <v>1282</v>
      </c>
      <c r="G676" s="473" t="s">
        <v>2995</v>
      </c>
      <c r="H676" s="490"/>
      <c r="I676" s="490"/>
      <c r="J676" s="491"/>
      <c r="K676" s="476" t="s">
        <v>5078</v>
      </c>
      <c r="L676" s="476" t="s">
        <v>5078</v>
      </c>
      <c r="M676" s="476" t="s">
        <v>5078</v>
      </c>
      <c r="N676" s="296" t="s">
        <v>1209</v>
      </c>
      <c r="O676" s="477">
        <v>407</v>
      </c>
      <c r="P676" s="296">
        <v>27</v>
      </c>
      <c r="Q676" s="267" t="s">
        <v>3020</v>
      </c>
      <c r="R676" s="476" t="s">
        <v>5078</v>
      </c>
      <c r="S676" s="478" t="s">
        <v>5043</v>
      </c>
      <c r="T676" s="492"/>
      <c r="U676" s="266"/>
    </row>
    <row r="677" spans="1:21" ht="45" x14ac:dyDescent="0.25">
      <c r="A677" s="473" t="s">
        <v>5135</v>
      </c>
      <c r="B677" s="265">
        <v>52836045</v>
      </c>
      <c r="C677" s="266" t="s">
        <v>384</v>
      </c>
      <c r="E677" s="318" t="s">
        <v>5136</v>
      </c>
      <c r="F677" s="533" t="s">
        <v>1363</v>
      </c>
      <c r="G677" s="533" t="s">
        <v>2995</v>
      </c>
      <c r="H677" s="534">
        <v>240</v>
      </c>
      <c r="I677" s="534">
        <v>240.1</v>
      </c>
      <c r="J677" s="535">
        <v>35532172</v>
      </c>
      <c r="K677" s="533" t="s">
        <v>3453</v>
      </c>
      <c r="L677" s="533" t="s">
        <v>3652</v>
      </c>
      <c r="M677" s="533" t="s">
        <v>5137</v>
      </c>
      <c r="N677" s="533" t="s">
        <v>1209</v>
      </c>
      <c r="O677" s="533">
        <v>407</v>
      </c>
      <c r="P677" s="533">
        <v>24</v>
      </c>
      <c r="Q677" s="536" t="s">
        <v>3020</v>
      </c>
      <c r="R677" s="533" t="s">
        <v>709</v>
      </c>
      <c r="S677" s="533" t="s">
        <v>5122</v>
      </c>
      <c r="T677" s="533" t="s">
        <v>3367</v>
      </c>
      <c r="U677" s="533" t="s">
        <v>3015</v>
      </c>
    </row>
    <row r="678" spans="1:21" ht="45" x14ac:dyDescent="0.25">
      <c r="A678" s="473"/>
      <c r="B678" s="265"/>
      <c r="C678" s="266"/>
      <c r="E678" s="356" t="s">
        <v>5138</v>
      </c>
      <c r="F678" s="537" t="s">
        <v>5139</v>
      </c>
      <c r="G678" s="537" t="s">
        <v>2087</v>
      </c>
      <c r="H678" s="538">
        <v>240</v>
      </c>
      <c r="I678" s="538">
        <v>240.2</v>
      </c>
      <c r="J678" s="539">
        <v>1023957100</v>
      </c>
      <c r="K678" s="537" t="s">
        <v>3467</v>
      </c>
      <c r="L678" s="537" t="s">
        <v>4122</v>
      </c>
      <c r="M678" s="537" t="s">
        <v>5140</v>
      </c>
      <c r="N678" s="537" t="s">
        <v>1996</v>
      </c>
      <c r="O678" s="537">
        <v>470</v>
      </c>
      <c r="P678" s="537">
        <v>8</v>
      </c>
      <c r="Q678" s="540" t="s">
        <v>3020</v>
      </c>
      <c r="R678" s="537" t="s">
        <v>3031</v>
      </c>
      <c r="S678" s="537" t="s">
        <v>5124</v>
      </c>
      <c r="T678" s="537" t="s">
        <v>5141</v>
      </c>
      <c r="U678" s="537" t="s">
        <v>1740</v>
      </c>
    </row>
    <row r="679" spans="1:21" ht="75" x14ac:dyDescent="0.25">
      <c r="A679" s="473" t="s">
        <v>5135</v>
      </c>
      <c r="B679" s="265">
        <v>1030612830</v>
      </c>
      <c r="C679" s="266" t="s">
        <v>393</v>
      </c>
      <c r="E679" s="473" t="s">
        <v>5142</v>
      </c>
      <c r="F679" s="473" t="s">
        <v>1367</v>
      </c>
      <c r="G679" s="473" t="s">
        <v>2995</v>
      </c>
      <c r="H679" s="490">
        <v>2</v>
      </c>
      <c r="I679" s="490">
        <v>2.1</v>
      </c>
      <c r="J679" s="475">
        <v>79328506</v>
      </c>
      <c r="K679" s="493" t="s">
        <v>3894</v>
      </c>
      <c r="L679" s="493" t="s">
        <v>3102</v>
      </c>
      <c r="M679" s="296" t="s">
        <v>5143</v>
      </c>
      <c r="N679" s="296" t="s">
        <v>1209</v>
      </c>
      <c r="O679" s="477">
        <v>407</v>
      </c>
      <c r="P679" s="296">
        <v>24</v>
      </c>
      <c r="Q679" s="267" t="s">
        <v>3020</v>
      </c>
      <c r="R679" s="494" t="s">
        <v>709</v>
      </c>
      <c r="S679" s="479" t="s">
        <v>5122</v>
      </c>
      <c r="T679" s="296" t="s">
        <v>3002</v>
      </c>
      <c r="U679" s="296" t="s">
        <v>2680</v>
      </c>
    </row>
    <row r="680" spans="1:21" ht="75" x14ac:dyDescent="0.25">
      <c r="A680" s="473"/>
      <c r="B680" s="265"/>
      <c r="C680" s="266"/>
      <c r="E680" s="513" t="s">
        <v>5142</v>
      </c>
      <c r="F680" s="514" t="s">
        <v>1367</v>
      </c>
      <c r="G680" s="514" t="s">
        <v>2995</v>
      </c>
      <c r="H680" s="515">
        <v>53</v>
      </c>
      <c r="I680" s="515">
        <v>53.1</v>
      </c>
      <c r="J680" s="516">
        <v>79328506</v>
      </c>
      <c r="K680" s="514" t="s">
        <v>3894</v>
      </c>
      <c r="L680" s="514" t="s">
        <v>3102</v>
      </c>
      <c r="M680" s="514" t="s">
        <v>5143</v>
      </c>
      <c r="N680" s="514" t="s">
        <v>1209</v>
      </c>
      <c r="O680" s="514">
        <v>407</v>
      </c>
      <c r="P680" s="514">
        <v>24</v>
      </c>
      <c r="Q680" s="517" t="s">
        <v>3020</v>
      </c>
      <c r="R680" s="514" t="s">
        <v>709</v>
      </c>
      <c r="S680" s="514" t="s">
        <v>5122</v>
      </c>
      <c r="T680" s="514" t="s">
        <v>3002</v>
      </c>
      <c r="U680" s="514" t="s">
        <v>2680</v>
      </c>
    </row>
    <row r="681" spans="1:21" ht="45" x14ac:dyDescent="0.25">
      <c r="A681" s="473"/>
      <c r="B681" s="265"/>
      <c r="C681" s="266"/>
      <c r="E681" s="518" t="s">
        <v>5144</v>
      </c>
      <c r="F681" s="519" t="s">
        <v>5145</v>
      </c>
      <c r="G681" s="519" t="s">
        <v>2087</v>
      </c>
      <c r="H681" s="520">
        <v>53</v>
      </c>
      <c r="I681" s="520">
        <v>53.2</v>
      </c>
      <c r="J681" s="521">
        <v>51979897</v>
      </c>
      <c r="K681" s="519" t="s">
        <v>5146</v>
      </c>
      <c r="L681" s="519" t="s">
        <v>5146</v>
      </c>
      <c r="M681" s="519" t="s">
        <v>5147</v>
      </c>
      <c r="N681" s="522" t="s">
        <v>1209</v>
      </c>
      <c r="O681" s="522">
        <v>407</v>
      </c>
      <c r="P681" s="522">
        <v>11</v>
      </c>
      <c r="Q681" s="523" t="s">
        <v>3020</v>
      </c>
      <c r="R681" s="522" t="s">
        <v>709</v>
      </c>
      <c r="S681" s="519" t="s">
        <v>5148</v>
      </c>
      <c r="T681" s="522" t="s">
        <v>3349</v>
      </c>
      <c r="U681" s="522" t="s">
        <v>2662</v>
      </c>
    </row>
    <row r="682" spans="1:21" ht="45" x14ac:dyDescent="0.25">
      <c r="A682" s="473"/>
      <c r="B682" s="265"/>
      <c r="C682" s="266"/>
      <c r="E682" s="518" t="s">
        <v>5149</v>
      </c>
      <c r="F682" s="519" t="s">
        <v>5150</v>
      </c>
      <c r="G682" s="519" t="s">
        <v>2087</v>
      </c>
      <c r="H682" s="520">
        <v>53</v>
      </c>
      <c r="I682" s="520">
        <v>53.3</v>
      </c>
      <c r="J682" s="521">
        <v>1026288255</v>
      </c>
      <c r="K682" s="519" t="s">
        <v>5151</v>
      </c>
      <c r="L682" s="519" t="s">
        <v>5152</v>
      </c>
      <c r="M682" s="519" t="s">
        <v>5153</v>
      </c>
      <c r="N682" s="522" t="s">
        <v>1209</v>
      </c>
      <c r="O682" s="522">
        <v>407</v>
      </c>
      <c r="P682" s="522">
        <v>8</v>
      </c>
      <c r="Q682" s="523" t="s">
        <v>3020</v>
      </c>
      <c r="R682" s="522" t="s">
        <v>3031</v>
      </c>
      <c r="S682" s="522" t="s">
        <v>5124</v>
      </c>
      <c r="T682" s="522" t="s">
        <v>1740</v>
      </c>
      <c r="U682" s="522" t="s">
        <v>1740</v>
      </c>
    </row>
    <row r="683" spans="1:21" ht="30" x14ac:dyDescent="0.25">
      <c r="A683" s="473" t="s">
        <v>5135</v>
      </c>
      <c r="B683" s="265">
        <v>1073682482</v>
      </c>
      <c r="C683" s="266" t="s">
        <v>5154</v>
      </c>
      <c r="E683" s="473" t="s">
        <v>4051</v>
      </c>
      <c r="F683" s="473" t="s">
        <v>1338</v>
      </c>
      <c r="G683" s="473" t="s">
        <v>2995</v>
      </c>
      <c r="H683" s="490"/>
      <c r="I683" s="490"/>
      <c r="J683" s="491"/>
      <c r="K683" s="476" t="s">
        <v>5073</v>
      </c>
      <c r="L683" s="476" t="s">
        <v>5073</v>
      </c>
      <c r="M683" s="476" t="s">
        <v>5073</v>
      </c>
      <c r="N683" s="296" t="s">
        <v>1209</v>
      </c>
      <c r="O683" s="477">
        <v>407</v>
      </c>
      <c r="P683" s="296">
        <v>24</v>
      </c>
      <c r="Q683" s="267" t="s">
        <v>3020</v>
      </c>
      <c r="R683" s="476" t="s">
        <v>5073</v>
      </c>
      <c r="S683" s="478" t="s">
        <v>5043</v>
      </c>
      <c r="T683" s="492"/>
      <c r="U683" s="266"/>
    </row>
    <row r="684" spans="1:21" ht="30" x14ac:dyDescent="0.25">
      <c r="A684" s="473" t="s">
        <v>5155</v>
      </c>
      <c r="B684" s="265">
        <v>1014199278</v>
      </c>
      <c r="C684" s="266" t="s">
        <v>288</v>
      </c>
      <c r="E684" s="473" t="s">
        <v>3889</v>
      </c>
      <c r="F684" s="473" t="s">
        <v>1518</v>
      </c>
      <c r="G684" s="473" t="s">
        <v>2995</v>
      </c>
      <c r="H684" s="490"/>
      <c r="I684" s="490"/>
      <c r="J684" s="491"/>
      <c r="K684" s="296" t="s">
        <v>5070</v>
      </c>
      <c r="L684" s="296" t="s">
        <v>5070</v>
      </c>
      <c r="M684" s="296" t="s">
        <v>5070</v>
      </c>
      <c r="N684" s="496" t="s">
        <v>1209</v>
      </c>
      <c r="O684" s="477">
        <v>407</v>
      </c>
      <c r="P684" s="296">
        <v>15</v>
      </c>
      <c r="Q684" s="267" t="s">
        <v>3020</v>
      </c>
      <c r="R684" s="296" t="s">
        <v>5070</v>
      </c>
      <c r="S684" s="478" t="s">
        <v>5043</v>
      </c>
      <c r="T684" s="492"/>
      <c r="U684" s="266"/>
    </row>
    <row r="685" spans="1:21" ht="75" x14ac:dyDescent="0.25">
      <c r="A685" s="473" t="s">
        <v>5156</v>
      </c>
      <c r="B685" s="473">
        <v>52849086</v>
      </c>
      <c r="C685" s="266" t="s">
        <v>5157</v>
      </c>
      <c r="E685" s="473" t="s">
        <v>3334</v>
      </c>
      <c r="F685" s="473" t="s">
        <v>1562</v>
      </c>
      <c r="G685" s="473" t="s">
        <v>2995</v>
      </c>
      <c r="H685" s="474" t="s">
        <v>4245</v>
      </c>
      <c r="I685" s="474">
        <v>1</v>
      </c>
      <c r="J685" s="475">
        <v>79732095</v>
      </c>
      <c r="K685" s="296" t="s">
        <v>3109</v>
      </c>
      <c r="L685" s="296" t="s">
        <v>3332</v>
      </c>
      <c r="M685" s="296" t="s">
        <v>3333</v>
      </c>
      <c r="N685" s="296" t="s">
        <v>1406</v>
      </c>
      <c r="O685" s="477">
        <v>440</v>
      </c>
      <c r="P685" s="296">
        <v>15</v>
      </c>
      <c r="Q685" s="267" t="s">
        <v>3020</v>
      </c>
      <c r="R685" s="476" t="s">
        <v>3031</v>
      </c>
      <c r="S685" s="478" t="s">
        <v>5118</v>
      </c>
      <c r="T685" s="296" t="s">
        <v>3002</v>
      </c>
      <c r="U685" s="296" t="s">
        <v>2662</v>
      </c>
    </row>
    <row r="686" spans="1:21" ht="75" x14ac:dyDescent="0.25">
      <c r="A686" s="473" t="s">
        <v>5158</v>
      </c>
      <c r="B686" s="265">
        <v>53010856</v>
      </c>
      <c r="C686" s="266" t="s">
        <v>5159</v>
      </c>
      <c r="E686" s="473" t="s">
        <v>3562</v>
      </c>
      <c r="F686" s="473" t="s">
        <v>1656</v>
      </c>
      <c r="G686" s="473" t="s">
        <v>2995</v>
      </c>
      <c r="H686" s="474" t="s">
        <v>5160</v>
      </c>
      <c r="I686" s="474">
        <v>1</v>
      </c>
      <c r="J686" s="475">
        <v>79402837</v>
      </c>
      <c r="K686" s="497" t="s">
        <v>3559</v>
      </c>
      <c r="L686" s="497" t="s">
        <v>3560</v>
      </c>
      <c r="M686" s="296" t="s">
        <v>3561</v>
      </c>
      <c r="N686" s="296" t="s">
        <v>1209</v>
      </c>
      <c r="O686" s="477">
        <v>407</v>
      </c>
      <c r="P686" s="296">
        <v>13</v>
      </c>
      <c r="Q686" s="267" t="s">
        <v>3020</v>
      </c>
      <c r="R686" s="478" t="s">
        <v>3031</v>
      </c>
      <c r="S686" s="478" t="s">
        <v>5118</v>
      </c>
      <c r="T686" s="296" t="s">
        <v>2685</v>
      </c>
      <c r="U686" s="476" t="s">
        <v>3879</v>
      </c>
    </row>
    <row r="687" spans="1:21" ht="45" x14ac:dyDescent="0.25">
      <c r="A687" s="473" t="s">
        <v>5158</v>
      </c>
      <c r="B687" s="265">
        <v>1014275963</v>
      </c>
      <c r="C687" s="266" t="s">
        <v>5161</v>
      </c>
      <c r="E687" s="473" t="s">
        <v>5162</v>
      </c>
      <c r="F687" s="473" t="s">
        <v>1661</v>
      </c>
      <c r="G687" s="473" t="s">
        <v>2995</v>
      </c>
      <c r="H687" s="474" t="s">
        <v>4115</v>
      </c>
      <c r="I687" s="474">
        <v>1</v>
      </c>
      <c r="J687" s="475">
        <v>1077422709</v>
      </c>
      <c r="K687" s="476" t="s">
        <v>3952</v>
      </c>
      <c r="L687" s="476" t="s">
        <v>3062</v>
      </c>
      <c r="M687" s="296" t="s">
        <v>5163</v>
      </c>
      <c r="N687" s="496" t="s">
        <v>1209</v>
      </c>
      <c r="O687" s="477">
        <v>407</v>
      </c>
      <c r="P687" s="296">
        <v>13</v>
      </c>
      <c r="Q687" s="267" t="s">
        <v>3020</v>
      </c>
      <c r="R687" s="476" t="s">
        <v>3031</v>
      </c>
      <c r="S687" s="498" t="s">
        <v>5118</v>
      </c>
      <c r="T687" s="296" t="s">
        <v>1009</v>
      </c>
      <c r="U687" s="476" t="s">
        <v>3015</v>
      </c>
    </row>
    <row r="688" spans="1:21" ht="75" x14ac:dyDescent="0.25">
      <c r="A688" s="473" t="s">
        <v>5158</v>
      </c>
      <c r="B688" s="265">
        <v>52290304</v>
      </c>
      <c r="C688" s="266" t="s">
        <v>517</v>
      </c>
      <c r="E688" s="473" t="s">
        <v>3795</v>
      </c>
      <c r="F688" s="473" t="s">
        <v>1664</v>
      </c>
      <c r="G688" s="473" t="s">
        <v>2995</v>
      </c>
      <c r="H688" s="474" t="s">
        <v>5164</v>
      </c>
      <c r="I688" s="474">
        <v>1</v>
      </c>
      <c r="J688" s="475">
        <v>1065818612</v>
      </c>
      <c r="K688" s="476" t="s">
        <v>3792</v>
      </c>
      <c r="L688" s="476" t="s">
        <v>3793</v>
      </c>
      <c r="M688" s="296" t="s">
        <v>3794</v>
      </c>
      <c r="N688" s="296" t="s">
        <v>1209</v>
      </c>
      <c r="O688" s="477">
        <v>407</v>
      </c>
      <c r="P688" s="296">
        <v>13</v>
      </c>
      <c r="Q688" s="267" t="s">
        <v>3020</v>
      </c>
      <c r="R688" s="476" t="s">
        <v>3031</v>
      </c>
      <c r="S688" s="498" t="s">
        <v>5118</v>
      </c>
      <c r="T688" s="296" t="s">
        <v>3002</v>
      </c>
      <c r="U688" s="296" t="s">
        <v>1833</v>
      </c>
    </row>
    <row r="689" spans="1:21" ht="45" x14ac:dyDescent="0.25">
      <c r="A689" s="473" t="s">
        <v>5165</v>
      </c>
      <c r="B689" s="473">
        <v>52555330</v>
      </c>
      <c r="C689" s="266" t="s">
        <v>465</v>
      </c>
      <c r="E689" s="473" t="s">
        <v>5166</v>
      </c>
      <c r="F689" s="473" t="s">
        <v>1726</v>
      </c>
      <c r="G689" s="473" t="s">
        <v>2995</v>
      </c>
      <c r="H689" s="474">
        <v>237</v>
      </c>
      <c r="I689" s="474">
        <v>237.1</v>
      </c>
      <c r="J689" s="475">
        <v>39523676</v>
      </c>
      <c r="K689" s="476" t="s">
        <v>3088</v>
      </c>
      <c r="L689" s="476" t="s">
        <v>3453</v>
      </c>
      <c r="M689" s="296" t="s">
        <v>3238</v>
      </c>
      <c r="N689" s="296" t="s">
        <v>1209</v>
      </c>
      <c r="O689" s="477">
        <v>407</v>
      </c>
      <c r="P689" s="296">
        <v>13</v>
      </c>
      <c r="Q689" s="267" t="s">
        <v>3020</v>
      </c>
      <c r="R689" s="494" t="s">
        <v>709</v>
      </c>
      <c r="S689" s="479" t="s">
        <v>5122</v>
      </c>
      <c r="T689" s="296" t="s">
        <v>3512</v>
      </c>
      <c r="U689" s="296" t="s">
        <v>3015</v>
      </c>
    </row>
    <row r="690" spans="1:21" ht="45" x14ac:dyDescent="0.25">
      <c r="A690" s="480"/>
      <c r="B690" s="480"/>
      <c r="C690" s="482"/>
      <c r="E690" s="480" t="s">
        <v>3762</v>
      </c>
      <c r="F690" s="480" t="s">
        <v>5167</v>
      </c>
      <c r="G690" s="480"/>
      <c r="H690" s="484">
        <v>237</v>
      </c>
      <c r="I690" s="484">
        <v>237.2</v>
      </c>
      <c r="J690" s="485">
        <v>1011326993</v>
      </c>
      <c r="K690" s="489" t="s">
        <v>3759</v>
      </c>
      <c r="L690" s="489" t="s">
        <v>3760</v>
      </c>
      <c r="M690" s="486" t="s">
        <v>3761</v>
      </c>
      <c r="N690" s="486" t="s">
        <v>1996</v>
      </c>
      <c r="O690" s="487">
        <v>470</v>
      </c>
      <c r="P690" s="487" t="s">
        <v>3029</v>
      </c>
      <c r="Q690" s="483" t="s">
        <v>3020</v>
      </c>
      <c r="R690" s="499" t="s">
        <v>3031</v>
      </c>
      <c r="S690" s="499" t="s">
        <v>5124</v>
      </c>
      <c r="T690" s="486" t="s">
        <v>3217</v>
      </c>
      <c r="U690" s="486" t="s">
        <v>3015</v>
      </c>
    </row>
    <row r="691" spans="1:21" ht="30" x14ac:dyDescent="0.25">
      <c r="A691" s="473" t="s">
        <v>5165</v>
      </c>
      <c r="B691" s="473">
        <v>52265585</v>
      </c>
      <c r="C691" s="266" t="s">
        <v>477</v>
      </c>
      <c r="E691" s="473" t="s">
        <v>5168</v>
      </c>
      <c r="F691" s="473" t="s">
        <v>1729</v>
      </c>
      <c r="G691" s="473" t="s">
        <v>2995</v>
      </c>
      <c r="H691" s="490"/>
      <c r="I691" s="490"/>
      <c r="J691" s="491"/>
      <c r="K691" s="296" t="s">
        <v>5066</v>
      </c>
      <c r="L691" s="296" t="s">
        <v>5066</v>
      </c>
      <c r="M691" s="296" t="s">
        <v>5066</v>
      </c>
      <c r="N691" s="296" t="s">
        <v>1209</v>
      </c>
      <c r="O691" s="477">
        <v>407</v>
      </c>
      <c r="P691" s="296">
        <v>13</v>
      </c>
      <c r="Q691" s="267" t="s">
        <v>3020</v>
      </c>
      <c r="R691" s="296" t="s">
        <v>5066</v>
      </c>
      <c r="S691" s="478" t="s">
        <v>5043</v>
      </c>
      <c r="T691" s="492"/>
      <c r="U691" s="266"/>
    </row>
    <row r="692" spans="1:21" ht="30" x14ac:dyDescent="0.25">
      <c r="A692" s="473" t="s">
        <v>5165</v>
      </c>
      <c r="B692" s="473">
        <v>52778100</v>
      </c>
      <c r="C692" s="500" t="s">
        <v>486</v>
      </c>
      <c r="E692" s="473" t="s">
        <v>3788</v>
      </c>
      <c r="F692" s="473" t="s">
        <v>1732</v>
      </c>
      <c r="G692" s="473" t="s">
        <v>2995</v>
      </c>
      <c r="H692" s="490"/>
      <c r="I692" s="490"/>
      <c r="J692" s="491"/>
      <c r="K692" s="476" t="s">
        <v>5066</v>
      </c>
      <c r="L692" s="476" t="s">
        <v>5066</v>
      </c>
      <c r="M692" s="476" t="s">
        <v>5066</v>
      </c>
      <c r="N692" s="476" t="s">
        <v>1209</v>
      </c>
      <c r="O692" s="477">
        <v>407</v>
      </c>
      <c r="P692" s="296">
        <v>13</v>
      </c>
      <c r="Q692" s="267" t="s">
        <v>3020</v>
      </c>
      <c r="R692" s="476" t="s">
        <v>5066</v>
      </c>
      <c r="S692" s="478" t="s">
        <v>5043</v>
      </c>
      <c r="T692" s="492"/>
      <c r="U692" s="501"/>
    </row>
    <row r="693" spans="1:21" ht="30" x14ac:dyDescent="0.25">
      <c r="A693" s="473" t="s">
        <v>5165</v>
      </c>
      <c r="B693" s="473">
        <v>52226739</v>
      </c>
      <c r="C693" s="500" t="s">
        <v>492</v>
      </c>
      <c r="E693" s="473" t="s">
        <v>3768</v>
      </c>
      <c r="F693" s="473" t="s">
        <v>1736</v>
      </c>
      <c r="G693" s="473" t="s">
        <v>2995</v>
      </c>
      <c r="H693" s="490"/>
      <c r="I693" s="490"/>
      <c r="J693" s="491"/>
      <c r="K693" s="476" t="s">
        <v>5066</v>
      </c>
      <c r="L693" s="476" t="s">
        <v>5066</v>
      </c>
      <c r="M693" s="476" t="s">
        <v>5066</v>
      </c>
      <c r="N693" s="296" t="s">
        <v>1209</v>
      </c>
      <c r="O693" s="477">
        <v>407</v>
      </c>
      <c r="P693" s="296">
        <v>13</v>
      </c>
      <c r="Q693" s="267" t="s">
        <v>3020</v>
      </c>
      <c r="R693" s="476" t="s">
        <v>5066</v>
      </c>
      <c r="S693" s="478" t="s">
        <v>5043</v>
      </c>
      <c r="T693" s="492"/>
      <c r="U693" s="501"/>
    </row>
    <row r="694" spans="1:21" ht="30" x14ac:dyDescent="0.25">
      <c r="A694" s="473" t="s">
        <v>5165</v>
      </c>
      <c r="B694" s="473">
        <v>39574341</v>
      </c>
      <c r="C694" s="500" t="s">
        <v>501</v>
      </c>
      <c r="E694" s="473" t="s">
        <v>3873</v>
      </c>
      <c r="F694" s="473" t="s">
        <v>1741</v>
      </c>
      <c r="G694" s="473" t="s">
        <v>2995</v>
      </c>
      <c r="H694" s="490"/>
      <c r="I694" s="490"/>
      <c r="J694" s="491"/>
      <c r="K694" s="476" t="s">
        <v>5066</v>
      </c>
      <c r="L694" s="476" t="s">
        <v>5066</v>
      </c>
      <c r="M694" s="476" t="s">
        <v>5066</v>
      </c>
      <c r="N694" s="476" t="s">
        <v>1209</v>
      </c>
      <c r="O694" s="477">
        <v>407</v>
      </c>
      <c r="P694" s="296">
        <v>13</v>
      </c>
      <c r="Q694" s="267" t="s">
        <v>3020</v>
      </c>
      <c r="R694" s="476" t="s">
        <v>5066</v>
      </c>
      <c r="S694" s="478" t="s">
        <v>5043</v>
      </c>
      <c r="T694" s="492"/>
      <c r="U694" s="501"/>
    </row>
    <row r="695" spans="1:21" ht="30" x14ac:dyDescent="0.25">
      <c r="A695" s="473" t="s">
        <v>5165</v>
      </c>
      <c r="B695" s="265">
        <v>52647312</v>
      </c>
      <c r="C695" s="500" t="s">
        <v>5169</v>
      </c>
      <c r="E695" s="473" t="s">
        <v>5170</v>
      </c>
      <c r="F695" s="473" t="s">
        <v>1746</v>
      </c>
      <c r="G695" s="473" t="s">
        <v>2995</v>
      </c>
      <c r="H695" s="490"/>
      <c r="I695" s="490"/>
      <c r="J695" s="491"/>
      <c r="K695" s="296" t="s">
        <v>5066</v>
      </c>
      <c r="L695" s="296" t="s">
        <v>5066</v>
      </c>
      <c r="M695" s="296" t="s">
        <v>5066</v>
      </c>
      <c r="N695" s="476" t="s">
        <v>1209</v>
      </c>
      <c r="O695" s="477">
        <v>407</v>
      </c>
      <c r="P695" s="296">
        <v>13</v>
      </c>
      <c r="Q695" s="267" t="s">
        <v>3020</v>
      </c>
      <c r="R695" s="296" t="s">
        <v>5066</v>
      </c>
      <c r="S695" s="478" t="s">
        <v>5043</v>
      </c>
      <c r="T695" s="492"/>
      <c r="U695" s="501"/>
    </row>
    <row r="696" spans="1:21" ht="45" x14ac:dyDescent="0.25">
      <c r="A696" s="473" t="s">
        <v>5171</v>
      </c>
      <c r="B696" s="265">
        <v>1023947216</v>
      </c>
      <c r="C696" s="500" t="s">
        <v>284</v>
      </c>
      <c r="E696" s="473" t="s">
        <v>5172</v>
      </c>
      <c r="F696" s="473" t="s">
        <v>1796</v>
      </c>
      <c r="G696" s="473" t="s">
        <v>2995</v>
      </c>
      <c r="H696" s="474" t="s">
        <v>5173</v>
      </c>
      <c r="I696" s="474">
        <v>1</v>
      </c>
      <c r="J696" s="475">
        <v>1033717341</v>
      </c>
      <c r="K696" s="476" t="s">
        <v>3146</v>
      </c>
      <c r="L696" s="476" t="s">
        <v>3193</v>
      </c>
      <c r="M696" s="296" t="s">
        <v>5174</v>
      </c>
      <c r="N696" s="296" t="s">
        <v>1209</v>
      </c>
      <c r="O696" s="477">
        <v>407</v>
      </c>
      <c r="P696" s="296">
        <v>11</v>
      </c>
      <c r="Q696" s="267" t="s">
        <v>3020</v>
      </c>
      <c r="R696" s="476" t="s">
        <v>3031</v>
      </c>
      <c r="S696" s="476" t="s">
        <v>5118</v>
      </c>
      <c r="T696" s="296" t="s">
        <v>5175</v>
      </c>
      <c r="U696" s="296" t="s">
        <v>3091</v>
      </c>
    </row>
    <row r="697" spans="1:21" ht="30" x14ac:dyDescent="0.25">
      <c r="A697" s="473" t="s">
        <v>5176</v>
      </c>
      <c r="B697" s="265">
        <v>1013604050</v>
      </c>
      <c r="C697" s="500" t="s">
        <v>309</v>
      </c>
      <c r="E697" s="473" t="s">
        <v>5177</v>
      </c>
      <c r="F697" s="473" t="s">
        <v>1810</v>
      </c>
      <c r="G697" s="473" t="s">
        <v>2995</v>
      </c>
      <c r="H697" s="501"/>
      <c r="I697" s="501"/>
      <c r="J697" s="501"/>
      <c r="K697" s="296" t="s">
        <v>5178</v>
      </c>
      <c r="L697" s="296" t="s">
        <v>5178</v>
      </c>
      <c r="M697" s="296" t="s">
        <v>5178</v>
      </c>
      <c r="N697" s="476" t="s">
        <v>1209</v>
      </c>
      <c r="O697" s="477">
        <v>407</v>
      </c>
      <c r="P697" s="296">
        <v>10</v>
      </c>
      <c r="Q697" s="267" t="s">
        <v>3020</v>
      </c>
      <c r="R697" s="296" t="s">
        <v>5178</v>
      </c>
      <c r="S697" s="478" t="s">
        <v>5043</v>
      </c>
      <c r="T697" s="492"/>
      <c r="U697" s="501"/>
    </row>
    <row r="698" spans="1:21" ht="75" x14ac:dyDescent="0.25">
      <c r="A698" s="473" t="s">
        <v>5179</v>
      </c>
      <c r="B698" s="265">
        <v>1073232884</v>
      </c>
      <c r="C698" s="500" t="s">
        <v>326</v>
      </c>
      <c r="E698" s="473" t="s">
        <v>5180</v>
      </c>
      <c r="F698" s="473" t="s">
        <v>1835</v>
      </c>
      <c r="G698" s="473" t="s">
        <v>2995</v>
      </c>
      <c r="H698" s="474" t="s">
        <v>4681</v>
      </c>
      <c r="I698" s="474">
        <v>1</v>
      </c>
      <c r="J698" s="502">
        <v>1022931456</v>
      </c>
      <c r="K698" s="503" t="s">
        <v>3143</v>
      </c>
      <c r="L698" s="503" t="s">
        <v>3095</v>
      </c>
      <c r="M698" s="296" t="s">
        <v>3982</v>
      </c>
      <c r="N698" s="296" t="s">
        <v>1209</v>
      </c>
      <c r="O698" s="477">
        <v>407</v>
      </c>
      <c r="P698" s="477" t="s">
        <v>3029</v>
      </c>
      <c r="Q698" s="267" t="s">
        <v>3020</v>
      </c>
      <c r="R698" s="478" t="s">
        <v>5181</v>
      </c>
      <c r="S698" s="478" t="s">
        <v>5118</v>
      </c>
      <c r="T698" s="296" t="s">
        <v>3002</v>
      </c>
      <c r="U698" s="296" t="s">
        <v>1096</v>
      </c>
    </row>
    <row r="699" spans="1:21" ht="75" x14ac:dyDescent="0.25">
      <c r="A699" s="473" t="s">
        <v>5179</v>
      </c>
      <c r="B699" s="265">
        <v>60356967</v>
      </c>
      <c r="C699" s="500" t="s">
        <v>348</v>
      </c>
      <c r="E699" s="473" t="s">
        <v>3955</v>
      </c>
      <c r="F699" s="473" t="s">
        <v>1840</v>
      </c>
      <c r="G699" s="473" t="s">
        <v>2995</v>
      </c>
      <c r="H699" s="474" t="s">
        <v>4138</v>
      </c>
      <c r="I699" s="474">
        <v>1</v>
      </c>
      <c r="J699" s="502">
        <v>11804906</v>
      </c>
      <c r="K699" s="503" t="s">
        <v>3952</v>
      </c>
      <c r="L699" s="503" t="s">
        <v>3953</v>
      </c>
      <c r="M699" s="296" t="s">
        <v>3954</v>
      </c>
      <c r="N699" s="296" t="s">
        <v>1209</v>
      </c>
      <c r="O699" s="477">
        <v>407</v>
      </c>
      <c r="P699" s="477" t="s">
        <v>3029</v>
      </c>
      <c r="Q699" s="267" t="s">
        <v>3020</v>
      </c>
      <c r="R699" s="478" t="s">
        <v>3031</v>
      </c>
      <c r="S699" s="478" t="s">
        <v>5118</v>
      </c>
      <c r="T699" s="296" t="s">
        <v>3002</v>
      </c>
      <c r="U699" s="296" t="s">
        <v>3413</v>
      </c>
    </row>
    <row r="700" spans="1:21" ht="45" x14ac:dyDescent="0.25">
      <c r="A700" s="473" t="s">
        <v>5182</v>
      </c>
      <c r="B700" s="504">
        <v>52912510</v>
      </c>
      <c r="C700" s="505" t="s">
        <v>5183</v>
      </c>
      <c r="E700" s="473" t="s">
        <v>5184</v>
      </c>
      <c r="F700" s="473" t="s">
        <v>1992</v>
      </c>
      <c r="G700" s="473" t="s">
        <v>2995</v>
      </c>
      <c r="H700" s="474" t="s">
        <v>5185</v>
      </c>
      <c r="I700" s="474">
        <v>1</v>
      </c>
      <c r="J700" s="475">
        <v>1033714154</v>
      </c>
      <c r="K700" s="476" t="s">
        <v>3900</v>
      </c>
      <c r="L700" s="476" t="s">
        <v>3234</v>
      </c>
      <c r="M700" s="296" t="s">
        <v>5186</v>
      </c>
      <c r="N700" s="296" t="s">
        <v>1912</v>
      </c>
      <c r="O700" s="477">
        <v>412</v>
      </c>
      <c r="P700" s="296">
        <v>13</v>
      </c>
      <c r="Q700" s="267" t="s">
        <v>3020</v>
      </c>
      <c r="R700" s="476" t="s">
        <v>3031</v>
      </c>
      <c r="S700" s="478" t="s">
        <v>5118</v>
      </c>
      <c r="T700" s="296" t="s">
        <v>1938</v>
      </c>
      <c r="U700" s="296" t="s">
        <v>1561</v>
      </c>
    </row>
    <row r="701" spans="1:21" ht="75" x14ac:dyDescent="0.25">
      <c r="A701" s="473" t="s">
        <v>5187</v>
      </c>
      <c r="B701" s="504">
        <v>1026586430</v>
      </c>
      <c r="C701" s="505" t="s">
        <v>635</v>
      </c>
      <c r="E701" s="473" t="s">
        <v>5188</v>
      </c>
      <c r="F701" s="473" t="s">
        <v>2664</v>
      </c>
      <c r="G701" s="473" t="s">
        <v>2995</v>
      </c>
      <c r="H701" s="474" t="s">
        <v>5034</v>
      </c>
      <c r="I701" s="474">
        <v>1</v>
      </c>
      <c r="J701" s="475">
        <v>1023869973</v>
      </c>
      <c r="K701" s="476" t="s">
        <v>3040</v>
      </c>
      <c r="L701" s="476" t="s">
        <v>3120</v>
      </c>
      <c r="M701" s="296" t="s">
        <v>5189</v>
      </c>
      <c r="N701" s="296" t="s">
        <v>1996</v>
      </c>
      <c r="O701" s="477">
        <v>470</v>
      </c>
      <c r="P701" s="477" t="s">
        <v>3029</v>
      </c>
      <c r="Q701" s="267" t="s">
        <v>3020</v>
      </c>
      <c r="R701" s="478" t="s">
        <v>3031</v>
      </c>
      <c r="S701" s="478" t="s">
        <v>5118</v>
      </c>
      <c r="T701" s="296" t="s">
        <v>2685</v>
      </c>
      <c r="U701" s="476" t="s">
        <v>3879</v>
      </c>
    </row>
    <row r="702" spans="1:21" ht="45" x14ac:dyDescent="0.25">
      <c r="A702" s="473" t="s">
        <v>5187</v>
      </c>
      <c r="B702" s="504">
        <v>20471085</v>
      </c>
      <c r="C702" s="505" t="s">
        <v>636</v>
      </c>
      <c r="E702" s="473" t="s">
        <v>5190</v>
      </c>
      <c r="F702" s="473" t="s">
        <v>2669</v>
      </c>
      <c r="G702" s="473" t="s">
        <v>2995</v>
      </c>
      <c r="H702" s="474" t="s">
        <v>5191</v>
      </c>
      <c r="I702" s="474">
        <v>1</v>
      </c>
      <c r="J702" s="475">
        <v>52362471</v>
      </c>
      <c r="K702" s="476" t="s">
        <v>3094</v>
      </c>
      <c r="L702" s="476" t="s">
        <v>5192</v>
      </c>
      <c r="M702" s="296" t="s">
        <v>5193</v>
      </c>
      <c r="N702" s="296" t="s">
        <v>1996</v>
      </c>
      <c r="O702" s="477">
        <v>470</v>
      </c>
      <c r="P702" s="477" t="s">
        <v>3029</v>
      </c>
      <c r="Q702" s="267" t="s">
        <v>3020</v>
      </c>
      <c r="R702" s="478" t="s">
        <v>3031</v>
      </c>
      <c r="S702" s="478" t="s">
        <v>5118</v>
      </c>
      <c r="T702" s="296" t="s">
        <v>1486</v>
      </c>
      <c r="U702" s="476" t="s">
        <v>3015</v>
      </c>
    </row>
    <row r="703" spans="1:21" ht="45" x14ac:dyDescent="0.25">
      <c r="A703" s="473" t="s">
        <v>5187</v>
      </c>
      <c r="B703" s="504">
        <v>1090389794</v>
      </c>
      <c r="C703" s="505" t="s">
        <v>639</v>
      </c>
      <c r="E703" s="473" t="s">
        <v>3313</v>
      </c>
      <c r="F703" s="473" t="s">
        <v>2673</v>
      </c>
      <c r="G703" s="473" t="s">
        <v>2995</v>
      </c>
      <c r="H703" s="474" t="s">
        <v>5194</v>
      </c>
      <c r="I703" s="474">
        <v>1</v>
      </c>
      <c r="J703" s="475">
        <v>39722511</v>
      </c>
      <c r="K703" s="476" t="s">
        <v>3310</v>
      </c>
      <c r="L703" s="476" t="s">
        <v>3311</v>
      </c>
      <c r="M703" s="296" t="s">
        <v>3312</v>
      </c>
      <c r="N703" s="296" t="s">
        <v>1996</v>
      </c>
      <c r="O703" s="477">
        <v>470</v>
      </c>
      <c r="P703" s="477" t="s">
        <v>3029</v>
      </c>
      <c r="Q703" s="267" t="s">
        <v>3020</v>
      </c>
      <c r="R703" s="478" t="s">
        <v>3031</v>
      </c>
      <c r="S703" s="478" t="s">
        <v>5118</v>
      </c>
      <c r="T703" s="296" t="s">
        <v>1878</v>
      </c>
      <c r="U703" s="296" t="s">
        <v>1725</v>
      </c>
    </row>
    <row r="704" spans="1:21" ht="60" x14ac:dyDescent="0.25">
      <c r="A704" s="473" t="s">
        <v>5187</v>
      </c>
      <c r="B704" s="504">
        <v>16699238</v>
      </c>
      <c r="C704" s="505" t="s">
        <v>5195</v>
      </c>
      <c r="E704" s="473" t="s">
        <v>5196</v>
      </c>
      <c r="F704" s="473" t="s">
        <v>2677</v>
      </c>
      <c r="G704" s="473" t="s">
        <v>2995</v>
      </c>
      <c r="H704" s="474" t="s">
        <v>4102</v>
      </c>
      <c r="I704" s="474">
        <v>1</v>
      </c>
      <c r="J704" s="475">
        <v>41505306</v>
      </c>
      <c r="K704" s="476" t="s">
        <v>4103</v>
      </c>
      <c r="L704" s="476" t="s">
        <v>4104</v>
      </c>
      <c r="M704" s="296" t="s">
        <v>4105</v>
      </c>
      <c r="N704" s="296" t="s">
        <v>1996</v>
      </c>
      <c r="O704" s="477">
        <v>470</v>
      </c>
      <c r="P704" s="477" t="s">
        <v>3029</v>
      </c>
      <c r="Q704" s="267" t="s">
        <v>3020</v>
      </c>
      <c r="R704" s="478" t="s">
        <v>5181</v>
      </c>
      <c r="S704" s="478" t="s">
        <v>5118</v>
      </c>
      <c r="T704" s="476" t="s">
        <v>4107</v>
      </c>
      <c r="U704" s="296" t="s">
        <v>1991</v>
      </c>
    </row>
    <row r="705" spans="1:21" ht="45" x14ac:dyDescent="0.25">
      <c r="A705" s="473" t="s">
        <v>5187</v>
      </c>
      <c r="B705" s="504">
        <v>79370409</v>
      </c>
      <c r="C705" s="505" t="s">
        <v>5197</v>
      </c>
      <c r="E705" s="473" t="s">
        <v>5198</v>
      </c>
      <c r="F705" s="473" t="s">
        <v>2682</v>
      </c>
      <c r="G705" s="473" t="s">
        <v>2995</v>
      </c>
      <c r="H705" s="474" t="s">
        <v>5199</v>
      </c>
      <c r="I705" s="474">
        <v>1</v>
      </c>
      <c r="J705" s="475">
        <v>80093526</v>
      </c>
      <c r="K705" s="476" t="s">
        <v>5200</v>
      </c>
      <c r="L705" s="476" t="s">
        <v>5201</v>
      </c>
      <c r="M705" s="296" t="s">
        <v>5202</v>
      </c>
      <c r="N705" s="296" t="s">
        <v>1996</v>
      </c>
      <c r="O705" s="477">
        <v>470</v>
      </c>
      <c r="P705" s="477" t="s">
        <v>3029</v>
      </c>
      <c r="Q705" s="267" t="s">
        <v>3020</v>
      </c>
      <c r="R705" s="478" t="s">
        <v>3031</v>
      </c>
      <c r="S705" s="478" t="s">
        <v>5118</v>
      </c>
      <c r="T705" s="296" t="s">
        <v>3265</v>
      </c>
      <c r="U705" s="296" t="s">
        <v>1725</v>
      </c>
    </row>
    <row r="706" spans="1:21" ht="45" x14ac:dyDescent="0.25">
      <c r="A706" s="473" t="s">
        <v>5187</v>
      </c>
      <c r="B706" s="504">
        <v>1233504393</v>
      </c>
      <c r="C706" s="505" t="s">
        <v>638</v>
      </c>
      <c r="E706" s="473" t="s">
        <v>3770</v>
      </c>
      <c r="F706" s="473" t="s">
        <v>2686</v>
      </c>
      <c r="G706" s="473" t="s">
        <v>2995</v>
      </c>
      <c r="H706" s="474" t="s">
        <v>5203</v>
      </c>
      <c r="I706" s="474">
        <v>1</v>
      </c>
      <c r="J706" s="475">
        <v>52235302</v>
      </c>
      <c r="K706" s="476" t="s">
        <v>3298</v>
      </c>
      <c r="L706" s="476" t="s">
        <v>3630</v>
      </c>
      <c r="M706" s="296" t="s">
        <v>3769</v>
      </c>
      <c r="N706" s="296" t="s">
        <v>1996</v>
      </c>
      <c r="O706" s="477">
        <v>470</v>
      </c>
      <c r="P706" s="477" t="s">
        <v>3029</v>
      </c>
      <c r="Q706" s="267" t="s">
        <v>3020</v>
      </c>
      <c r="R706" s="478" t="s">
        <v>3031</v>
      </c>
      <c r="S706" s="478" t="s">
        <v>5118</v>
      </c>
      <c r="T706" s="296" t="s">
        <v>3233</v>
      </c>
      <c r="U706" s="296" t="s">
        <v>3015</v>
      </c>
    </row>
    <row r="707" spans="1:21" ht="45" x14ac:dyDescent="0.25">
      <c r="A707" s="473" t="s">
        <v>5187</v>
      </c>
      <c r="B707" s="504">
        <v>1075249948</v>
      </c>
      <c r="C707" s="505" t="s">
        <v>641</v>
      </c>
      <c r="E707" s="473" t="s">
        <v>3692</v>
      </c>
      <c r="F707" s="473" t="s">
        <v>2691</v>
      </c>
      <c r="G707" s="473" t="s">
        <v>2995</v>
      </c>
      <c r="H707" s="474" t="s">
        <v>5204</v>
      </c>
      <c r="I707" s="474">
        <v>1</v>
      </c>
      <c r="J707" s="475">
        <v>40033824</v>
      </c>
      <c r="K707" s="476" t="s">
        <v>3690</v>
      </c>
      <c r="L707" s="476" t="s">
        <v>3174</v>
      </c>
      <c r="M707" s="296" t="s">
        <v>3691</v>
      </c>
      <c r="N707" s="296" t="s">
        <v>1996</v>
      </c>
      <c r="O707" s="477">
        <v>470</v>
      </c>
      <c r="P707" s="477" t="s">
        <v>3029</v>
      </c>
      <c r="Q707" s="267" t="s">
        <v>3020</v>
      </c>
      <c r="R707" s="478" t="s">
        <v>3031</v>
      </c>
      <c r="S707" s="478" t="s">
        <v>5118</v>
      </c>
      <c r="T707" s="296" t="s">
        <v>1486</v>
      </c>
      <c r="U707" s="476" t="s">
        <v>3015</v>
      </c>
    </row>
    <row r="708" spans="1:21" ht="75" x14ac:dyDescent="0.25">
      <c r="A708" s="473" t="s">
        <v>5187</v>
      </c>
      <c r="B708" s="504">
        <v>39762066</v>
      </c>
      <c r="C708" s="505" t="s">
        <v>5205</v>
      </c>
      <c r="E708" s="473" t="s">
        <v>5206</v>
      </c>
      <c r="F708" s="473" t="s">
        <v>2694</v>
      </c>
      <c r="G708" s="473" t="s">
        <v>2995</v>
      </c>
      <c r="H708" s="474" t="s">
        <v>4749</v>
      </c>
      <c r="I708" s="474">
        <v>1</v>
      </c>
      <c r="J708" s="475">
        <v>52295653</v>
      </c>
      <c r="K708" s="476" t="s">
        <v>4750</v>
      </c>
      <c r="L708" s="476" t="s">
        <v>4751</v>
      </c>
      <c r="M708" s="296" t="s">
        <v>4752</v>
      </c>
      <c r="N708" s="296" t="s">
        <v>1996</v>
      </c>
      <c r="O708" s="477">
        <v>470</v>
      </c>
      <c r="P708" s="477" t="s">
        <v>3029</v>
      </c>
      <c r="Q708" s="267" t="s">
        <v>3020</v>
      </c>
      <c r="R708" s="478" t="s">
        <v>5181</v>
      </c>
      <c r="S708" s="478" t="s">
        <v>5118</v>
      </c>
      <c r="T708" s="296" t="s">
        <v>3002</v>
      </c>
      <c r="U708" s="296" t="s">
        <v>3116</v>
      </c>
    </row>
    <row r="709" spans="1:21" ht="45" x14ac:dyDescent="0.25">
      <c r="A709" s="473" t="s">
        <v>5187</v>
      </c>
      <c r="B709" s="504">
        <v>1085928782</v>
      </c>
      <c r="C709" s="505" t="s">
        <v>645</v>
      </c>
      <c r="E709" s="473" t="s">
        <v>5207</v>
      </c>
      <c r="F709" s="473" t="s">
        <v>2697</v>
      </c>
      <c r="G709" s="473" t="s">
        <v>2995</v>
      </c>
      <c r="H709" s="474" t="s">
        <v>5208</v>
      </c>
      <c r="I709" s="474">
        <v>1</v>
      </c>
      <c r="J709" s="475">
        <v>3162678</v>
      </c>
      <c r="K709" s="476" t="s">
        <v>4890</v>
      </c>
      <c r="L709" s="476" t="s">
        <v>3192</v>
      </c>
      <c r="M709" s="296" t="s">
        <v>5209</v>
      </c>
      <c r="N709" s="296" t="s">
        <v>1996</v>
      </c>
      <c r="O709" s="477">
        <v>470</v>
      </c>
      <c r="P709" s="477" t="s">
        <v>3029</v>
      </c>
      <c r="Q709" s="267" t="s">
        <v>3020</v>
      </c>
      <c r="R709" s="478" t="s">
        <v>3031</v>
      </c>
      <c r="S709" s="478" t="s">
        <v>5118</v>
      </c>
      <c r="T709" s="296" t="s">
        <v>3606</v>
      </c>
      <c r="U709" s="296" t="s">
        <v>3606</v>
      </c>
    </row>
    <row r="710" spans="1:21" ht="75" x14ac:dyDescent="0.25">
      <c r="A710" s="473" t="s">
        <v>5187</v>
      </c>
      <c r="B710" s="504">
        <v>1030581160</v>
      </c>
      <c r="C710" s="505" t="s">
        <v>646</v>
      </c>
      <c r="E710" s="473" t="s">
        <v>3912</v>
      </c>
      <c r="F710" s="473" t="s">
        <v>2700</v>
      </c>
      <c r="G710" s="473" t="s">
        <v>2995</v>
      </c>
      <c r="H710" s="474" t="s">
        <v>5210</v>
      </c>
      <c r="I710" s="474">
        <v>1</v>
      </c>
      <c r="J710" s="475">
        <v>1060990404</v>
      </c>
      <c r="K710" s="476" t="s">
        <v>3909</v>
      </c>
      <c r="L710" s="476" t="s">
        <v>3910</v>
      </c>
      <c r="M710" s="296" t="s">
        <v>3911</v>
      </c>
      <c r="N710" s="296" t="s">
        <v>1996</v>
      </c>
      <c r="O710" s="477">
        <v>470</v>
      </c>
      <c r="P710" s="477" t="s">
        <v>3029</v>
      </c>
      <c r="Q710" s="267" t="s">
        <v>3020</v>
      </c>
      <c r="R710" s="478" t="s">
        <v>3031</v>
      </c>
      <c r="S710" s="478" t="s">
        <v>5118</v>
      </c>
      <c r="T710" s="296" t="s">
        <v>2685</v>
      </c>
      <c r="U710" s="476" t="s">
        <v>3879</v>
      </c>
    </row>
    <row r="711" spans="1:21" ht="45" x14ac:dyDescent="0.25">
      <c r="A711" s="473" t="s">
        <v>5187</v>
      </c>
      <c r="B711" s="504">
        <v>1064839030</v>
      </c>
      <c r="C711" s="505" t="s">
        <v>5211</v>
      </c>
      <c r="E711" s="473" t="s">
        <v>5212</v>
      </c>
      <c r="F711" s="473" t="s">
        <v>2704</v>
      </c>
      <c r="G711" s="473" t="s">
        <v>2995</v>
      </c>
      <c r="H711" s="474" t="s">
        <v>5213</v>
      </c>
      <c r="I711" s="474">
        <v>1</v>
      </c>
      <c r="J711" s="475">
        <v>55169464</v>
      </c>
      <c r="K711" s="476" t="s">
        <v>4917</v>
      </c>
      <c r="L711" s="476" t="s">
        <v>3249</v>
      </c>
      <c r="M711" s="296" t="s">
        <v>4274</v>
      </c>
      <c r="N711" s="296" t="s">
        <v>1996</v>
      </c>
      <c r="O711" s="477">
        <v>470</v>
      </c>
      <c r="P711" s="477" t="s">
        <v>3029</v>
      </c>
      <c r="Q711" s="267" t="s">
        <v>3020</v>
      </c>
      <c r="R711" s="478" t="s">
        <v>3031</v>
      </c>
      <c r="S711" s="478" t="s">
        <v>5118</v>
      </c>
      <c r="T711" s="296" t="s">
        <v>1009</v>
      </c>
      <c r="U711" s="476" t="s">
        <v>3015</v>
      </c>
    </row>
    <row r="712" spans="1:21" ht="75" x14ac:dyDescent="0.25">
      <c r="A712" s="473" t="s">
        <v>5187</v>
      </c>
      <c r="B712" s="504">
        <v>1022352344</v>
      </c>
      <c r="C712" s="505" t="s">
        <v>642</v>
      </c>
      <c r="E712" s="473" t="s">
        <v>5214</v>
      </c>
      <c r="F712" s="473" t="s">
        <v>2708</v>
      </c>
      <c r="G712" s="473" t="s">
        <v>2995</v>
      </c>
      <c r="H712" s="474" t="s">
        <v>5215</v>
      </c>
      <c r="I712" s="474">
        <v>1</v>
      </c>
      <c r="J712" s="475">
        <v>23301180</v>
      </c>
      <c r="K712" s="476" t="s">
        <v>3076</v>
      </c>
      <c r="L712" s="476" t="s">
        <v>3467</v>
      </c>
      <c r="M712" s="296" t="s">
        <v>4665</v>
      </c>
      <c r="N712" s="296" t="s">
        <v>1996</v>
      </c>
      <c r="O712" s="477">
        <v>470</v>
      </c>
      <c r="P712" s="477" t="s">
        <v>3029</v>
      </c>
      <c r="Q712" s="267" t="s">
        <v>3020</v>
      </c>
      <c r="R712" s="478" t="s">
        <v>3031</v>
      </c>
      <c r="S712" s="478" t="s">
        <v>5118</v>
      </c>
      <c r="T712" s="296" t="s">
        <v>3002</v>
      </c>
      <c r="U712" s="476" t="s">
        <v>3141</v>
      </c>
    </row>
    <row r="713" spans="1:21" ht="45" x14ac:dyDescent="0.25">
      <c r="A713" s="473" t="s">
        <v>5216</v>
      </c>
      <c r="B713" s="265">
        <v>52513596</v>
      </c>
      <c r="C713" s="500" t="s">
        <v>457</v>
      </c>
      <c r="E713" s="473" t="s">
        <v>3801</v>
      </c>
      <c r="F713" s="473" t="s">
        <v>2832</v>
      </c>
      <c r="G713" s="473" t="s">
        <v>2995</v>
      </c>
      <c r="H713" s="474">
        <v>245</v>
      </c>
      <c r="I713" s="474">
        <v>245.1</v>
      </c>
      <c r="J713" s="475">
        <v>52377247</v>
      </c>
      <c r="K713" s="296" t="s">
        <v>3045</v>
      </c>
      <c r="L713" s="296" t="s">
        <v>3800</v>
      </c>
      <c r="M713" s="296" t="s">
        <v>3166</v>
      </c>
      <c r="N713" s="296" t="s">
        <v>1406</v>
      </c>
      <c r="O713" s="477">
        <v>440</v>
      </c>
      <c r="P713" s="296">
        <v>13</v>
      </c>
      <c r="Q713" s="267" t="s">
        <v>3020</v>
      </c>
      <c r="R713" s="476" t="s">
        <v>709</v>
      </c>
      <c r="S713" s="479" t="s">
        <v>5122</v>
      </c>
      <c r="T713" s="296" t="s">
        <v>3802</v>
      </c>
      <c r="U713" s="296" t="s">
        <v>1744</v>
      </c>
    </row>
    <row r="714" spans="1:21" ht="45" x14ac:dyDescent="0.25">
      <c r="A714" s="480"/>
      <c r="B714" s="506"/>
      <c r="C714" s="507"/>
      <c r="E714" s="480" t="s">
        <v>3806</v>
      </c>
      <c r="F714" s="480" t="s">
        <v>5217</v>
      </c>
      <c r="G714" s="508"/>
      <c r="H714" s="484">
        <v>245</v>
      </c>
      <c r="I714" s="484">
        <v>245.2</v>
      </c>
      <c r="J714" s="485">
        <v>51803920</v>
      </c>
      <c r="K714" s="486" t="s">
        <v>3803</v>
      </c>
      <c r="L714" s="486" t="s">
        <v>3804</v>
      </c>
      <c r="M714" s="489" t="s">
        <v>3805</v>
      </c>
      <c r="N714" s="486" t="s">
        <v>1209</v>
      </c>
      <c r="O714" s="487">
        <v>407</v>
      </c>
      <c r="P714" s="487" t="s">
        <v>3029</v>
      </c>
      <c r="Q714" s="483" t="s">
        <v>3020</v>
      </c>
      <c r="R714" s="489" t="s">
        <v>3031</v>
      </c>
      <c r="S714" s="488" t="s">
        <v>5124</v>
      </c>
      <c r="T714" s="486" t="s">
        <v>3754</v>
      </c>
      <c r="U714" s="486" t="s">
        <v>3015</v>
      </c>
    </row>
    <row r="715" spans="1:21" ht="45" x14ac:dyDescent="0.25">
      <c r="A715" s="473" t="s">
        <v>5216</v>
      </c>
      <c r="B715" s="265">
        <v>53073147</v>
      </c>
      <c r="C715" s="500" t="s">
        <v>5218</v>
      </c>
      <c r="E715" s="473" t="s">
        <v>3776</v>
      </c>
      <c r="F715" s="473" t="s">
        <v>2835</v>
      </c>
      <c r="G715" s="473" t="s">
        <v>2995</v>
      </c>
      <c r="H715" s="474" t="s">
        <v>5219</v>
      </c>
      <c r="I715" s="474">
        <v>1</v>
      </c>
      <c r="J715" s="475">
        <v>52832809</v>
      </c>
      <c r="K715" s="296" t="s">
        <v>3774</v>
      </c>
      <c r="L715" s="296" t="s">
        <v>3143</v>
      </c>
      <c r="M715" s="476" t="s">
        <v>3775</v>
      </c>
      <c r="N715" s="296" t="s">
        <v>1406</v>
      </c>
      <c r="O715" s="477">
        <v>440</v>
      </c>
      <c r="P715" s="296">
        <v>13</v>
      </c>
      <c r="Q715" s="267" t="s">
        <v>3020</v>
      </c>
      <c r="R715" s="476" t="s">
        <v>3031</v>
      </c>
      <c r="S715" s="478" t="s">
        <v>5118</v>
      </c>
      <c r="T715" s="476" t="s">
        <v>5220</v>
      </c>
      <c r="U715" s="296" t="s">
        <v>3091</v>
      </c>
    </row>
    <row r="716" spans="1:21" ht="75" x14ac:dyDescent="0.25">
      <c r="A716" s="473" t="s">
        <v>5216</v>
      </c>
      <c r="B716" s="265">
        <v>20645507</v>
      </c>
      <c r="C716" s="500" t="s">
        <v>480</v>
      </c>
      <c r="E716" s="473" t="s">
        <v>3858</v>
      </c>
      <c r="F716" s="473" t="s">
        <v>2839</v>
      </c>
      <c r="G716" s="473" t="s">
        <v>2995</v>
      </c>
      <c r="H716" s="474" t="s">
        <v>4164</v>
      </c>
      <c r="I716" s="474">
        <v>1</v>
      </c>
      <c r="J716" s="475">
        <v>1019061893</v>
      </c>
      <c r="K716" s="296" t="s">
        <v>3856</v>
      </c>
      <c r="L716" s="296" t="s">
        <v>3356</v>
      </c>
      <c r="M716" s="296" t="s">
        <v>3857</v>
      </c>
      <c r="N716" s="296" t="s">
        <v>1406</v>
      </c>
      <c r="O716" s="477">
        <v>440</v>
      </c>
      <c r="P716" s="296">
        <v>13</v>
      </c>
      <c r="Q716" s="267" t="s">
        <v>3020</v>
      </c>
      <c r="R716" s="478" t="s">
        <v>3031</v>
      </c>
      <c r="S716" s="478" t="s">
        <v>5118</v>
      </c>
      <c r="T716" s="296" t="s">
        <v>3002</v>
      </c>
      <c r="U716" s="296" t="s">
        <v>3060</v>
      </c>
    </row>
    <row r="717" spans="1:21" ht="75" x14ac:dyDescent="0.25">
      <c r="A717" s="473" t="s">
        <v>5216</v>
      </c>
      <c r="B717" s="265">
        <v>74375828</v>
      </c>
      <c r="C717" s="500" t="s">
        <v>485</v>
      </c>
      <c r="E717" s="473" t="s">
        <v>3393</v>
      </c>
      <c r="F717" s="473" t="s">
        <v>2845</v>
      </c>
      <c r="G717" s="473" t="s">
        <v>2995</v>
      </c>
      <c r="H717" s="474" t="s">
        <v>5221</v>
      </c>
      <c r="I717" s="474">
        <v>1</v>
      </c>
      <c r="J717" s="475">
        <v>1022386820</v>
      </c>
      <c r="K717" s="296" t="s">
        <v>3390</v>
      </c>
      <c r="L717" s="296" t="s">
        <v>3391</v>
      </c>
      <c r="M717" s="296" t="s">
        <v>3392</v>
      </c>
      <c r="N717" s="296" t="s">
        <v>1406</v>
      </c>
      <c r="O717" s="477">
        <v>440</v>
      </c>
      <c r="P717" s="296">
        <v>13</v>
      </c>
      <c r="Q717" s="267" t="s">
        <v>3020</v>
      </c>
      <c r="R717" s="476" t="s">
        <v>3031</v>
      </c>
      <c r="S717" s="478" t="s">
        <v>5118</v>
      </c>
      <c r="T717" s="296" t="s">
        <v>3002</v>
      </c>
      <c r="U717" s="296" t="s">
        <v>3168</v>
      </c>
    </row>
    <row r="718" spans="1:21" ht="75" x14ac:dyDescent="0.25">
      <c r="A718" s="473" t="s">
        <v>5216</v>
      </c>
      <c r="B718" s="265">
        <v>52228188</v>
      </c>
      <c r="C718" s="500" t="s">
        <v>490</v>
      </c>
      <c r="E718" s="473" t="s">
        <v>3812</v>
      </c>
      <c r="F718" s="473" t="s">
        <v>5222</v>
      </c>
      <c r="G718" s="473" t="s">
        <v>2995</v>
      </c>
      <c r="H718" s="474" t="s">
        <v>5223</v>
      </c>
      <c r="I718" s="474">
        <v>1</v>
      </c>
      <c r="J718" s="475">
        <v>53006057</v>
      </c>
      <c r="K718" s="296" t="s">
        <v>3192</v>
      </c>
      <c r="L718" s="296" t="s">
        <v>3810</v>
      </c>
      <c r="M718" s="296" t="s">
        <v>3811</v>
      </c>
      <c r="N718" s="296" t="s">
        <v>1406</v>
      </c>
      <c r="O718" s="477">
        <v>440</v>
      </c>
      <c r="P718" s="296">
        <v>13</v>
      </c>
      <c r="Q718" s="267" t="s">
        <v>3020</v>
      </c>
      <c r="R718" s="478" t="s">
        <v>3031</v>
      </c>
      <c r="S718" s="478" t="s">
        <v>5118</v>
      </c>
      <c r="T718" s="296" t="s">
        <v>3002</v>
      </c>
      <c r="U718" s="296" t="s">
        <v>1833</v>
      </c>
    </row>
    <row r="719" spans="1:21" ht="45" x14ac:dyDescent="0.25">
      <c r="A719" s="473" t="s">
        <v>5216</v>
      </c>
      <c r="B719" s="265">
        <v>52429195</v>
      </c>
      <c r="C719" s="500" t="s">
        <v>491</v>
      </c>
      <c r="E719" s="473" t="s">
        <v>3547</v>
      </c>
      <c r="F719" s="473" t="s">
        <v>5224</v>
      </c>
      <c r="G719" s="473" t="s">
        <v>2995</v>
      </c>
      <c r="H719" s="474" t="s">
        <v>5225</v>
      </c>
      <c r="I719" s="474">
        <v>1</v>
      </c>
      <c r="J719" s="475">
        <v>51974305</v>
      </c>
      <c r="K719" s="296" t="s">
        <v>3120</v>
      </c>
      <c r="L719" s="296" t="s">
        <v>3545</v>
      </c>
      <c r="M719" s="296" t="s">
        <v>3546</v>
      </c>
      <c r="N719" s="296" t="s">
        <v>1406</v>
      </c>
      <c r="O719" s="477">
        <v>440</v>
      </c>
      <c r="P719" s="296">
        <v>13</v>
      </c>
      <c r="Q719" s="267" t="s">
        <v>3020</v>
      </c>
      <c r="R719" s="476" t="s">
        <v>3031</v>
      </c>
      <c r="S719" s="478" t="s">
        <v>5118</v>
      </c>
      <c r="T719" s="296" t="s">
        <v>3265</v>
      </c>
      <c r="U719" s="296" t="s">
        <v>1725</v>
      </c>
    </row>
    <row r="720" spans="1:21" ht="30" x14ac:dyDescent="0.25">
      <c r="A720" s="473" t="s">
        <v>5216</v>
      </c>
      <c r="B720" s="265">
        <v>1015450683</v>
      </c>
      <c r="C720" s="500" t="s">
        <v>504</v>
      </c>
      <c r="E720" s="473" t="s">
        <v>5226</v>
      </c>
      <c r="F720" s="473" t="s">
        <v>5227</v>
      </c>
      <c r="G720" s="473" t="s">
        <v>2995</v>
      </c>
      <c r="H720" s="501"/>
      <c r="I720" s="501"/>
      <c r="J720" s="501"/>
      <c r="K720" s="296" t="s">
        <v>5090</v>
      </c>
      <c r="L720" s="296" t="s">
        <v>5090</v>
      </c>
      <c r="M720" s="296" t="s">
        <v>5090</v>
      </c>
      <c r="N720" s="296" t="s">
        <v>1406</v>
      </c>
      <c r="O720" s="477">
        <v>440</v>
      </c>
      <c r="P720" s="296">
        <v>13</v>
      </c>
      <c r="Q720" s="267" t="s">
        <v>3020</v>
      </c>
      <c r="R720" s="296" t="s">
        <v>5090</v>
      </c>
      <c r="S720" s="478" t="s">
        <v>5043</v>
      </c>
      <c r="T720" s="492"/>
      <c r="U720" s="501"/>
    </row>
    <row r="721" spans="1:21" ht="30" x14ac:dyDescent="0.25">
      <c r="A721" s="473" t="s">
        <v>5216</v>
      </c>
      <c r="B721" s="265">
        <v>79884038</v>
      </c>
      <c r="C721" s="500" t="s">
        <v>511</v>
      </c>
      <c r="E721" s="473" t="s">
        <v>3852</v>
      </c>
      <c r="F721" s="473" t="s">
        <v>5228</v>
      </c>
      <c r="G721" s="473" t="s">
        <v>2995</v>
      </c>
      <c r="H721" s="501"/>
      <c r="I721" s="501"/>
      <c r="J721" s="501"/>
      <c r="K721" s="296" t="s">
        <v>5090</v>
      </c>
      <c r="L721" s="296" t="s">
        <v>5090</v>
      </c>
      <c r="M721" s="296" t="s">
        <v>5090</v>
      </c>
      <c r="N721" s="296" t="s">
        <v>1406</v>
      </c>
      <c r="O721" s="477">
        <v>440</v>
      </c>
      <c r="P721" s="296">
        <v>13</v>
      </c>
      <c r="Q721" s="267" t="s">
        <v>3020</v>
      </c>
      <c r="R721" s="296" t="s">
        <v>5090</v>
      </c>
      <c r="S721" s="478" t="s">
        <v>5043</v>
      </c>
      <c r="T721" s="492"/>
      <c r="U721" s="501"/>
    </row>
    <row r="722" spans="1:21" ht="45" x14ac:dyDescent="0.25">
      <c r="A722" s="473" t="s">
        <v>5229</v>
      </c>
      <c r="B722" s="265">
        <v>52622133</v>
      </c>
      <c r="C722" s="500" t="s">
        <v>369</v>
      </c>
      <c r="E722" s="473" t="s">
        <v>5230</v>
      </c>
      <c r="F722" s="473" t="s">
        <v>5231</v>
      </c>
      <c r="G722" s="473" t="s">
        <v>2995</v>
      </c>
      <c r="H722" s="474" t="s">
        <v>5232</v>
      </c>
      <c r="I722" s="474">
        <v>1</v>
      </c>
      <c r="J722" s="475">
        <v>1018408153</v>
      </c>
      <c r="K722" s="296" t="s">
        <v>2997</v>
      </c>
      <c r="L722" s="296" t="s">
        <v>4904</v>
      </c>
      <c r="M722" s="476" t="s">
        <v>5233</v>
      </c>
      <c r="N722" s="296" t="s">
        <v>1406</v>
      </c>
      <c r="O722" s="477">
        <v>440</v>
      </c>
      <c r="P722" s="296">
        <v>11</v>
      </c>
      <c r="Q722" s="267" t="s">
        <v>3020</v>
      </c>
      <c r="R722" s="476" t="s">
        <v>3031</v>
      </c>
      <c r="S722" s="478" t="s">
        <v>5118</v>
      </c>
      <c r="T722" s="296" t="s">
        <v>3014</v>
      </c>
      <c r="U722" s="296" t="s">
        <v>3015</v>
      </c>
    </row>
    <row r="723" spans="1:21" ht="45" x14ac:dyDescent="0.25">
      <c r="A723" s="473" t="s">
        <v>5234</v>
      </c>
      <c r="B723" s="265">
        <v>1010108835</v>
      </c>
      <c r="C723" s="500" t="s">
        <v>364</v>
      </c>
      <c r="E723" s="473" t="s">
        <v>3683</v>
      </c>
      <c r="F723" s="473" t="s">
        <v>5235</v>
      </c>
      <c r="G723" s="473" t="s">
        <v>2995</v>
      </c>
      <c r="H723" s="474" t="s">
        <v>5236</v>
      </c>
      <c r="I723" s="474">
        <v>1</v>
      </c>
      <c r="J723" s="475">
        <v>80804780</v>
      </c>
      <c r="K723" s="476" t="s">
        <v>5237</v>
      </c>
      <c r="L723" s="476" t="s">
        <v>3792</v>
      </c>
      <c r="M723" s="476" t="s">
        <v>4433</v>
      </c>
      <c r="N723" s="477" t="s">
        <v>1406</v>
      </c>
      <c r="O723" s="477">
        <v>440</v>
      </c>
      <c r="P723" s="477" t="s">
        <v>3004</v>
      </c>
      <c r="Q723" s="267" t="s">
        <v>3020</v>
      </c>
      <c r="R723" s="478" t="s">
        <v>3031</v>
      </c>
      <c r="S723" s="498" t="s">
        <v>5118</v>
      </c>
      <c r="T723" s="476" t="s">
        <v>5238</v>
      </c>
      <c r="U723" s="651" t="s">
        <v>1561</v>
      </c>
    </row>
    <row r="724" spans="1:21" ht="75" x14ac:dyDescent="0.25">
      <c r="A724" s="473" t="s">
        <v>5234</v>
      </c>
      <c r="B724" s="265">
        <v>52896107</v>
      </c>
      <c r="C724" s="500" t="s">
        <v>370</v>
      </c>
      <c r="E724" s="473" t="s">
        <v>3716</v>
      </c>
      <c r="F724" s="473" t="s">
        <v>5239</v>
      </c>
      <c r="G724" s="473" t="s">
        <v>2995</v>
      </c>
      <c r="H724" s="474" t="s">
        <v>5240</v>
      </c>
      <c r="I724" s="474">
        <v>1</v>
      </c>
      <c r="J724" s="475">
        <v>1012432669</v>
      </c>
      <c r="K724" s="476" t="s">
        <v>3714</v>
      </c>
      <c r="L724" s="476" t="s">
        <v>3234</v>
      </c>
      <c r="M724" s="296" t="s">
        <v>3715</v>
      </c>
      <c r="N724" s="296" t="s">
        <v>1406</v>
      </c>
      <c r="O724" s="477">
        <v>440</v>
      </c>
      <c r="P724" s="477" t="s">
        <v>3004</v>
      </c>
      <c r="Q724" s="267" t="s">
        <v>3020</v>
      </c>
      <c r="R724" s="476" t="s">
        <v>3031</v>
      </c>
      <c r="S724" s="478" t="s">
        <v>5118</v>
      </c>
      <c r="T724" s="296" t="s">
        <v>3002</v>
      </c>
      <c r="U724" s="296" t="s">
        <v>2662</v>
      </c>
    </row>
    <row r="725" spans="1:21" ht="30" x14ac:dyDescent="0.25">
      <c r="A725" s="473" t="s">
        <v>5241</v>
      </c>
      <c r="B725" s="265">
        <v>52884466</v>
      </c>
      <c r="C725" s="500" t="s">
        <v>5242</v>
      </c>
      <c r="E725" s="473" t="s">
        <v>5243</v>
      </c>
      <c r="F725" s="473" t="s">
        <v>5244</v>
      </c>
      <c r="G725" s="473" t="s">
        <v>2995</v>
      </c>
      <c r="H725" s="501"/>
      <c r="I725" s="501"/>
      <c r="J725" s="501"/>
      <c r="K725" s="476" t="s">
        <v>5046</v>
      </c>
      <c r="L725" s="476" t="s">
        <v>5046</v>
      </c>
      <c r="M725" s="476" t="s">
        <v>5046</v>
      </c>
      <c r="N725" s="296" t="s">
        <v>828</v>
      </c>
      <c r="O725" s="477">
        <v>219</v>
      </c>
      <c r="P725" s="477" t="s">
        <v>3004</v>
      </c>
      <c r="Q725" s="265" t="s">
        <v>3000</v>
      </c>
      <c r="R725" s="476" t="s">
        <v>5046</v>
      </c>
      <c r="S725" s="478" t="s">
        <v>5043</v>
      </c>
      <c r="T725" s="501"/>
      <c r="U725" s="501"/>
    </row>
    <row r="726" spans="1:21" ht="45" x14ac:dyDescent="0.25">
      <c r="A726" s="473" t="s">
        <v>5245</v>
      </c>
      <c r="B726" s="265">
        <v>7558680</v>
      </c>
      <c r="C726" s="500" t="s">
        <v>286</v>
      </c>
      <c r="E726" s="473" t="s">
        <v>5246</v>
      </c>
      <c r="F726" s="473" t="s">
        <v>5247</v>
      </c>
      <c r="G726" s="473" t="s">
        <v>2995</v>
      </c>
      <c r="H726" s="474">
        <v>76</v>
      </c>
      <c r="I726" s="474">
        <v>76.099999999999994</v>
      </c>
      <c r="J726" s="475">
        <v>51970434</v>
      </c>
      <c r="K726" s="509" t="s">
        <v>4020</v>
      </c>
      <c r="L726" s="509" t="s">
        <v>4021</v>
      </c>
      <c r="M726" s="476" t="s">
        <v>5248</v>
      </c>
      <c r="N726" s="296" t="s">
        <v>828</v>
      </c>
      <c r="O726" s="477">
        <v>219</v>
      </c>
      <c r="P726" s="477" t="s">
        <v>3004</v>
      </c>
      <c r="Q726" s="265" t="s">
        <v>3000</v>
      </c>
      <c r="R726" s="476" t="s">
        <v>709</v>
      </c>
      <c r="S726" s="479" t="s">
        <v>5122</v>
      </c>
      <c r="T726" s="296" t="s">
        <v>3265</v>
      </c>
      <c r="U726" s="476" t="s">
        <v>1725</v>
      </c>
    </row>
    <row r="727" spans="1:21" ht="30" x14ac:dyDescent="0.25">
      <c r="A727" s="480"/>
      <c r="B727" s="506"/>
      <c r="C727" s="507"/>
      <c r="E727" s="480" t="s">
        <v>5249</v>
      </c>
      <c r="F727" s="480" t="s">
        <v>5250</v>
      </c>
      <c r="G727" s="508"/>
      <c r="H727" s="484">
        <v>76</v>
      </c>
      <c r="I727" s="484">
        <v>76.2</v>
      </c>
      <c r="J727" s="508"/>
      <c r="K727" s="489" t="s">
        <v>3622</v>
      </c>
      <c r="L727" s="489" t="s">
        <v>3622</v>
      </c>
      <c r="M727" s="489" t="s">
        <v>3622</v>
      </c>
      <c r="N727" s="486" t="s">
        <v>1173</v>
      </c>
      <c r="O727" s="486">
        <v>313</v>
      </c>
      <c r="P727" s="487" t="s">
        <v>3105</v>
      </c>
      <c r="Q727" s="506" t="s">
        <v>3107</v>
      </c>
      <c r="R727" s="489" t="s">
        <v>3622</v>
      </c>
      <c r="S727" s="487" t="s">
        <v>3006</v>
      </c>
      <c r="T727" s="508"/>
      <c r="U727" s="508"/>
    </row>
    <row r="728" spans="1:21" ht="60" x14ac:dyDescent="0.25">
      <c r="A728" s="473" t="s">
        <v>5251</v>
      </c>
      <c r="B728" s="265">
        <v>52064420</v>
      </c>
      <c r="C728" s="500" t="s">
        <v>199</v>
      </c>
      <c r="E728" s="473" t="s">
        <v>5252</v>
      </c>
      <c r="F728" s="473" t="s">
        <v>5253</v>
      </c>
      <c r="G728" s="473" t="s">
        <v>2995</v>
      </c>
      <c r="H728" s="474">
        <v>83</v>
      </c>
      <c r="I728" s="474">
        <v>83.1</v>
      </c>
      <c r="J728" s="475">
        <v>52033258</v>
      </c>
      <c r="K728" s="476" t="s">
        <v>3467</v>
      </c>
      <c r="L728" s="476" t="s">
        <v>3113</v>
      </c>
      <c r="M728" s="296" t="s">
        <v>5254</v>
      </c>
      <c r="N728" s="296" t="s">
        <v>828</v>
      </c>
      <c r="O728" s="477">
        <v>219</v>
      </c>
      <c r="P728" s="477" t="s">
        <v>3004</v>
      </c>
      <c r="Q728" s="265" t="s">
        <v>3000</v>
      </c>
      <c r="R728" s="476" t="s">
        <v>709</v>
      </c>
      <c r="S728" s="479" t="s">
        <v>5122</v>
      </c>
      <c r="T728" s="296" t="s">
        <v>5255</v>
      </c>
      <c r="U728" s="296" t="s">
        <v>3141</v>
      </c>
    </row>
    <row r="729" spans="1:21" ht="30" x14ac:dyDescent="0.25">
      <c r="A729" s="480"/>
      <c r="B729" s="506"/>
      <c r="C729" s="507"/>
      <c r="E729" s="480" t="s">
        <v>5256</v>
      </c>
      <c r="F729" s="480" t="s">
        <v>5257</v>
      </c>
      <c r="G729" s="508"/>
      <c r="H729" s="484">
        <v>83</v>
      </c>
      <c r="I729" s="484">
        <v>83.2</v>
      </c>
      <c r="J729" s="508"/>
      <c r="K729" s="489" t="s">
        <v>5258</v>
      </c>
      <c r="L729" s="489" t="s">
        <v>5258</v>
      </c>
      <c r="M729" s="489" t="s">
        <v>5258</v>
      </c>
      <c r="N729" s="486" t="s">
        <v>1173</v>
      </c>
      <c r="O729" s="487">
        <v>313</v>
      </c>
      <c r="P729" s="487" t="s">
        <v>3029</v>
      </c>
      <c r="Q729" s="506" t="s">
        <v>3107</v>
      </c>
      <c r="R729" s="489" t="s">
        <v>5258</v>
      </c>
      <c r="S729" s="495" t="s">
        <v>3006</v>
      </c>
      <c r="T729" s="508"/>
      <c r="U729" s="508"/>
    </row>
    <row r="730" spans="1:21" ht="75" x14ac:dyDescent="0.25">
      <c r="A730" s="473" t="s">
        <v>5251</v>
      </c>
      <c r="B730" s="265">
        <v>52198366</v>
      </c>
      <c r="C730" s="500" t="s">
        <v>256</v>
      </c>
      <c r="E730" s="473" t="s">
        <v>5259</v>
      </c>
      <c r="F730" s="473" t="s">
        <v>5260</v>
      </c>
      <c r="G730" s="473" t="s">
        <v>2995</v>
      </c>
      <c r="H730" s="474" t="s">
        <v>5261</v>
      </c>
      <c r="I730" s="474">
        <v>1</v>
      </c>
      <c r="J730" s="475">
        <v>1019019029</v>
      </c>
      <c r="K730" s="476" t="s">
        <v>4061</v>
      </c>
      <c r="L730" s="476" t="s">
        <v>5262</v>
      </c>
      <c r="M730" s="296" t="s">
        <v>5263</v>
      </c>
      <c r="N730" s="296" t="s">
        <v>828</v>
      </c>
      <c r="O730" s="477">
        <v>219</v>
      </c>
      <c r="P730" s="477" t="s">
        <v>3004</v>
      </c>
      <c r="Q730" s="265" t="s">
        <v>3000</v>
      </c>
      <c r="R730" s="476" t="s">
        <v>3031</v>
      </c>
      <c r="S730" s="478" t="s">
        <v>5118</v>
      </c>
      <c r="T730" s="296" t="s">
        <v>3002</v>
      </c>
      <c r="U730" s="296" t="s">
        <v>1833</v>
      </c>
    </row>
  </sheetData>
  <sheetProtection formatCells="0" autoFilter="0"/>
  <autoFilter ref="A2:XFC666">
    <filterColumn colId="12">
      <customFilters>
        <customFilter val="*julio*"/>
      </customFilters>
    </filterColumn>
  </autoFilter>
  <mergeCells count="1">
    <mergeCell ref="H1:W1"/>
  </mergeCells>
  <conditionalFormatting sqref="R2">
    <cfRule type="duplicateValues" dxfId="267" priority="255"/>
  </conditionalFormatting>
  <conditionalFormatting sqref="R2">
    <cfRule type="duplicateValues" dxfId="266" priority="256"/>
  </conditionalFormatting>
  <conditionalFormatting sqref="J36">
    <cfRule type="duplicateValues" dxfId="265" priority="253"/>
    <cfRule type="duplicateValues" dxfId="264" priority="254"/>
  </conditionalFormatting>
  <conditionalFormatting sqref="J36">
    <cfRule type="duplicateValues" dxfId="263" priority="252"/>
  </conditionalFormatting>
  <conditionalFormatting sqref="J36">
    <cfRule type="duplicateValues" dxfId="262" priority="251"/>
  </conditionalFormatting>
  <conditionalFormatting sqref="J53">
    <cfRule type="duplicateValues" dxfId="261" priority="249"/>
    <cfRule type="duplicateValues" dxfId="260" priority="250"/>
  </conditionalFormatting>
  <conditionalFormatting sqref="J53">
    <cfRule type="duplicateValues" dxfId="259" priority="248"/>
  </conditionalFormatting>
  <conditionalFormatting sqref="J53">
    <cfRule type="duplicateValues" dxfId="258" priority="247"/>
  </conditionalFormatting>
  <conditionalFormatting sqref="J57">
    <cfRule type="duplicateValues" dxfId="257" priority="246"/>
  </conditionalFormatting>
  <conditionalFormatting sqref="J57">
    <cfRule type="duplicateValues" dxfId="256" priority="245"/>
  </conditionalFormatting>
  <conditionalFormatting sqref="J56">
    <cfRule type="duplicateValues" dxfId="255" priority="243"/>
    <cfRule type="duplicateValues" dxfId="254" priority="244"/>
  </conditionalFormatting>
  <conditionalFormatting sqref="J56">
    <cfRule type="duplicateValues" dxfId="253" priority="242"/>
  </conditionalFormatting>
  <conditionalFormatting sqref="J56">
    <cfRule type="duplicateValues" dxfId="252" priority="241"/>
  </conditionalFormatting>
  <conditionalFormatting sqref="J62">
    <cfRule type="duplicateValues" dxfId="251" priority="239"/>
    <cfRule type="duplicateValues" dxfId="250" priority="240"/>
  </conditionalFormatting>
  <conditionalFormatting sqref="J62">
    <cfRule type="duplicateValues" dxfId="249" priority="238"/>
  </conditionalFormatting>
  <conditionalFormatting sqref="J62">
    <cfRule type="duplicateValues" dxfId="248" priority="237"/>
  </conditionalFormatting>
  <conditionalFormatting sqref="J69">
    <cfRule type="duplicateValues" dxfId="247" priority="235"/>
    <cfRule type="duplicateValues" dxfId="246" priority="236"/>
  </conditionalFormatting>
  <conditionalFormatting sqref="J69">
    <cfRule type="duplicateValues" dxfId="245" priority="234"/>
  </conditionalFormatting>
  <conditionalFormatting sqref="J525:J531 J87:J117">
    <cfRule type="duplicateValues" dxfId="244" priority="232"/>
    <cfRule type="duplicateValues" dxfId="243" priority="233"/>
  </conditionalFormatting>
  <conditionalFormatting sqref="J525:J531 J87:J117">
    <cfRule type="duplicateValues" dxfId="242" priority="231"/>
  </conditionalFormatting>
  <conditionalFormatting sqref="J87:J117">
    <cfRule type="duplicateValues" dxfId="241" priority="230"/>
  </conditionalFormatting>
  <conditionalFormatting sqref="J118">
    <cfRule type="duplicateValues" dxfId="240" priority="228"/>
    <cfRule type="duplicateValues" dxfId="239" priority="229"/>
  </conditionalFormatting>
  <conditionalFormatting sqref="J118">
    <cfRule type="duplicateValues" dxfId="238" priority="227"/>
  </conditionalFormatting>
  <conditionalFormatting sqref="J118">
    <cfRule type="duplicateValues" dxfId="237" priority="226"/>
  </conditionalFormatting>
  <conditionalFormatting sqref="J137:J153 J119:J123 J125:J135">
    <cfRule type="duplicateValues" dxfId="236" priority="224"/>
    <cfRule type="duplicateValues" dxfId="235" priority="225"/>
  </conditionalFormatting>
  <conditionalFormatting sqref="J137:J153 J119:J123 J125:J135">
    <cfRule type="duplicateValues" dxfId="234" priority="223"/>
  </conditionalFormatting>
  <conditionalFormatting sqref="J125:J132 J119:J123">
    <cfRule type="duplicateValues" dxfId="233" priority="222"/>
  </conditionalFormatting>
  <conditionalFormatting sqref="J136">
    <cfRule type="duplicateValues" dxfId="232" priority="220"/>
    <cfRule type="duplicateValues" dxfId="231" priority="221"/>
  </conditionalFormatting>
  <conditionalFormatting sqref="J136">
    <cfRule type="duplicateValues" dxfId="230" priority="219"/>
  </conditionalFormatting>
  <conditionalFormatting sqref="J136">
    <cfRule type="duplicateValues" dxfId="229" priority="218"/>
  </conditionalFormatting>
  <conditionalFormatting sqref="J505:J524 J476:J503 J341 J315:J317 J154:J313 J319:J339 J318:M318 J342:M342 J343:J382 J385:J398 J400:J474">
    <cfRule type="duplicateValues" dxfId="228" priority="216"/>
    <cfRule type="duplicateValues" dxfId="227" priority="217"/>
  </conditionalFormatting>
  <conditionalFormatting sqref="J505:J524 J476:J503 J341 J315:J317 J154:J313 J319:J339 J318:M318 J342:M342 J343:J382 J385:J398 J400:J474">
    <cfRule type="duplicateValues" dxfId="226" priority="215"/>
  </conditionalFormatting>
  <conditionalFormatting sqref="J314">
    <cfRule type="duplicateValues" dxfId="225" priority="213"/>
    <cfRule type="duplicateValues" dxfId="224" priority="214"/>
  </conditionalFormatting>
  <conditionalFormatting sqref="J314">
    <cfRule type="duplicateValues" dxfId="223" priority="212"/>
  </conditionalFormatting>
  <conditionalFormatting sqref="J340">
    <cfRule type="duplicateValues" dxfId="222" priority="210"/>
    <cfRule type="duplicateValues" dxfId="221" priority="211"/>
  </conditionalFormatting>
  <conditionalFormatting sqref="J340">
    <cfRule type="duplicateValues" dxfId="220" priority="209"/>
  </conditionalFormatting>
  <conditionalFormatting sqref="J399">
    <cfRule type="duplicateValues" dxfId="219" priority="207"/>
    <cfRule type="duplicateValues" dxfId="218" priority="208"/>
  </conditionalFormatting>
  <conditionalFormatting sqref="J399">
    <cfRule type="duplicateValues" dxfId="217" priority="206"/>
  </conditionalFormatting>
  <conditionalFormatting sqref="J475">
    <cfRule type="duplicateValues" dxfId="216" priority="204"/>
    <cfRule type="duplicateValues" dxfId="215" priority="205"/>
  </conditionalFormatting>
  <conditionalFormatting sqref="J475">
    <cfRule type="duplicateValues" dxfId="214" priority="203"/>
  </conditionalFormatting>
  <conditionalFormatting sqref="J475">
    <cfRule type="duplicateValues" dxfId="213" priority="202"/>
  </conditionalFormatting>
  <conditionalFormatting sqref="J504">
    <cfRule type="duplicateValues" dxfId="212" priority="200"/>
    <cfRule type="duplicateValues" dxfId="211" priority="201"/>
  </conditionalFormatting>
  <conditionalFormatting sqref="J504">
    <cfRule type="duplicateValues" dxfId="210" priority="199"/>
  </conditionalFormatting>
  <conditionalFormatting sqref="J532">
    <cfRule type="duplicateValues" dxfId="209" priority="197"/>
    <cfRule type="duplicateValues" dxfId="208" priority="198"/>
  </conditionalFormatting>
  <conditionalFormatting sqref="J532">
    <cfRule type="duplicateValues" dxfId="207" priority="196"/>
  </conditionalFormatting>
  <conditionalFormatting sqref="J660:J665 J656:J658 J650:J654 J644 J647 J629:J633 J627 J622:J625 J617 J611 J601:J602 J604:J605 J598 J595:J596 J593 J589 J586:J587 J577 J573:J575 J570 J563:J568 J559:J561 J554:J557 J550:J552 J541:J544 J534:J539">
    <cfRule type="duplicateValues" dxfId="206" priority="194"/>
    <cfRule type="duplicateValues" dxfId="205" priority="195"/>
  </conditionalFormatting>
  <conditionalFormatting sqref="J660:J665 J656:J658 J650:J654 J644 J647 J629:J633 J627 J622:J625 J617 J611 J601:J602 J604:J605 J598 J595:J596 J593 J589 J586:J587 J577 J573:J575 J570 J563:J568 J559:J561 J554:J557 J550:J552 J541:J544 J534:J539">
    <cfRule type="duplicateValues" dxfId="204" priority="193"/>
  </conditionalFormatting>
  <conditionalFormatting sqref="J533">
    <cfRule type="duplicateValues" dxfId="203" priority="191"/>
    <cfRule type="duplicateValues" dxfId="202" priority="192"/>
  </conditionalFormatting>
  <conditionalFormatting sqref="J533">
    <cfRule type="duplicateValues" dxfId="201" priority="190"/>
  </conditionalFormatting>
  <conditionalFormatting sqref="J545">
    <cfRule type="duplicateValues" dxfId="200" priority="188"/>
    <cfRule type="duplicateValues" dxfId="199" priority="189"/>
  </conditionalFormatting>
  <conditionalFormatting sqref="J545">
    <cfRule type="duplicateValues" dxfId="198" priority="187"/>
  </conditionalFormatting>
  <conditionalFormatting sqref="J547">
    <cfRule type="duplicateValues" dxfId="197" priority="185"/>
    <cfRule type="duplicateValues" dxfId="196" priority="186"/>
  </conditionalFormatting>
  <conditionalFormatting sqref="J547">
    <cfRule type="duplicateValues" dxfId="195" priority="184"/>
  </conditionalFormatting>
  <conditionalFormatting sqref="J546">
    <cfRule type="duplicateValues" dxfId="194" priority="182"/>
    <cfRule type="duplicateValues" dxfId="193" priority="183"/>
  </conditionalFormatting>
  <conditionalFormatting sqref="J546">
    <cfRule type="duplicateValues" dxfId="192" priority="181"/>
  </conditionalFormatting>
  <conditionalFormatting sqref="J548">
    <cfRule type="duplicateValues" dxfId="191" priority="179"/>
    <cfRule type="duplicateValues" dxfId="190" priority="180"/>
  </conditionalFormatting>
  <conditionalFormatting sqref="J548">
    <cfRule type="duplicateValues" dxfId="189" priority="178"/>
  </conditionalFormatting>
  <conditionalFormatting sqref="J549">
    <cfRule type="duplicateValues" dxfId="188" priority="176"/>
    <cfRule type="duplicateValues" dxfId="187" priority="177"/>
  </conditionalFormatting>
  <conditionalFormatting sqref="J549">
    <cfRule type="duplicateValues" dxfId="186" priority="175"/>
  </conditionalFormatting>
  <conditionalFormatting sqref="J553">
    <cfRule type="duplicateValues" dxfId="185" priority="173"/>
    <cfRule type="duplicateValues" dxfId="184" priority="174"/>
  </conditionalFormatting>
  <conditionalFormatting sqref="J553">
    <cfRule type="duplicateValues" dxfId="183" priority="172"/>
  </conditionalFormatting>
  <conditionalFormatting sqref="J558">
    <cfRule type="duplicateValues" dxfId="182" priority="170"/>
    <cfRule type="duplicateValues" dxfId="181" priority="171"/>
  </conditionalFormatting>
  <conditionalFormatting sqref="J558">
    <cfRule type="duplicateValues" dxfId="180" priority="169"/>
  </conditionalFormatting>
  <conditionalFormatting sqref="J562">
    <cfRule type="duplicateValues" dxfId="179" priority="167"/>
    <cfRule type="duplicateValues" dxfId="178" priority="168"/>
  </conditionalFormatting>
  <conditionalFormatting sqref="J562">
    <cfRule type="duplicateValues" dxfId="177" priority="166"/>
  </conditionalFormatting>
  <conditionalFormatting sqref="J569">
    <cfRule type="duplicateValues" dxfId="176" priority="164"/>
    <cfRule type="duplicateValues" dxfId="175" priority="165"/>
  </conditionalFormatting>
  <conditionalFormatting sqref="J569">
    <cfRule type="duplicateValues" dxfId="174" priority="163"/>
  </conditionalFormatting>
  <conditionalFormatting sqref="J571">
    <cfRule type="duplicateValues" dxfId="173" priority="161"/>
    <cfRule type="duplicateValues" dxfId="172" priority="162"/>
  </conditionalFormatting>
  <conditionalFormatting sqref="J571">
    <cfRule type="duplicateValues" dxfId="171" priority="160"/>
  </conditionalFormatting>
  <conditionalFormatting sqref="J572">
    <cfRule type="duplicateValues" dxfId="170" priority="158"/>
    <cfRule type="duplicateValues" dxfId="169" priority="159"/>
  </conditionalFormatting>
  <conditionalFormatting sqref="J572">
    <cfRule type="duplicateValues" dxfId="168" priority="157"/>
  </conditionalFormatting>
  <conditionalFormatting sqref="J576">
    <cfRule type="duplicateValues" dxfId="167" priority="155"/>
    <cfRule type="duplicateValues" dxfId="166" priority="156"/>
  </conditionalFormatting>
  <conditionalFormatting sqref="J576">
    <cfRule type="duplicateValues" dxfId="165" priority="154"/>
  </conditionalFormatting>
  <conditionalFormatting sqref="J576">
    <cfRule type="duplicateValues" dxfId="164" priority="153"/>
  </conditionalFormatting>
  <conditionalFormatting sqref="J579">
    <cfRule type="duplicateValues" dxfId="163" priority="151"/>
    <cfRule type="duplicateValues" dxfId="162" priority="152"/>
  </conditionalFormatting>
  <conditionalFormatting sqref="J579">
    <cfRule type="duplicateValues" dxfId="161" priority="150"/>
  </conditionalFormatting>
  <conditionalFormatting sqref="J580">
    <cfRule type="duplicateValues" dxfId="160" priority="148"/>
    <cfRule type="duplicateValues" dxfId="159" priority="149"/>
  </conditionalFormatting>
  <conditionalFormatting sqref="J580">
    <cfRule type="duplicateValues" dxfId="158" priority="147"/>
  </conditionalFormatting>
  <conditionalFormatting sqref="J580">
    <cfRule type="duplicateValues" dxfId="157" priority="146"/>
  </conditionalFormatting>
  <conditionalFormatting sqref="J581">
    <cfRule type="duplicateValues" dxfId="156" priority="144"/>
    <cfRule type="duplicateValues" dxfId="155" priority="145"/>
  </conditionalFormatting>
  <conditionalFormatting sqref="J581">
    <cfRule type="duplicateValues" dxfId="154" priority="143"/>
  </conditionalFormatting>
  <conditionalFormatting sqref="J581">
    <cfRule type="duplicateValues" dxfId="153" priority="142"/>
  </conditionalFormatting>
  <conditionalFormatting sqref="J588">
    <cfRule type="duplicateValues" dxfId="152" priority="140"/>
    <cfRule type="duplicateValues" dxfId="151" priority="141"/>
  </conditionalFormatting>
  <conditionalFormatting sqref="J588">
    <cfRule type="duplicateValues" dxfId="150" priority="139"/>
  </conditionalFormatting>
  <conditionalFormatting sqref="J590">
    <cfRule type="duplicateValues" dxfId="149" priority="137"/>
    <cfRule type="duplicateValues" dxfId="148" priority="138"/>
  </conditionalFormatting>
  <conditionalFormatting sqref="J590">
    <cfRule type="duplicateValues" dxfId="147" priority="136"/>
  </conditionalFormatting>
  <conditionalFormatting sqref="J590">
    <cfRule type="duplicateValues" dxfId="146" priority="135"/>
  </conditionalFormatting>
  <conditionalFormatting sqref="J591">
    <cfRule type="duplicateValues" dxfId="145" priority="133"/>
    <cfRule type="duplicateValues" dxfId="144" priority="134"/>
  </conditionalFormatting>
  <conditionalFormatting sqref="J591">
    <cfRule type="duplicateValues" dxfId="143" priority="132"/>
  </conditionalFormatting>
  <conditionalFormatting sqref="J592">
    <cfRule type="duplicateValues" dxfId="142" priority="130"/>
    <cfRule type="duplicateValues" dxfId="141" priority="131"/>
  </conditionalFormatting>
  <conditionalFormatting sqref="J592">
    <cfRule type="duplicateValues" dxfId="140" priority="129"/>
  </conditionalFormatting>
  <conditionalFormatting sqref="J594">
    <cfRule type="duplicateValues" dxfId="139" priority="127"/>
    <cfRule type="duplicateValues" dxfId="138" priority="128"/>
  </conditionalFormatting>
  <conditionalFormatting sqref="J594">
    <cfRule type="duplicateValues" dxfId="137" priority="126"/>
  </conditionalFormatting>
  <conditionalFormatting sqref="J597">
    <cfRule type="duplicateValues" dxfId="136" priority="124"/>
    <cfRule type="duplicateValues" dxfId="135" priority="125"/>
  </conditionalFormatting>
  <conditionalFormatting sqref="J597">
    <cfRule type="duplicateValues" dxfId="134" priority="123"/>
  </conditionalFormatting>
  <conditionalFormatting sqref="J600">
    <cfRule type="duplicateValues" dxfId="133" priority="121"/>
    <cfRule type="duplicateValues" dxfId="132" priority="122"/>
  </conditionalFormatting>
  <conditionalFormatting sqref="J600">
    <cfRule type="duplicateValues" dxfId="131" priority="120"/>
  </conditionalFormatting>
  <conditionalFormatting sqref="J600">
    <cfRule type="duplicateValues" dxfId="130" priority="119"/>
  </conditionalFormatting>
  <conditionalFormatting sqref="J599">
    <cfRule type="duplicateValues" dxfId="129" priority="117"/>
    <cfRule type="duplicateValues" dxfId="128" priority="118"/>
  </conditionalFormatting>
  <conditionalFormatting sqref="J599">
    <cfRule type="duplicateValues" dxfId="127" priority="116"/>
  </conditionalFormatting>
  <conditionalFormatting sqref="J603">
    <cfRule type="duplicateValues" dxfId="126" priority="114"/>
    <cfRule type="duplicateValues" dxfId="125" priority="115"/>
  </conditionalFormatting>
  <conditionalFormatting sqref="J603">
    <cfRule type="duplicateValues" dxfId="124" priority="113"/>
  </conditionalFormatting>
  <conditionalFormatting sqref="J606">
    <cfRule type="duplicateValues" dxfId="123" priority="111"/>
    <cfRule type="duplicateValues" dxfId="122" priority="112"/>
  </conditionalFormatting>
  <conditionalFormatting sqref="J606">
    <cfRule type="duplicateValues" dxfId="121" priority="110"/>
  </conditionalFormatting>
  <conditionalFormatting sqref="J606">
    <cfRule type="duplicateValues" dxfId="120" priority="109"/>
  </conditionalFormatting>
  <conditionalFormatting sqref="J608">
    <cfRule type="duplicateValues" dxfId="119" priority="107"/>
    <cfRule type="duplicateValues" dxfId="118" priority="108"/>
  </conditionalFormatting>
  <conditionalFormatting sqref="J608">
    <cfRule type="duplicateValues" dxfId="117" priority="106"/>
  </conditionalFormatting>
  <conditionalFormatting sqref="J607">
    <cfRule type="duplicateValues" dxfId="116" priority="104"/>
    <cfRule type="duplicateValues" dxfId="115" priority="105"/>
  </conditionalFormatting>
  <conditionalFormatting sqref="J607">
    <cfRule type="duplicateValues" dxfId="114" priority="103"/>
  </conditionalFormatting>
  <conditionalFormatting sqref="J609">
    <cfRule type="duplicateValues" dxfId="113" priority="101"/>
    <cfRule type="duplicateValues" dxfId="112" priority="102"/>
  </conditionalFormatting>
  <conditionalFormatting sqref="J609">
    <cfRule type="duplicateValues" dxfId="111" priority="100"/>
  </conditionalFormatting>
  <conditionalFormatting sqref="J610">
    <cfRule type="duplicateValues" dxfId="110" priority="98"/>
    <cfRule type="duplicateValues" dxfId="109" priority="99"/>
  </conditionalFormatting>
  <conditionalFormatting sqref="J610">
    <cfRule type="duplicateValues" dxfId="108" priority="97"/>
  </conditionalFormatting>
  <conditionalFormatting sqref="J616">
    <cfRule type="duplicateValues" dxfId="107" priority="95"/>
    <cfRule type="duplicateValues" dxfId="106" priority="96"/>
  </conditionalFormatting>
  <conditionalFormatting sqref="J616">
    <cfRule type="duplicateValues" dxfId="105" priority="94"/>
  </conditionalFormatting>
  <conditionalFormatting sqref="J614">
    <cfRule type="duplicateValues" dxfId="104" priority="92"/>
    <cfRule type="duplicateValues" dxfId="103" priority="93"/>
  </conditionalFormatting>
  <conditionalFormatting sqref="J614">
    <cfRule type="duplicateValues" dxfId="102" priority="91"/>
  </conditionalFormatting>
  <conditionalFormatting sqref="J612">
    <cfRule type="duplicateValues" dxfId="101" priority="89"/>
    <cfRule type="duplicateValues" dxfId="100" priority="90"/>
  </conditionalFormatting>
  <conditionalFormatting sqref="J612">
    <cfRule type="duplicateValues" dxfId="99" priority="88"/>
  </conditionalFormatting>
  <conditionalFormatting sqref="J615">
    <cfRule type="duplicateValues" dxfId="98" priority="86"/>
    <cfRule type="duplicateValues" dxfId="97" priority="87"/>
  </conditionalFormatting>
  <conditionalFormatting sqref="J615">
    <cfRule type="duplicateValues" dxfId="96" priority="85"/>
  </conditionalFormatting>
  <conditionalFormatting sqref="J619">
    <cfRule type="duplicateValues" dxfId="95" priority="83"/>
    <cfRule type="duplicateValues" dxfId="94" priority="84"/>
  </conditionalFormatting>
  <conditionalFormatting sqref="J619">
    <cfRule type="duplicateValues" dxfId="93" priority="82"/>
  </conditionalFormatting>
  <conditionalFormatting sqref="J618">
    <cfRule type="duplicateValues" dxfId="92" priority="80"/>
    <cfRule type="duplicateValues" dxfId="91" priority="81"/>
  </conditionalFormatting>
  <conditionalFormatting sqref="J618">
    <cfRule type="duplicateValues" dxfId="90" priority="79"/>
  </conditionalFormatting>
  <conditionalFormatting sqref="J618">
    <cfRule type="duplicateValues" dxfId="89" priority="78"/>
  </conditionalFormatting>
  <conditionalFormatting sqref="J620">
    <cfRule type="duplicateValues" dxfId="88" priority="76"/>
    <cfRule type="duplicateValues" dxfId="87" priority="77"/>
  </conditionalFormatting>
  <conditionalFormatting sqref="J620">
    <cfRule type="duplicateValues" dxfId="86" priority="75"/>
  </conditionalFormatting>
  <conditionalFormatting sqref="J621">
    <cfRule type="duplicateValues" dxfId="85" priority="73"/>
    <cfRule type="duplicateValues" dxfId="84" priority="74"/>
  </conditionalFormatting>
  <conditionalFormatting sqref="J621">
    <cfRule type="duplicateValues" dxfId="83" priority="72"/>
  </conditionalFormatting>
  <conditionalFormatting sqref="J628">
    <cfRule type="duplicateValues" dxfId="82" priority="70"/>
    <cfRule type="duplicateValues" dxfId="81" priority="71"/>
  </conditionalFormatting>
  <conditionalFormatting sqref="J628">
    <cfRule type="duplicateValues" dxfId="80" priority="69"/>
  </conditionalFormatting>
  <conditionalFormatting sqref="J626">
    <cfRule type="duplicateValues" dxfId="79" priority="67"/>
    <cfRule type="duplicateValues" dxfId="78" priority="68"/>
  </conditionalFormatting>
  <conditionalFormatting sqref="J626">
    <cfRule type="duplicateValues" dxfId="77" priority="66"/>
  </conditionalFormatting>
  <conditionalFormatting sqref="J638">
    <cfRule type="duplicateValues" dxfId="76" priority="64"/>
    <cfRule type="duplicateValues" dxfId="75" priority="65"/>
  </conditionalFormatting>
  <conditionalFormatting sqref="J638">
    <cfRule type="duplicateValues" dxfId="74" priority="63"/>
  </conditionalFormatting>
  <conditionalFormatting sqref="J635">
    <cfRule type="duplicateValues" dxfId="73" priority="61"/>
    <cfRule type="duplicateValues" dxfId="72" priority="62"/>
  </conditionalFormatting>
  <conditionalFormatting sqref="J635">
    <cfRule type="duplicateValues" dxfId="71" priority="60"/>
  </conditionalFormatting>
  <conditionalFormatting sqref="J635">
    <cfRule type="duplicateValues" dxfId="70" priority="59"/>
  </conditionalFormatting>
  <conditionalFormatting sqref="J634">
    <cfRule type="duplicateValues" dxfId="69" priority="57"/>
    <cfRule type="duplicateValues" dxfId="68" priority="58"/>
  </conditionalFormatting>
  <conditionalFormatting sqref="J634">
    <cfRule type="duplicateValues" dxfId="67" priority="56"/>
  </conditionalFormatting>
  <conditionalFormatting sqref="J636">
    <cfRule type="duplicateValues" dxfId="66" priority="54"/>
    <cfRule type="duplicateValues" dxfId="65" priority="55"/>
  </conditionalFormatting>
  <conditionalFormatting sqref="J636">
    <cfRule type="duplicateValues" dxfId="64" priority="53"/>
  </conditionalFormatting>
  <conditionalFormatting sqref="J637">
    <cfRule type="duplicateValues" dxfId="63" priority="51"/>
    <cfRule type="duplicateValues" dxfId="62" priority="52"/>
  </conditionalFormatting>
  <conditionalFormatting sqref="J637">
    <cfRule type="duplicateValues" dxfId="61" priority="50"/>
  </conditionalFormatting>
  <conditionalFormatting sqref="J648">
    <cfRule type="duplicateValues" dxfId="60" priority="48"/>
    <cfRule type="duplicateValues" dxfId="59" priority="49"/>
  </conditionalFormatting>
  <conditionalFormatting sqref="J648">
    <cfRule type="duplicateValues" dxfId="58" priority="47"/>
  </conditionalFormatting>
  <conditionalFormatting sqref="J642">
    <cfRule type="duplicateValues" dxfId="57" priority="45"/>
    <cfRule type="duplicateValues" dxfId="56" priority="46"/>
  </conditionalFormatting>
  <conditionalFormatting sqref="J642">
    <cfRule type="duplicateValues" dxfId="55" priority="44"/>
  </conditionalFormatting>
  <conditionalFormatting sqref="J642">
    <cfRule type="duplicateValues" dxfId="54" priority="43"/>
  </conditionalFormatting>
  <conditionalFormatting sqref="J643">
    <cfRule type="duplicateValues" dxfId="53" priority="41"/>
    <cfRule type="duplicateValues" dxfId="52" priority="42"/>
  </conditionalFormatting>
  <conditionalFormatting sqref="J643">
    <cfRule type="duplicateValues" dxfId="51" priority="40"/>
  </conditionalFormatting>
  <conditionalFormatting sqref="J646">
    <cfRule type="duplicateValues" dxfId="50" priority="38"/>
    <cfRule type="duplicateValues" dxfId="49" priority="39"/>
  </conditionalFormatting>
  <conditionalFormatting sqref="J646">
    <cfRule type="duplicateValues" dxfId="48" priority="37"/>
  </conditionalFormatting>
  <conditionalFormatting sqref="J646">
    <cfRule type="duplicateValues" dxfId="47" priority="36"/>
  </conditionalFormatting>
  <conditionalFormatting sqref="J641">
    <cfRule type="duplicateValues" dxfId="46" priority="34"/>
    <cfRule type="duplicateValues" dxfId="45" priority="35"/>
  </conditionalFormatting>
  <conditionalFormatting sqref="J641">
    <cfRule type="duplicateValues" dxfId="44" priority="33"/>
  </conditionalFormatting>
  <conditionalFormatting sqref="J645">
    <cfRule type="duplicateValues" dxfId="43" priority="31"/>
    <cfRule type="duplicateValues" dxfId="42" priority="32"/>
  </conditionalFormatting>
  <conditionalFormatting sqref="J645">
    <cfRule type="duplicateValues" dxfId="41" priority="30"/>
  </conditionalFormatting>
  <conditionalFormatting sqref="J640">
    <cfRule type="duplicateValues" dxfId="40" priority="28"/>
    <cfRule type="duplicateValues" dxfId="39" priority="29"/>
  </conditionalFormatting>
  <conditionalFormatting sqref="J640">
    <cfRule type="duplicateValues" dxfId="38" priority="27"/>
  </conditionalFormatting>
  <conditionalFormatting sqref="J639">
    <cfRule type="duplicateValues" dxfId="37" priority="25"/>
    <cfRule type="duplicateValues" dxfId="36" priority="26"/>
  </conditionalFormatting>
  <conditionalFormatting sqref="J639">
    <cfRule type="duplicateValues" dxfId="35" priority="24"/>
  </conditionalFormatting>
  <conditionalFormatting sqref="J655">
    <cfRule type="duplicateValues" dxfId="34" priority="22"/>
    <cfRule type="duplicateValues" dxfId="33" priority="23"/>
  </conditionalFormatting>
  <conditionalFormatting sqref="J655">
    <cfRule type="duplicateValues" dxfId="32" priority="21"/>
  </conditionalFormatting>
  <conditionalFormatting sqref="J659">
    <cfRule type="duplicateValues" dxfId="31" priority="19"/>
    <cfRule type="duplicateValues" dxfId="30" priority="20"/>
  </conditionalFormatting>
  <conditionalFormatting sqref="J659">
    <cfRule type="duplicateValues" dxfId="29" priority="18"/>
  </conditionalFormatting>
  <conditionalFormatting sqref="J666">
    <cfRule type="duplicateValues" dxfId="28" priority="16"/>
    <cfRule type="duplicateValues" dxfId="27" priority="17"/>
  </conditionalFormatting>
  <conditionalFormatting sqref="J666">
    <cfRule type="duplicateValues" dxfId="26" priority="15"/>
  </conditionalFormatting>
  <conditionalFormatting sqref="R609:R658 R341:R382 R3:R123 R125:R339 R385:R606 R660 R662:R666">
    <cfRule type="duplicateValues" dxfId="25" priority="14"/>
  </conditionalFormatting>
  <conditionalFormatting sqref="R340">
    <cfRule type="duplicateValues" dxfId="24" priority="13"/>
  </conditionalFormatting>
  <conditionalFormatting sqref="R608">
    <cfRule type="duplicateValues" dxfId="23" priority="12"/>
  </conditionalFormatting>
  <conditionalFormatting sqref="R607">
    <cfRule type="duplicateValues" dxfId="22" priority="11"/>
  </conditionalFormatting>
  <conditionalFormatting sqref="G2">
    <cfRule type="duplicateValues" dxfId="21" priority="257"/>
  </conditionalFormatting>
  <conditionalFormatting sqref="G2">
    <cfRule type="duplicateValues" dxfId="20" priority="258"/>
  </conditionalFormatting>
  <conditionalFormatting sqref="B2">
    <cfRule type="duplicateValues" dxfId="19" priority="9"/>
  </conditionalFormatting>
  <conditionalFormatting sqref="B2">
    <cfRule type="duplicateValues" dxfId="18" priority="10"/>
  </conditionalFormatting>
  <conditionalFormatting sqref="J382:J384">
    <cfRule type="duplicateValues" dxfId="17" priority="259"/>
    <cfRule type="duplicateValues" dxfId="16" priority="260"/>
  </conditionalFormatting>
  <conditionalFormatting sqref="J382:J384">
    <cfRule type="duplicateValues" dxfId="15" priority="261"/>
  </conditionalFormatting>
  <conditionalFormatting sqref="R382:R384">
    <cfRule type="duplicateValues" dxfId="14" priority="262"/>
  </conditionalFormatting>
  <conditionalFormatting sqref="J382:J384">
    <cfRule type="duplicateValues" dxfId="13" priority="263"/>
  </conditionalFormatting>
  <conditionalFormatting sqref="J124">
    <cfRule type="duplicateValues" dxfId="12" priority="7"/>
    <cfRule type="duplicateValues" dxfId="11" priority="8"/>
  </conditionalFormatting>
  <conditionalFormatting sqref="J124">
    <cfRule type="duplicateValues" dxfId="10" priority="6"/>
  </conditionalFormatting>
  <conditionalFormatting sqref="R124">
    <cfRule type="duplicateValues" dxfId="9" priority="5"/>
  </conditionalFormatting>
  <conditionalFormatting sqref="J124">
    <cfRule type="duplicateValues" dxfId="8" priority="4"/>
  </conditionalFormatting>
  <conditionalFormatting sqref="J582:J585 J578 J80:J86 J70:J78 J63:J68 J58:J61 J54:J55 J49:J52 J42:J47 J37:J40 J30:J35 J26:J28 J24 J17:J22 J11:J12 J3:J8 J14:J15">
    <cfRule type="duplicateValues" dxfId="7" priority="264"/>
    <cfRule type="duplicateValues" dxfId="6" priority="265"/>
  </conditionalFormatting>
  <conditionalFormatting sqref="J582:J585 J578 J70:J86 J63:J68 J58:J61 J54:J55 J37:J52 J3:J12 J14:J35 J13:M13">
    <cfRule type="duplicateValues" dxfId="5" priority="266"/>
  </conditionalFormatting>
  <conditionalFormatting sqref="J582:J585 J578 J63:J86 J58:J61 J54:J55 J37:J52 J3:J12 J14:J35 J13:M13">
    <cfRule type="duplicateValues" dxfId="4" priority="267"/>
  </conditionalFormatting>
  <conditionalFormatting sqref="J731:J1048576 J125:J317 J1:J12 J614:J667 K668:K676 J14:J123 J13:M13 J319:J341 J318:M318 J342:M342 J343:J382 J385:J612 K683:K730 K679">
    <cfRule type="duplicateValues" dxfId="3" priority="268"/>
  </conditionalFormatting>
  <conditionalFormatting sqref="E731:E1048576 E1:E667 F668:F676 F683:F730 F679">
    <cfRule type="duplicateValues" dxfId="2" priority="3"/>
  </conditionalFormatting>
  <conditionalFormatting sqref="R659">
    <cfRule type="duplicateValues" dxfId="1" priority="2"/>
  </conditionalFormatting>
  <conditionalFormatting sqref="R661">
    <cfRule type="duplicateValues" dxfId="0" priority="1"/>
  </conditionalFormatting>
  <dataValidations count="2">
    <dataValidation type="date" allowBlank="1" showInputMessage="1" showErrorMessage="1" sqref="D534:D558 D508:D511 D608 D504:D506 D521:D532 D501:D502 D588:D597 D610:D611 D613:D620 D599:D600 D602:D603 D605 D322 D324 D328 D330 D332 D338 D340 D342 D346">
      <formula1>44562</formula1>
      <formula2>44684</formula2>
    </dataValidation>
    <dataValidation type="date" operator="greaterThan" allowBlank="1" showInputMessage="1" showErrorMessage="1" sqref="D601 D507">
      <formula1>44592</formula1>
    </dataValidation>
  </dataValidations>
  <pageMargins left="0.7" right="0.7" top="0.75" bottom="0.75" header="0.3" footer="0.3"/>
  <pageSetup orientation="portrait"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31.5" customHeight="1" x14ac:dyDescent="0.2">
      <c r="B3" s="101" t="s">
        <v>5308</v>
      </c>
      <c r="C3" s="102">
        <v>137621</v>
      </c>
      <c r="D3" s="101" t="s">
        <v>5309</v>
      </c>
      <c r="E3" s="685" t="s">
        <v>5422</v>
      </c>
      <c r="F3" s="685"/>
      <c r="G3" s="720" t="s">
        <v>5311</v>
      </c>
      <c r="H3" s="720"/>
      <c r="I3" s="720"/>
      <c r="J3" s="720"/>
      <c r="K3" s="717" t="s">
        <v>6435</v>
      </c>
      <c r="L3" s="713"/>
      <c r="M3" s="713"/>
      <c r="N3" s="721" t="s">
        <v>0</v>
      </c>
      <c r="O3" s="721"/>
      <c r="P3" s="721"/>
      <c r="Q3" s="721"/>
      <c r="R3" s="717" t="s">
        <v>2958</v>
      </c>
      <c r="S3" s="713"/>
      <c r="T3" s="713"/>
      <c r="U3" s="713"/>
      <c r="V3" s="713"/>
    </row>
    <row r="4" spans="1:22" ht="35.25" customHeight="1" x14ac:dyDescent="0.2">
      <c r="B4" s="722" t="s">
        <v>5313</v>
      </c>
      <c r="C4" s="723" t="s">
        <v>2957</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6439</v>
      </c>
      <c r="D6" s="723"/>
      <c r="E6" s="723"/>
      <c r="F6" s="723"/>
      <c r="G6" s="723"/>
      <c r="H6" s="723"/>
      <c r="I6" s="723"/>
      <c r="J6" s="723"/>
      <c r="K6" s="723"/>
      <c r="L6" s="723"/>
      <c r="M6" s="723"/>
      <c r="N6" s="723"/>
      <c r="O6" s="723"/>
      <c r="P6" s="723"/>
      <c r="Q6" s="723"/>
      <c r="R6" s="723"/>
      <c r="S6" s="723"/>
      <c r="T6" s="723"/>
      <c r="U6" s="723"/>
      <c r="V6" s="723"/>
    </row>
    <row r="7" spans="1:22" ht="295.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5344</v>
      </c>
      <c r="D8" s="723"/>
      <c r="E8" s="723"/>
      <c r="F8" s="723"/>
      <c r="G8" s="723"/>
      <c r="H8" s="723"/>
      <c r="I8" s="723"/>
      <c r="J8" s="723"/>
      <c r="K8" s="723"/>
      <c r="L8" s="723"/>
      <c r="M8" s="723"/>
      <c r="N8" s="723"/>
      <c r="O8" s="723"/>
      <c r="P8" s="723"/>
      <c r="Q8" s="723"/>
      <c r="R8" s="723"/>
      <c r="S8" s="723"/>
      <c r="T8" s="723"/>
      <c r="U8" s="723"/>
      <c r="V8" s="723"/>
    </row>
    <row r="9" spans="1:22" ht="33"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6401</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163.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s="404" customFormat="1" ht="19.899999999999999" customHeight="1" x14ac:dyDescent="0.25">
      <c r="A17" s="400">
        <v>1</v>
      </c>
      <c r="B17" s="401">
        <f>+CONSOLIDADO!Q526</f>
        <v>52222648</v>
      </c>
      <c r="C17" s="775" t="str">
        <f>+CONSOLIDADO!R526</f>
        <v>JENNY ADRIANA LOPEZ CASTRO</v>
      </c>
      <c r="D17" s="775">
        <f>+CONSOLIDADO!S526</f>
        <v>7759781</v>
      </c>
      <c r="E17" s="775" t="str">
        <f>+CONSOLIDADO!T526</f>
        <v>lopez_jadriana@hotmail.com</v>
      </c>
      <c r="F17" s="776" t="s">
        <v>6440</v>
      </c>
      <c r="G17" s="776"/>
      <c r="H17" s="776"/>
      <c r="I17" s="402" t="s">
        <v>5346</v>
      </c>
      <c r="J17" s="402"/>
      <c r="K17" s="402" t="s">
        <v>713</v>
      </c>
      <c r="L17" s="403"/>
      <c r="M17" s="402" t="s">
        <v>6441</v>
      </c>
      <c r="N17" s="402" t="s">
        <v>5346</v>
      </c>
      <c r="O17" s="402"/>
      <c r="P17" s="403"/>
      <c r="Q17" s="403"/>
      <c r="R17" s="415">
        <v>426</v>
      </c>
      <c r="S17" s="407">
        <v>44615</v>
      </c>
      <c r="T17" s="403"/>
      <c r="U17" s="403"/>
      <c r="V17" s="403"/>
    </row>
    <row r="18" spans="1:22" ht="19.899999999999999" customHeight="1" x14ac:dyDescent="0.2">
      <c r="A18" s="100">
        <v>2</v>
      </c>
      <c r="B18" s="98">
        <v>39744872</v>
      </c>
      <c r="C18" s="714" t="s">
        <v>6442</v>
      </c>
      <c r="D18" s="714"/>
      <c r="E18" s="714"/>
      <c r="F18" s="714" t="s">
        <v>5472</v>
      </c>
      <c r="G18" s="714"/>
      <c r="H18" s="714"/>
      <c r="I18" s="98" t="s">
        <v>5346</v>
      </c>
      <c r="J18" s="98"/>
      <c r="K18" s="98" t="s">
        <v>713</v>
      </c>
      <c r="L18" s="100"/>
      <c r="M18" s="98" t="s">
        <v>6443</v>
      </c>
      <c r="N18" s="98" t="s">
        <v>5346</v>
      </c>
      <c r="O18" s="98"/>
      <c r="P18" s="100"/>
      <c r="Q18" s="100"/>
      <c r="R18" s="100"/>
      <c r="S18" s="100"/>
      <c r="T18" s="100"/>
      <c r="U18" s="100"/>
      <c r="V18" s="100"/>
    </row>
    <row r="19" spans="1:22" ht="19.899999999999999" customHeight="1" x14ac:dyDescent="0.2">
      <c r="A19" s="100">
        <v>3</v>
      </c>
      <c r="B19" s="98">
        <v>52112031</v>
      </c>
      <c r="C19" s="714" t="s">
        <v>6444</v>
      </c>
      <c r="D19" s="714"/>
      <c r="E19" s="714"/>
      <c r="F19" s="714" t="s">
        <v>6445</v>
      </c>
      <c r="G19" s="714"/>
      <c r="H19" s="714"/>
      <c r="I19" s="98" t="s">
        <v>5346</v>
      </c>
      <c r="J19" s="98"/>
      <c r="K19" s="98" t="s">
        <v>713</v>
      </c>
      <c r="L19" s="100"/>
      <c r="M19" s="98" t="s">
        <v>6446</v>
      </c>
      <c r="N19" s="98" t="s">
        <v>5346</v>
      </c>
      <c r="O19" s="98"/>
      <c r="P19" s="100"/>
      <c r="Q19" s="100"/>
      <c r="R19" s="100"/>
      <c r="S19" s="100"/>
      <c r="T19" s="100"/>
      <c r="U19" s="100"/>
      <c r="V19" s="100"/>
    </row>
    <row r="20" spans="1:22" x14ac:dyDescent="0.2">
      <c r="D20" s="97" t="s">
        <v>123</v>
      </c>
    </row>
  </sheetData>
  <mergeCells count="37">
    <mergeCell ref="B2:V2"/>
    <mergeCell ref="E3:F3"/>
    <mergeCell ref="G3:J3"/>
    <mergeCell ref="K3:M3"/>
    <mergeCell ref="N3:Q3"/>
    <mergeCell ref="R3:V3"/>
    <mergeCell ref="B4:B5"/>
    <mergeCell ref="C4:V5"/>
    <mergeCell ref="B6:B7"/>
    <mergeCell ref="C6:V7"/>
    <mergeCell ref="B8:B9"/>
    <mergeCell ref="C8:V9"/>
    <mergeCell ref="A14:A16"/>
    <mergeCell ref="B14:B16"/>
    <mergeCell ref="C14:E16"/>
    <mergeCell ref="F14:L14"/>
    <mergeCell ref="M14:Q14"/>
    <mergeCell ref="F15:H16"/>
    <mergeCell ref="I15:J15"/>
    <mergeCell ref="N15:N16"/>
    <mergeCell ref="O15:O16"/>
    <mergeCell ref="P15:Q15"/>
    <mergeCell ref="L15:L16"/>
    <mergeCell ref="M15:M16"/>
    <mergeCell ref="B10:B13"/>
    <mergeCell ref="C10:V13"/>
    <mergeCell ref="R14:V14"/>
    <mergeCell ref="R15:S15"/>
    <mergeCell ref="T15:U15"/>
    <mergeCell ref="V15:V16"/>
    <mergeCell ref="C19:E19"/>
    <mergeCell ref="F19:H19"/>
    <mergeCell ref="C18:E18"/>
    <mergeCell ref="F18:H18"/>
    <mergeCell ref="K15:K16"/>
    <mergeCell ref="C17:E17"/>
    <mergeCell ref="F17:H17"/>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31.5" customHeight="1" x14ac:dyDescent="0.2">
      <c r="B3" s="101" t="s">
        <v>5308</v>
      </c>
      <c r="C3" s="102">
        <v>137622</v>
      </c>
      <c r="D3" s="101" t="s">
        <v>5309</v>
      </c>
      <c r="E3" s="685" t="s">
        <v>5422</v>
      </c>
      <c r="F3" s="685"/>
      <c r="G3" s="720" t="s">
        <v>5311</v>
      </c>
      <c r="H3" s="720"/>
      <c r="I3" s="720"/>
      <c r="J3" s="720"/>
      <c r="K3" s="717" t="s">
        <v>6407</v>
      </c>
      <c r="L3" s="713"/>
      <c r="M3" s="713"/>
      <c r="N3" s="721" t="s">
        <v>0</v>
      </c>
      <c r="O3" s="721"/>
      <c r="P3" s="721"/>
      <c r="Q3" s="721"/>
      <c r="R3" s="717" t="s">
        <v>2965</v>
      </c>
      <c r="S3" s="713"/>
      <c r="T3" s="713"/>
      <c r="U3" s="713"/>
      <c r="V3" s="713"/>
    </row>
    <row r="4" spans="1:22" ht="35.25" customHeight="1" x14ac:dyDescent="0.2">
      <c r="B4" s="722" t="s">
        <v>5313</v>
      </c>
      <c r="C4" s="723" t="s">
        <v>2964</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6447</v>
      </c>
      <c r="D6" s="723"/>
      <c r="E6" s="723"/>
      <c r="F6" s="723"/>
      <c r="G6" s="723"/>
      <c r="H6" s="723"/>
      <c r="I6" s="723"/>
      <c r="J6" s="723"/>
      <c r="K6" s="723"/>
      <c r="L6" s="723"/>
      <c r="M6" s="723"/>
      <c r="N6" s="723"/>
      <c r="O6" s="723"/>
      <c r="P6" s="723"/>
      <c r="Q6" s="723"/>
      <c r="R6" s="723"/>
      <c r="S6" s="723"/>
      <c r="T6" s="723"/>
      <c r="U6" s="723"/>
      <c r="V6" s="723"/>
    </row>
    <row r="7" spans="1:22" ht="44.4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6409</v>
      </c>
      <c r="D8" s="723"/>
      <c r="E8" s="723"/>
      <c r="F8" s="723"/>
      <c r="G8" s="723"/>
      <c r="H8" s="723"/>
      <c r="I8" s="723"/>
      <c r="J8" s="723"/>
      <c r="K8" s="723"/>
      <c r="L8" s="723"/>
      <c r="M8" s="723"/>
      <c r="N8" s="723"/>
      <c r="O8" s="723"/>
      <c r="P8" s="723"/>
      <c r="Q8" s="723"/>
      <c r="R8" s="723"/>
      <c r="S8" s="723"/>
      <c r="T8" s="723"/>
      <c r="U8" s="723"/>
      <c r="V8" s="723"/>
    </row>
    <row r="9" spans="1:22" ht="33"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6401</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138.7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+CONSOLIDADO!Q527</f>
        <v>1010201547</v>
      </c>
      <c r="C17" s="713" t="str">
        <f>+CONSOLIDADO!R527</f>
        <v>BRAIAN MORENO MONCAYO</v>
      </c>
      <c r="D17" s="713">
        <f>+CONSOLIDADO!S527</f>
        <v>4768591</v>
      </c>
      <c r="E17" s="713" t="str">
        <f>+CONSOLIDADO!T527</f>
        <v>braianmoreno92@hotmail.com</v>
      </c>
      <c r="F17" s="714" t="s">
        <v>6448</v>
      </c>
      <c r="G17" s="714"/>
      <c r="H17" s="714"/>
      <c r="I17" s="98"/>
      <c r="J17" s="98" t="s">
        <v>5346</v>
      </c>
      <c r="K17" s="98" t="s">
        <v>713</v>
      </c>
      <c r="L17" s="100"/>
      <c r="M17" s="98" t="s">
        <v>6449</v>
      </c>
      <c r="N17" s="98" t="s">
        <v>5346</v>
      </c>
      <c r="O17" s="98" t="s">
        <v>6450</v>
      </c>
      <c r="P17" s="100"/>
      <c r="Q17" s="100"/>
      <c r="R17" s="100"/>
      <c r="S17" s="100"/>
      <c r="T17" s="100"/>
      <c r="U17" s="100"/>
      <c r="V17" s="100"/>
    </row>
    <row r="18" spans="1:22" ht="19.899999999999999" customHeight="1" x14ac:dyDescent="0.2">
      <c r="A18" s="100">
        <v>2</v>
      </c>
      <c r="B18" s="98"/>
      <c r="C18" s="714" t="s">
        <v>123</v>
      </c>
      <c r="D18" s="714"/>
      <c r="E18" s="714"/>
      <c r="F18" s="714"/>
      <c r="G18" s="714"/>
      <c r="H18" s="714"/>
      <c r="I18" s="98"/>
      <c r="J18" s="98"/>
      <c r="K18" s="98"/>
      <c r="L18" s="100"/>
      <c r="M18" s="98"/>
      <c r="N18" s="98"/>
      <c r="O18" s="98"/>
      <c r="P18" s="100"/>
      <c r="Q18" s="100"/>
      <c r="R18" s="100"/>
      <c r="S18" s="100"/>
      <c r="T18" s="100"/>
      <c r="U18" s="100"/>
      <c r="V18" s="100"/>
    </row>
    <row r="19" spans="1:22" ht="19.899999999999999" customHeight="1" x14ac:dyDescent="0.2">
      <c r="A19" s="100">
        <v>3</v>
      </c>
      <c r="B19" s="98"/>
      <c r="C19" s="714" t="s">
        <v>123</v>
      </c>
      <c r="D19" s="714"/>
      <c r="E19" s="714"/>
      <c r="F19" s="714"/>
      <c r="G19" s="714"/>
      <c r="H19" s="714"/>
      <c r="I19" s="98"/>
      <c r="J19" s="98"/>
      <c r="K19" s="98"/>
      <c r="L19" s="100"/>
      <c r="M19" s="98"/>
      <c r="N19" s="98"/>
      <c r="O19" s="98"/>
      <c r="P19" s="100"/>
      <c r="Q19" s="100"/>
      <c r="R19" s="100"/>
      <c r="S19" s="100"/>
      <c r="T19" s="100"/>
      <c r="U19" s="100"/>
      <c r="V19" s="100"/>
    </row>
  </sheetData>
  <sheetProtection algorithmName="SHA-512" hashValue="fcC/HQXvOh0NEYKHOTLQ0DQUx2OBvj+3SBOAeDui6lgCRD5PYXx6eNJB/jai8jg/AZfTPW9flftTQS2pw4TAtA==" saltValue="ickrYAjMK19milNNsSOoRg==" spinCount="100000" sheet="1" objects="1" scenarios="1"/>
  <mergeCells count="37">
    <mergeCell ref="B2:V2"/>
    <mergeCell ref="E3:F3"/>
    <mergeCell ref="G3:J3"/>
    <mergeCell ref="K3:M3"/>
    <mergeCell ref="N3:Q3"/>
    <mergeCell ref="R3:V3"/>
    <mergeCell ref="B4:B5"/>
    <mergeCell ref="C4:V5"/>
    <mergeCell ref="B6:B7"/>
    <mergeCell ref="C6:V7"/>
    <mergeCell ref="B8:B9"/>
    <mergeCell ref="C8:V9"/>
    <mergeCell ref="A14:A16"/>
    <mergeCell ref="B14:B16"/>
    <mergeCell ref="C14:E16"/>
    <mergeCell ref="F14:L14"/>
    <mergeCell ref="M14:Q14"/>
    <mergeCell ref="F15:H16"/>
    <mergeCell ref="I15:J15"/>
    <mergeCell ref="N15:N16"/>
    <mergeCell ref="O15:O16"/>
    <mergeCell ref="P15:Q15"/>
    <mergeCell ref="L15:L16"/>
    <mergeCell ref="M15:M16"/>
    <mergeCell ref="B10:B13"/>
    <mergeCell ref="C10:V13"/>
    <mergeCell ref="R14:V14"/>
    <mergeCell ref="R15:S15"/>
    <mergeCell ref="T15:U15"/>
    <mergeCell ref="V15:V16"/>
    <mergeCell ref="C19:E19"/>
    <mergeCell ref="F19:H19"/>
    <mergeCell ref="C18:E18"/>
    <mergeCell ref="F18:H18"/>
    <mergeCell ref="K15:K16"/>
    <mergeCell ref="C17:E17"/>
    <mergeCell ref="F17:H17"/>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zoomScale="90" zoomScaleNormal="90" workbookViewId="0">
      <selection activeCell="AJ520" sqref="AJ520"/>
    </sheetView>
  </sheetViews>
  <sheetFormatPr baseColWidth="10" defaultColWidth="11.42578125" defaultRowHeight="15" x14ac:dyDescent="0.2"/>
  <cols>
    <col min="1" max="1" width="6.28515625" style="97" customWidth="1"/>
    <col min="2" max="2" width="15.5703125" style="97" customWidth="1"/>
    <col min="3" max="3" width="13.5703125" style="97" customWidth="1"/>
    <col min="4" max="4" width="19.5703125" style="97" customWidth="1"/>
    <col min="5" max="5" width="12" style="97" customWidth="1"/>
    <col min="6" max="6" width="12.5703125" style="97" customWidth="1"/>
    <col min="7" max="7" width="5.7109375" style="97" customWidth="1"/>
    <col min="8" max="8" width="20.28515625" style="97" customWidth="1"/>
    <col min="9" max="10" width="4.85546875" style="97" customWidth="1"/>
    <col min="11" max="11" width="8.7109375" style="97" customWidth="1"/>
    <col min="12" max="12" width="8.28515625" style="97" customWidth="1"/>
    <col min="13" max="13" width="25.7109375" style="97" customWidth="1"/>
    <col min="14" max="14" width="8.140625" style="97" customWidth="1"/>
    <col min="15" max="15" width="19.85546875" style="97" customWidth="1"/>
    <col min="16" max="16" width="9.5703125" style="97" customWidth="1"/>
    <col min="17" max="16384" width="11.42578125" style="97"/>
  </cols>
  <sheetData>
    <row r="1" spans="1:22" ht="9.75" customHeight="1" x14ac:dyDescent="0.2">
      <c r="B1" s="31" t="s">
        <v>5306</v>
      </c>
    </row>
    <row r="2" spans="1:22" ht="15.75" customHeight="1" x14ac:dyDescent="0.2">
      <c r="B2" s="719" t="s">
        <v>5307</v>
      </c>
      <c r="C2" s="719"/>
      <c r="D2" s="719"/>
      <c r="E2" s="719"/>
      <c r="F2" s="719"/>
      <c r="G2" s="719"/>
      <c r="H2" s="719"/>
      <c r="I2" s="719"/>
      <c r="J2" s="719"/>
      <c r="K2" s="719"/>
      <c r="L2" s="719"/>
      <c r="M2" s="719"/>
      <c r="N2" s="719"/>
      <c r="O2" s="719"/>
      <c r="P2" s="719"/>
      <c r="Q2" s="719"/>
      <c r="R2" s="719"/>
      <c r="S2" s="719"/>
      <c r="T2" s="719"/>
      <c r="U2" s="719"/>
      <c r="V2" s="719"/>
    </row>
    <row r="3" spans="1:22" ht="43.5" customHeight="1" x14ac:dyDescent="0.2">
      <c r="B3" s="101" t="s">
        <v>5308</v>
      </c>
      <c r="C3" s="102">
        <v>137625</v>
      </c>
      <c r="D3" s="101" t="s">
        <v>5309</v>
      </c>
      <c r="E3" s="685" t="s">
        <v>5422</v>
      </c>
      <c r="F3" s="685"/>
      <c r="G3" s="720" t="s">
        <v>5311</v>
      </c>
      <c r="H3" s="720"/>
      <c r="I3" s="720"/>
      <c r="J3" s="720"/>
      <c r="K3" s="717" t="s">
        <v>5825</v>
      </c>
      <c r="L3" s="713"/>
      <c r="M3" s="713"/>
      <c r="N3" s="721" t="s">
        <v>0</v>
      </c>
      <c r="O3" s="721"/>
      <c r="P3" s="721"/>
      <c r="Q3" s="721"/>
      <c r="R3" s="717" t="s">
        <v>2970</v>
      </c>
      <c r="S3" s="713"/>
      <c r="T3" s="713"/>
      <c r="U3" s="713"/>
      <c r="V3" s="713"/>
    </row>
    <row r="4" spans="1:22" ht="35.25" customHeight="1" x14ac:dyDescent="0.2">
      <c r="B4" s="722" t="s">
        <v>5313</v>
      </c>
      <c r="C4" s="723" t="s">
        <v>2969</v>
      </c>
      <c r="D4" s="723"/>
      <c r="E4" s="723"/>
      <c r="F4" s="723"/>
      <c r="G4" s="723"/>
      <c r="H4" s="723"/>
      <c r="I4" s="723"/>
      <c r="J4" s="723"/>
      <c r="K4" s="723"/>
      <c r="L4" s="723"/>
      <c r="M4" s="723"/>
      <c r="N4" s="723"/>
      <c r="O4" s="723"/>
      <c r="P4" s="723"/>
      <c r="Q4" s="723"/>
      <c r="R4" s="723"/>
      <c r="S4" s="723"/>
      <c r="T4" s="723"/>
      <c r="U4" s="723"/>
      <c r="V4" s="723"/>
    </row>
    <row r="5" spans="1:22" ht="27" customHeight="1" x14ac:dyDescent="0.2">
      <c r="B5" s="722"/>
      <c r="C5" s="723"/>
      <c r="D5" s="723"/>
      <c r="E5" s="723"/>
      <c r="F5" s="723"/>
      <c r="G5" s="723"/>
      <c r="H5" s="723"/>
      <c r="I5" s="723"/>
      <c r="J5" s="723"/>
      <c r="K5" s="723"/>
      <c r="L5" s="723"/>
      <c r="M5" s="723"/>
      <c r="N5" s="723"/>
      <c r="O5" s="723"/>
      <c r="P5" s="723"/>
      <c r="Q5" s="723"/>
      <c r="R5" s="723"/>
      <c r="S5" s="723"/>
      <c r="T5" s="723"/>
      <c r="U5" s="723"/>
      <c r="V5" s="723"/>
    </row>
    <row r="6" spans="1:22" ht="32.25" customHeight="1" x14ac:dyDescent="0.2">
      <c r="B6" s="722" t="s">
        <v>5314</v>
      </c>
      <c r="C6" s="723" t="s">
        <v>5778</v>
      </c>
      <c r="D6" s="723"/>
      <c r="E6" s="723"/>
      <c r="F6" s="723"/>
      <c r="G6" s="723"/>
      <c r="H6" s="723"/>
      <c r="I6" s="723"/>
      <c r="J6" s="723"/>
      <c r="K6" s="723"/>
      <c r="L6" s="723"/>
      <c r="M6" s="723"/>
      <c r="N6" s="723"/>
      <c r="O6" s="723"/>
      <c r="P6" s="723"/>
      <c r="Q6" s="723"/>
      <c r="R6" s="723"/>
      <c r="S6" s="723"/>
      <c r="T6" s="723"/>
      <c r="U6" s="723"/>
      <c r="V6" s="723"/>
    </row>
    <row r="7" spans="1:22" ht="23.25" customHeight="1" x14ac:dyDescent="0.2">
      <c r="B7" s="722"/>
      <c r="C7" s="723"/>
      <c r="D7" s="723"/>
      <c r="E7" s="723"/>
      <c r="F7" s="723"/>
      <c r="G7" s="723"/>
      <c r="H7" s="723"/>
      <c r="I7" s="723"/>
      <c r="J7" s="723"/>
      <c r="K7" s="723"/>
      <c r="L7" s="723"/>
      <c r="M7" s="723"/>
      <c r="N7" s="723"/>
      <c r="O7" s="723"/>
      <c r="P7" s="723"/>
      <c r="Q7" s="723"/>
      <c r="R7" s="723"/>
      <c r="S7" s="723"/>
      <c r="T7" s="723"/>
      <c r="U7" s="723"/>
      <c r="V7" s="723"/>
    </row>
    <row r="8" spans="1:22" ht="44.45" customHeight="1" x14ac:dyDescent="0.2">
      <c r="B8" s="722" t="s">
        <v>5316</v>
      </c>
      <c r="C8" s="723" t="s">
        <v>6451</v>
      </c>
      <c r="D8" s="723"/>
      <c r="E8" s="723"/>
      <c r="F8" s="723"/>
      <c r="G8" s="723"/>
      <c r="H8" s="723"/>
      <c r="I8" s="723"/>
      <c r="J8" s="723"/>
      <c r="K8" s="723"/>
      <c r="L8" s="723"/>
      <c r="M8" s="723"/>
      <c r="N8" s="723"/>
      <c r="O8" s="723"/>
      <c r="P8" s="723"/>
      <c r="Q8" s="723"/>
      <c r="R8" s="723"/>
      <c r="S8" s="723"/>
      <c r="T8" s="723"/>
      <c r="U8" s="723"/>
      <c r="V8" s="723"/>
    </row>
    <row r="9" spans="1:22" ht="20.25" customHeight="1" x14ac:dyDescent="0.2">
      <c r="B9" s="722"/>
      <c r="C9" s="723"/>
      <c r="D9" s="723"/>
      <c r="E9" s="723"/>
      <c r="F9" s="723"/>
      <c r="G9" s="723"/>
      <c r="H9" s="723"/>
      <c r="I9" s="723"/>
      <c r="J9" s="723"/>
      <c r="K9" s="723"/>
      <c r="L9" s="723"/>
      <c r="M9" s="723"/>
      <c r="N9" s="723"/>
      <c r="O9" s="723"/>
      <c r="P9" s="723"/>
      <c r="Q9" s="723"/>
      <c r="R9" s="723"/>
      <c r="S9" s="723"/>
      <c r="T9" s="723"/>
      <c r="U9" s="723"/>
      <c r="V9" s="723"/>
    </row>
    <row r="10" spans="1:22" ht="23.25" customHeight="1" x14ac:dyDescent="0.2">
      <c r="B10" s="722" t="s">
        <v>5318</v>
      </c>
      <c r="C10" s="723" t="s">
        <v>5360</v>
      </c>
      <c r="D10" s="723"/>
      <c r="E10" s="723"/>
      <c r="F10" s="723"/>
      <c r="G10" s="723"/>
      <c r="H10" s="723"/>
      <c r="I10" s="723"/>
      <c r="J10" s="723"/>
      <c r="K10" s="723"/>
      <c r="L10" s="723"/>
      <c r="M10" s="723"/>
      <c r="N10" s="723"/>
      <c r="O10" s="723"/>
      <c r="P10" s="723"/>
      <c r="Q10" s="723"/>
      <c r="R10" s="723"/>
      <c r="S10" s="723"/>
      <c r="T10" s="723"/>
      <c r="U10" s="723"/>
      <c r="V10" s="723"/>
    </row>
    <row r="11" spans="1:22" ht="23.25" customHeight="1" x14ac:dyDescent="0.2">
      <c r="B11" s="722"/>
      <c r="C11" s="723"/>
      <c r="D11" s="723"/>
      <c r="E11" s="723"/>
      <c r="F11" s="723"/>
      <c r="G11" s="723"/>
      <c r="H11" s="723"/>
      <c r="I11" s="723"/>
      <c r="J11" s="723"/>
      <c r="K11" s="723"/>
      <c r="L11" s="723"/>
      <c r="M11" s="723"/>
      <c r="N11" s="723"/>
      <c r="O11" s="723"/>
      <c r="P11" s="723"/>
      <c r="Q11" s="723"/>
      <c r="R11" s="723"/>
      <c r="S11" s="723"/>
      <c r="T11" s="723"/>
      <c r="U11" s="723"/>
      <c r="V11" s="723"/>
    </row>
    <row r="12" spans="1:22" ht="23.25" customHeight="1" x14ac:dyDescent="0.2">
      <c r="B12" s="722"/>
      <c r="C12" s="723"/>
      <c r="D12" s="723"/>
      <c r="E12" s="723"/>
      <c r="F12" s="723"/>
      <c r="G12" s="723"/>
      <c r="H12" s="723"/>
      <c r="I12" s="723"/>
      <c r="J12" s="723"/>
      <c r="K12" s="723"/>
      <c r="L12" s="723"/>
      <c r="M12" s="723"/>
      <c r="N12" s="723"/>
      <c r="O12" s="723"/>
      <c r="P12" s="723"/>
      <c r="Q12" s="723"/>
      <c r="R12" s="723"/>
      <c r="S12" s="723"/>
      <c r="T12" s="723"/>
      <c r="U12" s="723"/>
      <c r="V12" s="723"/>
    </row>
    <row r="13" spans="1:22" ht="33.75" customHeight="1" x14ac:dyDescent="0.2">
      <c r="B13" s="724"/>
      <c r="C13" s="725"/>
      <c r="D13" s="725"/>
      <c r="E13" s="725"/>
      <c r="F13" s="725"/>
      <c r="G13" s="725"/>
      <c r="H13" s="725"/>
      <c r="I13" s="725"/>
      <c r="J13" s="725"/>
      <c r="K13" s="725"/>
      <c r="L13" s="725"/>
      <c r="M13" s="725"/>
      <c r="N13" s="725"/>
      <c r="O13" s="725"/>
      <c r="P13" s="725"/>
      <c r="Q13" s="725"/>
      <c r="R13" s="725"/>
      <c r="S13" s="725"/>
      <c r="T13" s="725"/>
      <c r="U13" s="725"/>
      <c r="V13" s="725"/>
    </row>
    <row r="14" spans="1:22" s="99" customFormat="1" ht="20.25" customHeight="1" x14ac:dyDescent="0.2">
      <c r="A14" s="717" t="s">
        <v>5320</v>
      </c>
      <c r="B14" s="715" t="s">
        <v>5321</v>
      </c>
      <c r="C14" s="715" t="s">
        <v>5322</v>
      </c>
      <c r="D14" s="715"/>
      <c r="E14" s="715"/>
      <c r="F14" s="715" t="s">
        <v>5323</v>
      </c>
      <c r="G14" s="715"/>
      <c r="H14" s="715"/>
      <c r="I14" s="715"/>
      <c r="J14" s="715"/>
      <c r="K14" s="715"/>
      <c r="L14" s="715"/>
      <c r="M14" s="715" t="s">
        <v>5324</v>
      </c>
      <c r="N14" s="715"/>
      <c r="O14" s="715"/>
      <c r="P14" s="715"/>
      <c r="Q14" s="715"/>
      <c r="R14" s="715" t="s">
        <v>5325</v>
      </c>
      <c r="S14" s="715"/>
      <c r="T14" s="715"/>
      <c r="U14" s="715"/>
      <c r="V14" s="715"/>
    </row>
    <row r="15" spans="1:22" s="99" customFormat="1" ht="33" customHeight="1" x14ac:dyDescent="0.2">
      <c r="A15" s="713"/>
      <c r="B15" s="715"/>
      <c r="C15" s="715"/>
      <c r="D15" s="715"/>
      <c r="E15" s="715"/>
      <c r="F15" s="715" t="s">
        <v>5326</v>
      </c>
      <c r="G15" s="715"/>
      <c r="H15" s="715"/>
      <c r="I15" s="716" t="s">
        <v>5327</v>
      </c>
      <c r="J15" s="716"/>
      <c r="K15" s="715" t="s">
        <v>5328</v>
      </c>
      <c r="L15" s="715" t="s">
        <v>5329</v>
      </c>
      <c r="M15" s="715" t="s">
        <v>5330</v>
      </c>
      <c r="N15" s="715" t="s">
        <v>5328</v>
      </c>
      <c r="O15" s="715" t="s">
        <v>5331</v>
      </c>
      <c r="P15" s="715" t="s">
        <v>5329</v>
      </c>
      <c r="Q15" s="715"/>
      <c r="R15" s="691" t="s">
        <v>5332</v>
      </c>
      <c r="S15" s="691"/>
      <c r="T15" s="691" t="s">
        <v>5333</v>
      </c>
      <c r="U15" s="691"/>
      <c r="V15" s="691" t="s">
        <v>5334</v>
      </c>
    </row>
    <row r="16" spans="1:22" s="99" customFormat="1" ht="21" customHeight="1" x14ac:dyDescent="0.2">
      <c r="A16" s="713"/>
      <c r="B16" s="715"/>
      <c r="C16" s="715"/>
      <c r="D16" s="715"/>
      <c r="E16" s="715"/>
      <c r="F16" s="715"/>
      <c r="G16" s="715"/>
      <c r="H16" s="715"/>
      <c r="I16" s="103" t="s">
        <v>5335</v>
      </c>
      <c r="J16" s="103" t="s">
        <v>754</v>
      </c>
      <c r="K16" s="715"/>
      <c r="L16" s="715"/>
      <c r="M16" s="715"/>
      <c r="N16" s="715"/>
      <c r="O16" s="715"/>
      <c r="P16" s="104" t="s">
        <v>5336</v>
      </c>
      <c r="Q16" s="104" t="s">
        <v>5337</v>
      </c>
      <c r="R16" s="1" t="s">
        <v>5338</v>
      </c>
      <c r="S16" s="1" t="s">
        <v>5339</v>
      </c>
      <c r="T16" s="1" t="s">
        <v>5338</v>
      </c>
      <c r="U16" s="1" t="s">
        <v>5339</v>
      </c>
      <c r="V16" s="691"/>
    </row>
    <row r="17" spans="1:22" ht="19.899999999999999" customHeight="1" x14ac:dyDescent="0.2">
      <c r="A17" s="108">
        <v>1</v>
      </c>
      <c r="B17" s="106">
        <f>+CONSOLIDADO!Q528</f>
        <v>75085314</v>
      </c>
      <c r="C17" s="713" t="str">
        <f>+CONSOLIDADO!R528</f>
        <v>LUIS EDDIER ZAMORA TRUJILLO</v>
      </c>
      <c r="D17" s="713">
        <f>+CONSOLIDADO!S528</f>
        <v>3217515711</v>
      </c>
      <c r="E17" s="713" t="str">
        <f>+CONSOLIDADO!T528</f>
        <v>lezt-4878@hotmail.com</v>
      </c>
      <c r="F17" s="726" t="s">
        <v>6113</v>
      </c>
      <c r="G17" s="714"/>
      <c r="H17" s="714"/>
      <c r="I17" s="98"/>
      <c r="J17" s="98" t="s">
        <v>5346</v>
      </c>
      <c r="K17" s="98" t="s">
        <v>713</v>
      </c>
      <c r="L17" s="100"/>
      <c r="M17" s="98" t="s">
        <v>6452</v>
      </c>
      <c r="N17" s="98" t="s">
        <v>713</v>
      </c>
      <c r="O17" s="98"/>
      <c r="P17" s="100"/>
      <c r="Q17" s="100"/>
      <c r="R17" s="100"/>
      <c r="S17" s="100"/>
      <c r="T17" s="100"/>
      <c r="U17" s="100"/>
      <c r="V17" s="100"/>
    </row>
    <row r="18" spans="1:22" ht="19.899999999999999" customHeight="1" x14ac:dyDescent="0.2">
      <c r="A18" s="100">
        <v>2</v>
      </c>
      <c r="B18" s="98">
        <v>80428747</v>
      </c>
      <c r="C18" s="714" t="s">
        <v>6453</v>
      </c>
      <c r="D18" s="714"/>
      <c r="E18" s="714"/>
      <c r="F18" s="714" t="s">
        <v>6113</v>
      </c>
      <c r="G18" s="714"/>
      <c r="H18" s="714"/>
      <c r="I18" s="98"/>
      <c r="J18" s="98" t="s">
        <v>5346</v>
      </c>
      <c r="K18" s="98" t="s">
        <v>713</v>
      </c>
      <c r="L18" s="100"/>
      <c r="M18" s="98" t="s">
        <v>6454</v>
      </c>
      <c r="N18" s="98" t="s">
        <v>713</v>
      </c>
      <c r="O18" s="98"/>
      <c r="P18" s="100"/>
      <c r="Q18" s="100"/>
      <c r="R18" s="100"/>
      <c r="S18" s="100"/>
      <c r="T18" s="100"/>
      <c r="U18" s="100"/>
      <c r="V18" s="100"/>
    </row>
    <row r="19" spans="1:22" ht="19.899999999999999" customHeight="1" x14ac:dyDescent="0.2">
      <c r="A19" s="100">
        <v>3</v>
      </c>
      <c r="B19" s="98">
        <v>52493766</v>
      </c>
      <c r="C19" s="714" t="s">
        <v>6455</v>
      </c>
      <c r="D19" s="714"/>
      <c r="E19" s="714"/>
      <c r="F19" s="714" t="s">
        <v>6113</v>
      </c>
      <c r="G19" s="714"/>
      <c r="H19" s="714"/>
      <c r="I19" s="98"/>
      <c r="J19" s="98" t="s">
        <v>5346</v>
      </c>
      <c r="K19" s="98" t="s">
        <v>713</v>
      </c>
      <c r="L19" s="100"/>
      <c r="M19" s="98" t="s">
        <v>6456</v>
      </c>
      <c r="N19" s="98" t="s">
        <v>713</v>
      </c>
      <c r="O19" s="98"/>
      <c r="P19" s="100"/>
      <c r="Q19" s="100"/>
      <c r="R19" s="100"/>
      <c r="S19" s="100"/>
      <c r="T19" s="100"/>
      <c r="U19" s="100"/>
      <c r="V19" s="100"/>
    </row>
  </sheetData>
  <sheetProtection algorithmName="SHA-512" hashValue="ohke3aK0ocuh/JypTsSM2od1La14Yfpv0kTUBs/zHuVlT1a89uU6n4Gqh4HqBvLnA2IxRh0KN+CgR77NfH0R0w==" saltValue="VnWt6XWPLypkLXB81HOdgQ==" spinCount="100000" sheet="1" objects="1" scenarios="1"/>
  <mergeCells count="37">
    <mergeCell ref="B2:V2"/>
    <mergeCell ref="E3:F3"/>
    <mergeCell ref="G3:J3"/>
    <mergeCell ref="K3:M3"/>
    <mergeCell ref="N3:Q3"/>
    <mergeCell ref="R3:V3"/>
    <mergeCell ref="B4:B5"/>
    <mergeCell ref="C4:V5"/>
    <mergeCell ref="B6:B7"/>
    <mergeCell ref="C6:V7"/>
    <mergeCell ref="B8:B9"/>
    <mergeCell ref="C8:V9"/>
    <mergeCell ref="A14:A16"/>
    <mergeCell ref="B14:B16"/>
    <mergeCell ref="C14:E16"/>
    <mergeCell ref="F14:L14"/>
    <mergeCell ref="M14:Q14"/>
    <mergeCell ref="F15:H16"/>
    <mergeCell ref="I15:J15"/>
    <mergeCell ref="N15:N16"/>
    <mergeCell ref="O15:O16"/>
    <mergeCell ref="P15:Q15"/>
    <mergeCell ref="L15:L16"/>
    <mergeCell ref="M15:M16"/>
    <mergeCell ref="B10:B13"/>
    <mergeCell ref="C10:V13"/>
    <mergeCell ref="R14:V14"/>
    <mergeCell ref="R15:S15"/>
    <mergeCell ref="T15:U15"/>
    <mergeCell ref="V15:V16"/>
    <mergeCell ref="C19:E19"/>
    <mergeCell ref="F19:H19"/>
    <mergeCell ref="C18:E18"/>
    <mergeCell ref="F18:H18"/>
    <mergeCell ref="K15:K16"/>
    <mergeCell ref="C17:E17"/>
    <mergeCell ref="F17:H17"/>
  </mergeCells>
  <hyperlinks>
    <hyperlink ref="B1" location="CONSOLIDADO!A1" display="CONSOLIDADO"/>
  </hyperlinks>
  <printOptions horizontalCentered="1"/>
  <pageMargins left="0.31496062992125984" right="0.31496062992125984" top="0.35433070866141736" bottom="0.35433070866141736" header="0.31496062992125984" footer="0.31496062992125984"/>
  <pageSetup scale="6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92</vt:i4>
      </vt:variant>
    </vt:vector>
  </HeadingPairs>
  <TitlesOfParts>
    <vt:vector size="92" baseType="lpstr">
      <vt:lpstr>Hoja3</vt:lpstr>
      <vt:lpstr>Analisis</vt:lpstr>
      <vt:lpstr>ANALISI AUX</vt:lpstr>
      <vt:lpstr>ANALISI TEC</vt:lpstr>
      <vt:lpstr>ANALISIS PROF</vt:lpstr>
      <vt:lpstr>Inicio</vt:lpstr>
      <vt:lpstr>Dinamica</vt:lpstr>
      <vt:lpstr>CONSOLIDADO</vt:lpstr>
      <vt:lpstr>Escaleras</vt:lpstr>
      <vt:lpstr>Estado</vt:lpstr>
      <vt:lpstr>137557</vt:lpstr>
      <vt:lpstr>137534</vt:lpstr>
      <vt:lpstr>137578</vt:lpstr>
      <vt:lpstr>150820</vt:lpstr>
      <vt:lpstr>137537</vt:lpstr>
      <vt:lpstr>137583</vt:lpstr>
      <vt:lpstr>137584</vt:lpstr>
      <vt:lpstr>137590</vt:lpstr>
      <vt:lpstr>137591</vt:lpstr>
      <vt:lpstr>137538</vt:lpstr>
      <vt:lpstr>137543</vt:lpstr>
      <vt:lpstr>137541</vt:lpstr>
      <vt:lpstr>137532</vt:lpstr>
      <vt:lpstr>150816</vt:lpstr>
      <vt:lpstr>137545</vt:lpstr>
      <vt:lpstr>137539</vt:lpstr>
      <vt:lpstr>137535</vt:lpstr>
      <vt:lpstr>137544</vt:lpstr>
      <vt:lpstr>137542</vt:lpstr>
      <vt:lpstr>137546</vt:lpstr>
      <vt:lpstr>137547</vt:lpstr>
      <vt:lpstr>137540</vt:lpstr>
      <vt:lpstr>137549</vt:lpstr>
      <vt:lpstr>137548</vt:lpstr>
      <vt:lpstr>150817</vt:lpstr>
      <vt:lpstr>150818</vt:lpstr>
      <vt:lpstr>137551</vt:lpstr>
      <vt:lpstr>137552</vt:lpstr>
      <vt:lpstr>150819</vt:lpstr>
      <vt:lpstr>137555</vt:lpstr>
      <vt:lpstr>137556</vt:lpstr>
      <vt:lpstr>Hoja1</vt:lpstr>
      <vt:lpstr>137558</vt:lpstr>
      <vt:lpstr>137536</vt:lpstr>
      <vt:lpstr>150821</vt:lpstr>
      <vt:lpstr>137560</vt:lpstr>
      <vt:lpstr>137561</vt:lpstr>
      <vt:lpstr>137562</vt:lpstr>
      <vt:lpstr>137563</vt:lpstr>
      <vt:lpstr>137564</vt:lpstr>
      <vt:lpstr>150822</vt:lpstr>
      <vt:lpstr>137568</vt:lpstr>
      <vt:lpstr>137579</vt:lpstr>
      <vt:lpstr>137580</vt:lpstr>
      <vt:lpstr>150824</vt:lpstr>
      <vt:lpstr>137585</vt:lpstr>
      <vt:lpstr>137586</vt:lpstr>
      <vt:lpstr>137587</vt:lpstr>
      <vt:lpstr>137588</vt:lpstr>
      <vt:lpstr>150825</vt:lpstr>
      <vt:lpstr>137592</vt:lpstr>
      <vt:lpstr>137593</vt:lpstr>
      <vt:lpstr>137594</vt:lpstr>
      <vt:lpstr>137595</vt:lpstr>
      <vt:lpstr>137596</vt:lpstr>
      <vt:lpstr>137597</vt:lpstr>
      <vt:lpstr>137598</vt:lpstr>
      <vt:lpstr>137599</vt:lpstr>
      <vt:lpstr>137600</vt:lpstr>
      <vt:lpstr>137601</vt:lpstr>
      <vt:lpstr>137602</vt:lpstr>
      <vt:lpstr>137603</vt:lpstr>
      <vt:lpstr>137604</vt:lpstr>
      <vt:lpstr>137605</vt:lpstr>
      <vt:lpstr>137606</vt:lpstr>
      <vt:lpstr>137607</vt:lpstr>
      <vt:lpstr>137608</vt:lpstr>
      <vt:lpstr>137609</vt:lpstr>
      <vt:lpstr>137610</vt:lpstr>
      <vt:lpstr>137611</vt:lpstr>
      <vt:lpstr>137612</vt:lpstr>
      <vt:lpstr>137613</vt:lpstr>
      <vt:lpstr>137614</vt:lpstr>
      <vt:lpstr>137615</vt:lpstr>
      <vt:lpstr>137616</vt:lpstr>
      <vt:lpstr>150826</vt:lpstr>
      <vt:lpstr>137618</vt:lpstr>
      <vt:lpstr>137619</vt:lpstr>
      <vt:lpstr>137620</vt:lpstr>
      <vt:lpstr>137621</vt:lpstr>
      <vt:lpstr>137622</vt:lpstr>
      <vt:lpstr>137625</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Dora Meneses Poveda</dc:creator>
  <cp:keywords/>
  <dc:description/>
  <cp:lastModifiedBy>Diego Andres Diaz Rodriguez</cp:lastModifiedBy>
  <cp:revision/>
  <dcterms:created xsi:type="dcterms:W3CDTF">2021-08-25T18:12:56Z</dcterms:created>
  <dcterms:modified xsi:type="dcterms:W3CDTF">2022-11-15T21:53:06Z</dcterms:modified>
  <cp:category/>
  <cp:contentStatus/>
</cp:coreProperties>
</file>