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Viviana Mendoza\OneDrive - sdis.gov.co\Documentos\Viviana\SDIS\Contrato 661-2023\03_Riesgos\Septiembre\"/>
    </mc:Choice>
  </mc:AlternateContent>
  <xr:revisionPtr revIDLastSave="0" documentId="13_ncr:1_{D6C84940-1913-4D84-B643-BD5C58AA4A85}" xr6:coauthVersionLast="47" xr6:coauthVersionMax="47" xr10:uidLastSave="{00000000-0000-0000-0000-000000000000}"/>
  <bookViews>
    <workbookView xWindow="-120" yWindow="-120" windowWidth="20730" windowHeight="11160" tabRatio="512" xr2:uid="{00000000-000D-0000-FFFF-FFFF00000000}"/>
  </bookViews>
  <sheets>
    <sheet name="2, Mapa y Plan de riesgos" sheetId="13" r:id="rId1"/>
    <sheet name="Anexos" sheetId="10" state="hidden" r:id="rId2"/>
  </sheets>
  <externalReferences>
    <externalReference r:id="rId3"/>
    <externalReference r:id="rId4"/>
    <externalReference r:id="rId5"/>
  </externalReferences>
  <calcPr calcId="181029"/>
</workbook>
</file>

<file path=xl/calcChain.xml><?xml version="1.0" encoding="utf-8"?>
<calcChain xmlns="http://schemas.openxmlformats.org/spreadsheetml/2006/main">
  <c r="AG45" i="13" l="1"/>
  <c r="AF45" i="13"/>
  <c r="R52" i="13" l="1"/>
  <c r="L52" i="13"/>
  <c r="R44" i="13"/>
</calcChain>
</file>

<file path=xl/sharedStrings.xml><?xml version="1.0" encoding="utf-8"?>
<sst xmlns="http://schemas.openxmlformats.org/spreadsheetml/2006/main" count="1119" uniqueCount="572">
  <si>
    <t>Responsable</t>
  </si>
  <si>
    <t>PROCESO SISTEMA DE GESTIÓN
FORMATO MAPA Y PLAN DE TRATAMIENTO DE RIESGOS</t>
  </si>
  <si>
    <t>Código:</t>
  </si>
  <si>
    <t>FOR-SG-013</t>
  </si>
  <si>
    <t>Versión:</t>
  </si>
  <si>
    <t>Fecha:</t>
  </si>
  <si>
    <t>Memo I2021039704 – 24/12/2021</t>
  </si>
  <si>
    <t>Página:</t>
  </si>
  <si>
    <t>1 de 2</t>
  </si>
  <si>
    <t>Mapa de riesgos de:</t>
  </si>
  <si>
    <t>Corrupción</t>
  </si>
  <si>
    <t>Aprobado Comité Institucional de Gestión y Desempeño - Vigencia 2023
Acta 03 del 20 enero de 2023</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</si>
  <si>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</si>
  <si>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</si>
  <si>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</si>
  <si>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</si>
  <si>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</si>
  <si>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</si>
  <si>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</si>
  <si>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</si>
  <si>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raiz</t>
  </si>
  <si>
    <t>Riesgo</t>
  </si>
  <si>
    <t>Area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</si>
  <si>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</si>
  <si>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</si>
  <si>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</si>
  <si>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</si>
  <si>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</si>
  <si>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</si>
  <si>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</si>
  <si>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</si>
  <si>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</si>
  <si>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</si>
  <si>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</si>
  <si>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</si>
  <si>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</si>
  <si>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</si>
  <si>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</si>
  <si>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</si>
  <si>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Indicador o criterio de medición</t>
  </si>
  <si>
    <t>Meta</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</si>
  <si>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</si>
  <si>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</si>
  <si>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</si>
  <si>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</si>
  <si>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</si>
  <si>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</si>
  <si>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</si>
  <si>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</si>
  <si>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</si>
  <si>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</si>
  <si>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</si>
  <si>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</si>
  <si>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</si>
  <si>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</si>
  <si>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Económica y reputacional</t>
  </si>
  <si>
    <t>Ejecución y administración de procesos</t>
  </si>
  <si>
    <t>20% - Muy baja</t>
  </si>
  <si>
    <t>100% - Catastrófico</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</si>
  <si>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</si>
  <si>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Preventiva</t>
  </si>
  <si>
    <t>Manual</t>
  </si>
  <si>
    <t>Reducir</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</si>
  <si>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</si>
  <si>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</si>
  <si>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</si>
  <si>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2. Debilidad frente al logro de los resultados de la gestión respecto a lo programado en los proyectos de inversión y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</si>
  <si>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algún rezago en el PAII se ve reflejado en el informe de seguimiento que se genera a este plan, el cual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</si>
  <si>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</si>
  <si>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dependencias que presentan incumplimientos en el PAII</t>
  </si>
  <si>
    <t>Fraude externo</t>
  </si>
  <si>
    <t>60% - Media</t>
  </si>
  <si>
    <t>60% - Moderado</t>
  </si>
  <si>
    <t>40% - Baja</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</si>
  <si>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</si>
  <si>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</si>
  <si>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</si>
  <si>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</si>
  <si>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</si>
  <si>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</si>
  <si>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Reputacional</t>
  </si>
  <si>
    <t>Usuarios, productos y prácticas</t>
  </si>
  <si>
    <t xml:space="preserve">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cuatrimestralmente el seguimiento de la Matriz de seguimiento al cumplimiento del PAAC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del componente 5 del PAAC  y sus respectivos soportes y evidencias, seguimiento que se realizará a los cuatro meses inmediatamente anteriores a la fecha de reporte.  
Nota: Debido a la fecha establecida institucionalmente para el cierre de acciones del PAAC, la cual es 30 de noviembre de la vigencia, el tercer y último seguimiento corresponderá a los meses de septiembre, octubre y noviembre. 
</t>
  </si>
  <si>
    <t>Jefe de Oficina Asesora de Comunicaciones, profesionales asignados y el gestor SG.</t>
  </si>
  <si>
    <t xml:space="preserve">(Número de seguimientos realizados / Número de seguimientos programados)*100
Meta: 3 seguimientos programados  (Periodicidad cuatrimestral) </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</si>
  <si>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</si>
  <si>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</si>
  <si>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</si>
  <si>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</si>
  <si>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</si>
  <si>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</si>
  <si>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Fraude interno</t>
  </si>
  <si>
    <t xml:space="preserve">Los referentes de contratación de la Subdirección de Investigación e Información - SII se encargan de elaborar los documentos precontractuales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</si>
  <si>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</si>
  <si>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</si>
  <si>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</si>
  <si>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</si>
  <si>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 Número de procesos de contratación de proveedores de TI incluidos en el Plan anual de adquisiciones)*100</t>
  </si>
  <si>
    <t xml:space="preserve">Gestión del conocimiento </t>
  </si>
  <si>
    <t>Implementar acciones que permitan la identificación, producción, el almacenamiento y la transferencia del conocimiento y la innovación, para fortalecer  la toma de decisiones, la mejora continua y la protección de la memoria institucional en la Secretaría Distrital de Integración Social.</t>
  </si>
  <si>
    <t>Producir y asegurar el conocimiento a través de la realización de investigaciones, estudios, evaluaciones de políticas y servicios, y el análisis de datos e información.</t>
  </si>
  <si>
    <t>80% - Alta</t>
  </si>
  <si>
    <t>80% - Mayor</t>
  </si>
  <si>
    <t>Diseño e innovación de los servicios sociales</t>
  </si>
  <si>
    <t>Establecer las acciones que llevan a crear o transformar los servicios sociales de la Secretaría Distrital de Integración Social, en respuesta a los desafíos de las políticas públicas, las necesidades actuales y emergentes de las personas, familias y  comunidades, así como las realidades territoriales, encaminadas a la garantía y protección de los derechos.</t>
  </si>
  <si>
    <t>Se considera que para el Proceso de Diseño e Innovación de los servicios sociales no se presenta posibles riesgos de corrupción en consideración a los siguientes aspectos: a. El alcance del proceso se enfoca en el desarrollo de acciones dirigidas a orientar a las áreas técnicas misionales en la formulación del diseño de los servicios. En este sentido, este proceso no tiene a cargo la definición de criterios, presupuestos, beneficios que llegarán a constituir el servicio a diseña o innovar.
b. De acuerdo con la competencia del proceso de Diseño e Innovación de los servicios sociales, no adelanta acciones de incidencia o toma de decisiones que comprometa la transparencia de la prestación de los servicios sociales.
c. Este proceso no tiene a cargo trámites u otro tipo de acciones que posibiliten algún tipo de corrupción.</t>
  </si>
  <si>
    <t>Prestación de Servicios Sociales para la inclusión social</t>
  </si>
  <si>
    <t>Prestar servicios sociales dirigidos a la población más vulnerable del Distrito, que contribuyan a la inclusión social en desarrollo de las políticas públicas sociales.</t>
  </si>
  <si>
    <t>Realizar seguimiento a la operación de los servicios sociales</t>
  </si>
  <si>
    <t>RC-PSS-001</t>
  </si>
  <si>
    <t>1.  Desconocimiento por parte de los servidores públicos que lideran y operan los servicios sociales de la SDIS, de los criterios establecidos por acto administrativo institucional en los anexos técnicos de los servicios.</t>
  </si>
  <si>
    <t xml:space="preserve">Posibilidad de que los servidores públicos que lideran y operan la asignación de servicios, no apliquen los criterios establecidos en el acto administrativo institucional vigente en la SDIS, incurriendo en un mal manejo o desviación de los recursos públicos. </t>
  </si>
  <si>
    <t>100% - Muy alta</t>
  </si>
  <si>
    <t>1. Semestralmente, el líder del servicio social/modalidad/estrategia desde la subdirección técnica misional o proyecto del nivel central, realizará la socialización de criterios establecidos en los anexos técnicos definidos por acto administrativo institucional vigente y del protocolo de "Seguimiento al cumplimiento de los criterios vigentes en los servicios sociales PTC-PSS-002" con el propósito de que los responsables de servicios sociales/modalidad/estrategia de nivel central y local  conozcan y estén al tanto del paso a paso y/o actualizaciones realizadas a este documento para su implementación. 
En caso de no hacerse dicha socialización la subdirección técnica o proyecto responsable, solicitará al líder del servicio social/modalidad/estrategia programar una jornada de socialización extraordinaria.  
El acta y listado de asistencia a las jornadas de socialización, serán consolidadas por el gestor de dependencia y servirán como evidencia.</t>
  </si>
  <si>
    <t>Líder del Servicio</t>
  </si>
  <si>
    <t>(Número de servicios sociales-modalidades -estrategias con socialización del protocolo  y los criterios  vigentes realizada / Número de servicios sociales - modalidades- estrategias vigentes)*100
Meta: 2 jornadas de socialización (una por semestre) por servicio social-modalidad-estrategia vigente</t>
  </si>
  <si>
    <t>2. Deficiente seguimiento en el cumplimiento de los criterios establecidos en los anexos técnicos del servicio definidos por acto administrativo institucional, por parte de los servidores públicos que lideran y operan los servicios sociales ofertados por la SDIS.</t>
  </si>
  <si>
    <t>2. Una vez al año, los profesionales designados por el Subdirector técnico misional del nivel central o local, realizarán seguimiento a los servicios sociales/modalidades/estrategias.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</si>
  <si>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Detectiva</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</si>
  <si>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</si>
  <si>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Profesionales designados por cada subdirector técnico</t>
  </si>
  <si>
    <t>(Número de servicios sociales-modalidades-estrategias con seguimiento al cumplimiento de criterios de ingreso realizados / Número de servicios sociales-  modalides - estrategias con criterios de ingreso vigentes, que se encuentren operando)*100
Meta: 1 seguimiento por servicio al que aplique</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</si>
  <si>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</si>
  <si>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</si>
  <si>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</si>
  <si>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</si>
  <si>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</si>
  <si>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</si>
  <si>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Cada vez que se recibe una denuncia por presunto hecho de corrupción por cualquiera de los canales habilitados (telefónico, presencial, virtual), el Líder del Servicio Integral de Atención a la Ciudadanía realiza el cargue en el SDQS y la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</si>
  <si>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r>
      <t>Cada vez que se recibe una denuncia por presunto hecho de corrupción por cualquiera de los canales habilitados (telefónico, presencial, virtual), el Líder del Servicio Integral de Atención a la Ciudadanía realiza el cargue en el SDQS y</t>
    </r>
    <r>
      <rPr>
        <sz val="10"/>
        <color theme="1"/>
        <rFont val="Arial"/>
        <family val="2"/>
      </rPr>
      <t xml:space="preserve"> la</t>
    </r>
    <r>
      <rPr>
        <sz val="10"/>
        <rFont val="Arial"/>
        <family val="2"/>
      </rPr>
      <t xml:space="preserve">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r>
  </si>
  <si>
    <t>Líder del Servicio Integral de Atención a la Ciudadanía</t>
  </si>
  <si>
    <r>
      <t>(Número de denuncias trasladadas a la OAD por presuntos hechos de corrupción</t>
    </r>
    <r>
      <rPr>
        <sz val="10"/>
        <color theme="1"/>
        <rFont val="Arial"/>
        <family val="2"/>
      </rPr>
      <t xml:space="preserve"> / Número de denuncias recibidas por presuntos hechos de corrupción acumuladas)*100</t>
    </r>
  </si>
  <si>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</si>
  <si>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</si>
  <si>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</si>
  <si>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</si>
  <si>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</si>
  <si>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</si>
  <si>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De cumplimiento</t>
  </si>
  <si>
    <t>Alto</t>
  </si>
  <si>
    <t xml:space="preserve">1. El (la) colaborador (a) designado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reuniones presenciales y/o utilizando los canales virtuales de comunicación oficial de la entidad.
En caso de que no se pueda realizar a través de reuniones y/o canales virtuales, se enviará por correo electrónico el procedimiento y la documentación asociada
Como evidencia se cuenta con los listados de asistencia a las reuniones (presenciales o virtuales) y/o correos electrónicos, piezas comunicativas enviados a los servidores que corresponda. </t>
  </si>
  <si>
    <t xml:space="preserve">1. El (la) colaborador (a) designado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reuniones presenciales y/o utilizando los canales virtuales de comunicación oficial de la entidad.
En caso de que no se pueda realizar a través de reuniones y/o canales virtuales, se enviará por correo electrónico el procedimiento y la documentación asociada
Como evidencia se cuenta con los listados de asistencia a las reuniones (presenciales o virtuales) y/o correos electrónicos, piezas comunicativas enviados a los servidores que corresponda. </t>
  </si>
  <si>
    <t>El (la) colaborador (a) designado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</si>
  <si>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</si>
  <si>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</si>
  <si>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colaborador (a) designado (a) de la Subdirección de Gestión y Desarrollo del Talento Humano- administración de personal,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reuniones (presenciales o virtuales)  y/o correos electrónicos, entre otros medios disponibles.
Esta divulgación deberá realizarse antes de que acabe el semestre, en caso de no realizarse, se deberá reprogramar para antes de que acabe el periodo de evaluación de desempeño.
Como evidencia se cuenta con los listados de asistencia a las reuniones (presenciales o virtuales) y/o correos electrónicos enviados, y/o comunicaciones escritas.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</si>
  <si>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</si>
  <si>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</si>
  <si>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</si>
  <si>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decisiones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</si>
  <si>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</si>
  <si>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colaborador (a) designado (a) de la Subdirección de Gestión y Desarrollo del Talento Humano- administración de personal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establecidos en el Formato Lista de chequeo de documentos para ingreso (FOR-TH-042). En caso de encontrar inconsistencias, se informará a las partes interesadas y se dejará la trazabilidad correspondiente y se remitirán formalmente las observaciones al aspirante para que esta subsane los requisitos a los cuales no se esta dando cumplimiento para poder ser posesionado.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 y/o partes interesadas.</t>
  </si>
  <si>
    <t>El (la) colaborador (a) designado (a) de administración de personal de la Subdirección de Gestión y Desarrollo del Talento Humano</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</si>
  <si>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</si>
  <si>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</si>
  <si>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</si>
  <si>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</si>
  <si>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</si>
  <si>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Económica</t>
  </si>
  <si>
    <t>1. El (la) colaborador (a) designado (a) de la Subdirección de Gestión y Desarrollo del Talento Humano - Bienestar e incentivos, en el marco del cronograma del Plan de Bienestar e incentivos para la vigencia y con base en los criterios establecidos en cada una de las actividades formuladas, realizará la validación de requisitos de cada uno de los servidores inscritos, dejando la debida trazabilidad. En caso de encontrar inconsistencias de servidores sin el lleno de los requisitos para participar en la actividad, se informará al servidor o al Gestor de talento humano mediante correo electrónico formalmente la inconsistencia para que se notifique al servidor que no cumple los requisitos y este a su vez subsane la situación de ser procedente, en caso contrario se dará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</si>
  <si>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colaborador (a) designado (a)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</si>
  <si>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</si>
  <si>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</si>
  <si>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</si>
  <si>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Acceso,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</si>
  <si>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</si>
  <si>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Control  Disciplinario Interno hace la evaluación de los casos que lleguen cada vez que le sean asignados, proyectando la decisión correspondiente en cada una de las etapas del proceso disciplinario, de que trata la ley disciplinaria. Del proyecto de decisión surte como mínimo un (1) control, que consiste en la revisión realizada por el operador disciplinario, en este caso el jefe de la Oficina de Control  Disciplinario Interno antes de su  suscripción. De no hallarlo procedente lo devuelve al abogado instructor explicando los motivos de la devolución.  A pesar de lo anterior se podrá contar con un segundo control  que consiste en la revisión por parte de un abogado diferente al que proyecta, quien podrá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Control  Disciplinario Interno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</si>
  <si>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(a) por el Jefe de la Oficina de Control  Disciplinario Interno</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</si>
  <si>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</si>
  <si>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</si>
  <si>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</si>
  <si>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</si>
  <si>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</si>
  <si>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(la)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</si>
  <si>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</si>
  <si>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</si>
  <si>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</si>
  <si>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(la)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</si>
  <si>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</si>
  <si>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</si>
  <si>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</si>
  <si>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</si>
  <si>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(la) colaborador (a)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</si>
  <si>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(la)colaborador (a) designado (a)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</si>
  <si>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</si>
  <si>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</si>
  <si>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</si>
  <si>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</si>
  <si>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</si>
  <si>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Financiero</t>
  </si>
  <si>
    <t>1. El (la) profesional designado (a) de Nómina de la Subdirección de Gestión y Desarrollo del Talento Humano, revisa mensualmente en la pre nómina los actos administrativos generados por la Subdirección mediante los cuales se resuelven situaciones administrativas que impliquen alguna novedad en las nóminas generadas en el periodo, haciendo un comparativo con los soportes de novedades recibidos y verificando su conformidad con base en la normativa vigente.
En caso de encontrar inconsistencias, estas se reportan al referente del área funcional de administración de personal quienes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</si>
  <si>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(a)de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</si>
  <si>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</si>
  <si>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</si>
  <si>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</si>
  <si>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</si>
  <si>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</si>
  <si>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(la) profesional designado (a)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</si>
  <si>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(a) por el Subdirector de Gestión y Desarrollo del Talento Humano</t>
  </si>
  <si>
    <t>(No. de solicitudes de inscripción verificadas durante el periodo / Número de inscripciones realizadas en el periodo)*100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</si>
  <si>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</si>
  <si>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</si>
  <si>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</si>
  <si>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</si>
  <si>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</si>
  <si>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</si>
  <si>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Fallas tecnológicas</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</si>
  <si>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</si>
  <si>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</si>
  <si>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</si>
  <si>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</si>
  <si>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Profesional encargado de Seguridad de la Información cuatrimestralmente gestiona la ejecución de jornadas y/o piezas comunicativas de sensibilización a los colaboradores sobre el correcto uso de las credenciales asignadas para la administración de los recursos tecnológicos de la Entidad, en caso de no realizar dicha gestión, el líder de servicios lo incluirá en las sensibilizaciones dentro del marco de la estrategia de uso y apropiación de la Subdirección de Investigación e Información.
Evidencia: listados de asistencia a las sensibilizaciones y/o piezas comunicativas.</t>
  </si>
  <si>
    <t>Profesional de seguridad de la información</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</si>
  <si>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3 sensibilizaciones.</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</si>
  <si>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</si>
  <si>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</si>
  <si>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</si>
  <si>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</si>
  <si>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</si>
  <si>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de la SDIS, no presentando claridad en los estudios previos y/o anexos técnicos para beneficio propio o de un tercero</t>
  </si>
  <si>
    <t>1. El(la) Subdirector(a) de Contratación, en calidad de secretaria técnica de los comités de contratación, cita a sesión cuando requiera de ello, con el objetivo que el comité asesore a las diferentes dependencias en la estructuración de los documentos de la etapa precontractual, así como en políticas y buenas prácticas de la contratación pública para satisfacer las necesidades misionales y transversales de la entidad.
Si las dependencias no atienden las directrices establecidas para la construcción de los documentos de la etapa precontractual se devolverá a la respectiva dependencia para los ajustes correspondientes.
Como evidencia se cuenta con las actas de los comités de contratación.</t>
  </si>
  <si>
    <t>El(la) Subdirector(a) de Contratación</t>
  </si>
  <si>
    <t>(Número de actas de comité de contratación realizados / Número de comités de contratación programados en el periodo) *100</t>
  </si>
  <si>
    <t>2. Interés indebido en la celebración de contratos y tráfico de influencias</t>
  </si>
  <si>
    <t xml:space="preserve">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 </t>
  </si>
  <si>
    <t>Profesional asignado por el(la) Subdirector(a) de Contratación</t>
  </si>
  <si>
    <t>(No. de solicitudes de  contratación de prestación de servicios de recurso humano con el diligenciamiento del formato FOR-TH-093 / No. de solicitudes de contratación de prestación de servicios de recurso humano radicados en la Subdirección de Contratación) * 100</t>
  </si>
  <si>
    <t>Realizar la estructura del proceso según su modalidad contractual</t>
  </si>
  <si>
    <t>RC-GEC-002</t>
  </si>
  <si>
    <t>1. Falencias en el ejercicio de la supervisión y/o interventoría, inadecuados controles de la ejecución de los contratos estatales, implicando aspectos disciplinarios, penales o fiscales.</t>
  </si>
  <si>
    <t>Posibilidad de que se realice una supervisión o interventoría inadecuada por un interés ilícito en su ejercicio a través de la manipulación u omisión de funciones en beneficio del contratista o de un tercero</t>
  </si>
  <si>
    <t>1. El profesional designado por el(la) Subdirector(a) de Contratación, socializa cuatrimestralmente a los diferentes supervisores o apoyos a las supervisiones, directrices y lineamientos oficiales y vigentes referente a la contratación institucional, con el fin de ejercer una buena práctica de supervisión frente a los contratos y convenios suscritos por la entidad.
En caso de no poder hacer la socialización en el día definido se reprograma y realiza a la mayor brevedad posible.
Como evidencia se cuenta con registro de las socializaciones realizadas (presentaciones o actas o registro de asistencias o grabación, entre otras).</t>
  </si>
  <si>
    <t>Sugiero lo siguiente:
(Número de socializaciones ejecutadas / Número de socializaciones programadas) * 100
Nota: 3 socializaciones.</t>
  </si>
  <si>
    <t>Gestión Financiera</t>
  </si>
  <si>
    <t xml:space="preserve">Gestionar las acciones presupuestales, financieras y contables, garantizando el suministro de bienes y servicios necesarios para dar cumplimiento al objeto social de la entidad. </t>
  </si>
  <si>
    <t xml:space="preserve">Gestionar los pagos de acuerdo con la información recibida </t>
  </si>
  <si>
    <t xml:space="preserve">1. Tráfico de influencias que afectan la toma de decisiones ó presiones jerárquicas.
</t>
  </si>
  <si>
    <t>Posibilidad de recibir o solicitar cualquier dadiva o beneficio a nombre propio o de terceros con el fin de tramitar un pago de manera inadecuada.</t>
  </si>
  <si>
    <t>Mensualmente el profesional del área de cuentas designado realiza el control de las cuentas radicadas cada mes frente a las cuentas tramitadas en el mismo periodo, ante la Dirección Distrital de Tesorería (DDT), con el fin de determinar la cantidad de pagos programados y efectuados. En caso de identificar cuentas sin tramitar se procede a realizar el respectivo pago el primer día hábil del mes siguiente.
Como evidencia se entrega un informe de cruce de cuentas tramitadas en Bogdata Vs cuentas tramitadas en seven.</t>
  </si>
  <si>
    <t>Profesional del área de cuentas designado</t>
  </si>
  <si>
    <t xml:space="preserve">N° de cuentas tramitadas ante DDT en el mes / N° de cuentas radicadas en el mes </t>
  </si>
  <si>
    <t xml:space="preserve">
2. Falta de cruces de las cuentas radicadas frente a las cuentas tramitadas.
</t>
  </si>
  <si>
    <t>3. Tramitar con soportes incompletos las cuentas o pagos.</t>
  </si>
  <si>
    <t>Mensualmente el profesional del área de cuentas designado para el proceso de revisión de cuentas, emite certificación de la existencia de la totalidad de los soportes de los pagos tramitados. En caso que en el proceso de revisión de cuentas a pagar se evidencie documentación incompleta, se procede a devolver al girador para que se realicen los ajustes pertinentes del expediente.
Como evidencia se entrega certificación emitida por el revisor.</t>
  </si>
  <si>
    <t>Certificación mensual</t>
  </si>
  <si>
    <t>Gestión de infraestructura física</t>
  </si>
  <si>
    <t>Definir los lineamientos y atender las necesidades de intervención de infraestructura a través de las modalidades de  construcción, modificación, ampliación, reforzamiento estructural, restitución, optimización 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</si>
  <si>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</si>
  <si>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</si>
  <si>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Posibles intereses en la viabilidad de un equipamiento para ser tomado en arriendo, por quien propone el equipamiento.</t>
  </si>
  <si>
    <t>Posibilidad de emitir viabilidad de equipamientos para ser tomados en arriendo, que no cumplan las condiciones técnicas mínimas exigidas por la entidad, con el fin de beneficiar intereses particulares.</t>
  </si>
  <si>
    <t>Daños a activos fijos/eventos externos / interrupción.</t>
  </si>
  <si>
    <t>La Coordinación de los equipos de Gestión Predial y Optimización de Infraestructura de la Subdirección de Plantas Físicas, realizan la correcta aplicación del procedimiento Emisión de conceptos técnicos (PCD-GIF-004),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equipo de Optimización o del Área Gestión Predial, realizará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</si>
  <si>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Coordinador(a) equipo de gestión predial y Coordinador(a) equipo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</si>
  <si>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</si>
  <si>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</si>
  <si>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</si>
  <si>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</si>
  <si>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</si>
  <si>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</si>
  <si>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o entregar beneficios económicos u otros por el manejo de los residuos aprovechables generados por la entidad, ocasionando multas y sanciones por incumplimiento normativo, además de reducción en los ingresos económicos de los recicladores de oficio.</t>
  </si>
  <si>
    <t>Ambiental</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</si>
  <si>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abril y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</si>
  <si>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abril y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</si>
  <si>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</si>
  <si>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((Número de unidades operativas y administrativas con el acta de socialización y verificación / Número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</si>
  <si>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</si>
  <si>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</si>
  <si>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</si>
  <si>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</si>
  <si>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</si>
  <si>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Falta de un control o método que permita garantizar que la información sea transportada sin que se pueda presentar algún tipo de alteración.</t>
  </si>
  <si>
    <t>Posibilidad de tener una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</si>
  <si>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desde el Archivo Central, el responsable de la entrega del documento en el nivel central, el transportador del documento y el responsable del Archivo Central de la SDIS, deberán diligenciar el Formato consulta, préstamo y devolución documental, garantizando con sus nombres y firmas que la información se entrega debidamente sellada; así mismo, el responsable que recibe la información en el Nivel Central debe verificar que los expedientes relacionados en el formato corresponden a los físicos, con el propósito de validar que efectivamente la información llegó sellada y no se generaron afectaciones a esta, en caso tal de que haya alguna inconsistencia debe diligenciar el campo de observaciones del mismo formato y proceder a la devolución del(los) expediente(s) al archivo central.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y las evidencias fotográficas de los precintos de seguridad que serán objeto de reserva por parte de Gestión Documental.</t>
  </si>
  <si>
    <t>Auxiliar de Gestión Documental responsable de la entrega del documento</t>
  </si>
  <si>
    <t>(Número de expedientes registrados en el Formatos de control de préstamo y Consulta/ Total de expedientes prestados fisicamente)</t>
  </si>
  <si>
    <t>RC-GD-002</t>
  </si>
  <si>
    <t>Falta de un control de acceso de personal ajeno a gestión documental al archivo central, que sea administrado por el mismo proceso de gestión documental.</t>
  </si>
  <si>
    <t>Posibilidad  de alterar, cambiar o perder  la información que se encuentra almacenada y custodiada en el archivo central de la entidad, para generar beneficio a alguna parte interesada.</t>
  </si>
  <si>
    <r>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r>
    <r>
      <rPr>
        <sz val="10"/>
        <color theme="8" tint="-0.249977111117893"/>
        <rFont val="Arial"/>
        <family val="2"/>
      </rPr>
      <t/>
    </r>
  </si>
  <si>
    <t>Profesional responsable del archivo central</t>
  </si>
  <si>
    <t xml:space="preserve">Número de registros en el formato control de ingreso y salida de personal del archivo central / Total de autorizaciones de ingresos </t>
  </si>
  <si>
    <t>RC-GD-003</t>
  </si>
  <si>
    <t>Falta de entrega de la información y/o documentación producida por parte de los funcionarios o contratistas al momento de su traslado, retiro o desvinculación de la entidad</t>
  </si>
  <si>
    <t>Posibilidad de tener una fuga o perdida intencional de información sensible para beneficio de terceros por falta de control respecto a la traslado o desvinculación de los funcionarios o contratistas de la entidad</t>
  </si>
  <si>
    <t>Cada vez que un Funcionario(a) o Contratista se vaya a trasladar o desvincular de la Entidad, tramitará a través del(la) referente documental de la respectiva dependencia el debido diligenciamiento del Formato devolución de bienes, accesos y documentos FOR-XX-XXX (en revisión metodológica). Para lo cual, el(la) referente documental  deberá validar si el Funcionario(a) o Contratista tiene expedientes a su cargo, así mismo, gestionará que la información de AZDigital sea trasladada a quien defina la dependencia y que la bandeja de entrada quede sin documentos y diligenciará el formato anteriormente mencionado, por otra parte, el equipo de préstamos y consultas del Archivo Central diligenciará en el mismo formato si el Funcionario(a) o Contratista tiene expedientes bajo su custodia en calidad de préstamo documental conforme a la información que reposa en las bases de datos de préstamos. Por último, el(a) responsable designado(a) por la Subdirección Administrativa y Financiera validará que toda la información registrada en el formato asociada a gestión documental esté completa y que el Funcionario(a) o Contratista no tiene ningún documento pendiente por entregar con el objetivo de gestionar la aprobación de la información contenida en el formato por parte del(la) Subdirector(a) Administrativo(a) y Financiero(a).
En caso tal de no diligenciar el Formato devolución de bienes, accesos y documentos FOR-XX-XXX por AZdigital se procederá a realizar su diligenciamiento en físico.
Como evidencia de la actividad de control se cuenta con el Formato devolución de bienes, accesos y documentos FOR-XX-XXX debidamente diligenciado y aprobado a través de AZdigital o en físico con las respectivas firmas de(la) Subdirector(a) Administrativo(a) y Financiero(a).</t>
  </si>
  <si>
    <t>Subdirector(a) Administrativo(a) y Financiero(a)</t>
  </si>
  <si>
    <t>Total de formtatos devolución de bienes, accesos y documentos firmados en el periodo / Total de funcionarios o contratistas retirados de la entidad en el periodo.</t>
  </si>
  <si>
    <t>Gestión Logística</t>
  </si>
  <si>
    <t>El proceso de Gestión logística consiste en administrar, gestionar y supervisar los bienes de apoyo a la operación y servicios internos para el normal funcionamiento de la entidad, dando cumplimiento a lo establecido en la normativa vigente</t>
  </si>
  <si>
    <t>Realizar el Levantamiento Físico de Inventarios para su actualización.</t>
  </si>
  <si>
    <t>RC-GL-001</t>
  </si>
  <si>
    <t>1. Deficiencias en la gestión de los bienes de inventario por parte de los responsables (funcionarios y contratistas)</t>
  </si>
  <si>
    <t>Posibilidad de hurto o pérdida de los bienes de inventario durante el suministro, uso y almacenamiento para el beneficio propio o de terceros.</t>
  </si>
  <si>
    <t>El Grupo de Almacén e Inventarios de la SDIS aprueba los traslados remitidos por el sistema de gestión de inventarios desde las localidades y unidades operativas con el fin de garantizar su adecuada asignación y movilización.
El Gestor de Inventarios de la Subdirección Técnica u Operativa carga el traslado en el aplicativo y el Referente de Nivel Central revisa que la información se encuentre bien diligenciada con el fin de aplicarlo. En caso de presentar alguna inconsistencia se remite nuevamente al gestor para su ajuste.
Como evidencia se presenta carpeta compartida en SharePoint con la relación en excel de los traslados aplicados.</t>
  </si>
  <si>
    <t>Grupo de Almacén e Inventarios</t>
  </si>
  <si>
    <t>(Número de Traslados Recibidos / Número de Traslados Aplicados) * 100</t>
  </si>
  <si>
    <t>2. Hurto de bienes de inventario durante su almacenamiento o traslado</t>
  </si>
  <si>
    <t>El Grupo de Almacén e Inventarios de la SDIS gestiona oportunamente el proceso de reposición de los bienes hurtados y con pérdida por daño o caso fortuito.
El funcionario o contratista responsable de los bienes realiza el denuncio ante la Fiscalía o la Policía, detallando las circunstancias de hecho, modo y lugar del hurto de los bienes. Luego procede a radicar la solicitud de reposición.
Como evidencia se presenta cuadro en excel en carpeta de SharePoint con la relación de los procesos en reposición.</t>
  </si>
  <si>
    <t>(Número de casos de reposición solicitados/ Número de casos de reposición cerrados) * 100</t>
  </si>
  <si>
    <t>3. Fallas en la devolución y reasignación de bienes de inventario por parte de funcionarios y contratistas.</t>
  </si>
  <si>
    <t>El Grupo de Almacén e Inventarios atiende oportunamente las solicitudes de certificación de bienes con el fin de facilitar la entrega de un cargo, así como la desvinculación de un funcionario o contratista.
En caso de que el funcionario o contratista tenga bienes a cargo se realiza el respectivo requerimiento con el fin de que elabore su solicitud de traslado a quien designe su jefe inmediato.
Como evidencia se presenta archivo de excel en carpeta compartida en SharePoint de las solicitudes de Certificación de Bienes Atendidas.</t>
  </si>
  <si>
    <t>(Número de certificaciones de bienes expedidas / Número de solicitudes de certificaciones de bienes recibidas)*100</t>
  </si>
  <si>
    <t>Gestión jurídica</t>
  </si>
  <si>
    <t>Establecer los lineamientos jurídicos de la Secretaría Distrital de Integración Social entidad a través de la asesoría y conceptualización, la prevención del daño antijurídico y la gestión de defensa judicial y administrativa, con el fin de dar cumplimiento a las actuaciones de la entidad en el marco de la normatividad vigente.</t>
  </si>
  <si>
    <t>Después de revisar el mapa de riesgos de corrupción, los delitos contra la administración pública que están tipificados en el código penal y contrastadas las funciones y responsabilidades de esta oficina, se concluye:
1. Que la Oficina Jurídica no tiene la responsabilidad de gerenciar proyectos
2. No tiene rubros asignados como ordenar del gasto de la Entidad,
3. Así mismo, en vigencias anteriores no se han materializado hechos relacionados con corrupción y,
4. No se han generado actuaciones que atenten contra la integridad y transparencia de la Oficina o Entidad.
Por lo anterior, se evidencia que la Oficina Jurídica no está expuesta a hechos de corrupción, pues su labor está orientada asesorar a la Entidad transversalmente en la prevención del daño antijurídico de la misma, sin estar inmersa en actividades que puedan generar un riesgo o delitos con la administración.</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</si>
  <si>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</si>
  <si>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</si>
  <si>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</si>
  <si>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</si>
  <si>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la aprobación final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</si>
  <si>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tercero.</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</si>
  <si>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</si>
  <si>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</si>
  <si>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</si>
  <si>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</si>
  <si>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</si>
  <si>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Ejecutar evaluación independiente</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</si>
  <si>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</si>
  <si>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</si>
  <si>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</si>
  <si>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</si>
  <si>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</si>
  <si>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</si>
  <si>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</si>
  <si>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</si>
  <si>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</si>
  <si>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RC-IVC-001</t>
  </si>
  <si>
    <t>Falta de rigurosidad y ética profesional en la aplicación de los protocolos de verificación de estándares de calidad por parte de los profesionales encargados de realizar la verificación.
No respetar los criterios adecuados para que la información se produzca conforme a la verificación de los estándares de calidad, en beneficio propio o de un tercero.
Ofrecimiento de dádivas por parte de terceros.</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</si>
  <si>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</si>
  <si>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</si>
  <si>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de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</si>
  <si>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</si>
  <si>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</si>
  <si>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Vicios por prácticas instaladas como la alteración de la evaluación  en la verificación de las condiciones de operación  de parte de los funcionarios a cargo de las visitas.
Falta de rigurosidad en la aplicación de acciones encaminadas a una gestión integral,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</si>
  <si>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</si>
  <si>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íntegras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</si>
  <si>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</si>
  <si>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Inscribir o actualizar los datos de las instituciones públicas o privadas en el Sistema de Información y Registro de los Servicios Sociales (SIRSS), de acuerdo con las solicitudes recibidas</t>
  </si>
  <si>
    <t>No aplicación de los requisitos establecidos en la normatividad y en el proceso para la realización de la inscripción de las instituciones en el SIRSS.
Ofrecimiento de dádivas por parte de terceros.</t>
  </si>
  <si>
    <t xml:space="preserve">Posibilidad  que el equipo en cargado de realizar el proceso de inscripción en el SIRSS omita los requisitos normativos y  procedimentales que se deben cumplir  para el beneficio  propio o de un tercero frente a la obtención del registro en el SIRSS sin el cumplimiento del lleno de los requisitos. </t>
  </si>
  <si>
    <t>(No. de expedientes creados de instituciones nuevas en la vigencia / No. de Inscripciones realizadas en el SIRSS en la vigencia )*100</t>
  </si>
  <si>
    <t>Elaboró: Dependencias líderes de los procesos.</t>
  </si>
  <si>
    <t>Consolidó: Subdirección de Diseño, Evaluación y Sistematización</t>
  </si>
  <si>
    <t>2 de 2</t>
  </si>
  <si>
    <t>Tabla 1. Clasificación de riesgos</t>
  </si>
  <si>
    <t>Categoría</t>
  </si>
  <si>
    <t>Pérdidas derivadas de errores en la ejecución y administración de procesos.</t>
  </si>
  <si>
    <t>Gestión</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</si>
  <si>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</si>
  <si>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</si>
  <si>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Seguridad de la información</t>
  </si>
  <si>
    <t>Eventos que afecten los estados financieros y todas aquellas áreas involucradas con el proceso financiero como presupuesto, tesorería, contabilidad, cartera, central de cuentas, costos, etc.</t>
  </si>
  <si>
    <t>Área de impacto</t>
  </si>
  <si>
    <t>Errores en hardware, software, telecomunicaciones, interrupción de servicios básicos.</t>
  </si>
  <si>
    <t>Relaciones laborales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</si>
  <si>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</si>
  <si>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</si>
  <si>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</si>
  <si>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</si>
  <si>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</si>
  <si>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Tabla 2. Niveles de probabilidad</t>
  </si>
  <si>
    <t>NIVEL</t>
  </si>
  <si>
    <t>DESCRIPTOR</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</si>
  <si>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</si>
  <si>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r>
      <t xml:space="preserve">DESCRIPCIÓN RIESGOS DE </t>
    </r>
    <r>
      <rPr>
        <b/>
        <sz val="10"/>
        <rFont val="Arial"/>
        <family val="2"/>
      </rPr>
      <t>CORRUPCIÓN</t>
    </r>
  </si>
  <si>
    <t>Muy baja</t>
  </si>
  <si>
    <t>La actividad que conlleva el riesgo se ejecuta como máximos 2 veces por año</t>
  </si>
  <si>
    <t>El evento puede ocurrir solo en circunstancias excepcionales o no se ha presentado en los últimos 5 años.</t>
  </si>
  <si>
    <t>Baja</t>
  </si>
  <si>
    <t>La actividad que conlleva el riesgo se ejecuta de 3 a 24 veces por año</t>
  </si>
  <si>
    <t>El evento puede ocurrir en algún momento o se ha presentado al menos 1 vez en los últimos 5 años.</t>
  </si>
  <si>
    <t>Media</t>
  </si>
  <si>
    <t>La actividad que conlleva el riesgo se ejecuta de 25 a 500 veces por año</t>
  </si>
  <si>
    <t>El evento podrá ocurrir en algún momento o se ha presentado al menos 1 vez en los últimos 2 años.</t>
  </si>
  <si>
    <t>Alta</t>
  </si>
  <si>
    <t>La actividad que conlleva el riesgo se ejecuta mínimo 500 veces al año y máximo 5000 veces por año</t>
  </si>
  <si>
    <t>Es viable que el evento ocurra en la mayoría de las circunstancias o se ha presentado al menos 1 vez en el último año.</t>
  </si>
  <si>
    <t>Muy alta</t>
  </si>
  <si>
    <t>La actividad que conlleva el riesgo se ejecuta más de 5000 veces por año</t>
  </si>
  <si>
    <t>Se espera que el evento ocurra en la mayoría de las circunstancias o se ha presentado más de 1 vez al año.</t>
  </si>
  <si>
    <t>Tabla 3. Niveles de impacto</t>
  </si>
  <si>
    <t>AFECTACIÓN ECONÓMICA</t>
  </si>
  <si>
    <t>AFECTACIÓN REPUTACIONAL</t>
  </si>
  <si>
    <t>Leve</t>
  </si>
  <si>
    <t>Afectación menor a 100 SMLMV.</t>
  </si>
  <si>
    <t>El riesgo afecta la imagen de algún área de la entidad.</t>
  </si>
  <si>
    <t>Menor</t>
  </si>
  <si>
    <t>Entre 100 y 500 SMLMV.</t>
  </si>
  <si>
    <t>El riesgo afecta la imagen de la entidad
internamente, de conocimiento general a nivel
interno, de alta o media dirección y/o de
proveedores.</t>
  </si>
  <si>
    <t>Moderado</t>
  </si>
  <si>
    <t>Entre 500 y 1000 SMLMV.</t>
  </si>
  <si>
    <t>El riesgo afecta la imagen de la entidad con
algunos usuarios de relevancia frente al logro
de los objetivos.</t>
  </si>
  <si>
    <t>Mayor</t>
  </si>
  <si>
    <t>Entre 1000 y 5000 SMLMV.</t>
  </si>
  <si>
    <t>El riesgo afecta la imagen de la entidad con
efecto publicitario sostenido a nivel de sector
administrativo, nivel departamental o municipal.</t>
  </si>
  <si>
    <t>Catastrófico</t>
  </si>
  <si>
    <t>Mayor a 5000 SMLMV.</t>
  </si>
  <si>
    <t>El riesgo afecta la imagen de la entidad a nivel
nacional, con efecto publicitario sostenido a
nivel país.</t>
  </si>
  <si>
    <t>Tabla 4. Mapa de calor</t>
  </si>
  <si>
    <t xml:space="preserve">                   \Impacto
                     \
Probabilidad\               </t>
  </si>
  <si>
    <t>20% - Leve</t>
  </si>
  <si>
    <t>40% - Menor</t>
  </si>
  <si>
    <t>Extremo</t>
  </si>
  <si>
    <t>Bajo</t>
  </si>
  <si>
    <t>Probabilidad / 
                     Impacto</t>
  </si>
  <si>
    <t xml:space="preserve">Riesgo materializado </t>
  </si>
  <si>
    <t>Forma de ejecución</t>
  </si>
  <si>
    <t>SI</t>
  </si>
  <si>
    <t>NO</t>
  </si>
  <si>
    <t>Automática</t>
  </si>
  <si>
    <t>Establecer acciones</t>
  </si>
  <si>
    <t>Decisión del lider</t>
  </si>
  <si>
    <t>Aceptar</t>
  </si>
  <si>
    <t>Evitar</t>
  </si>
  <si>
    <t>Circular 003 del 30/01/2023</t>
  </si>
  <si>
    <t>RC-IVC-002</t>
  </si>
  <si>
    <t>RC-GF-001</t>
  </si>
  <si>
    <t>Versión 1: Aprobada por el Comité Institucional de Gestión y Desempeño en sesión del 20/01/2023, y oficializada mediante Circular 003 del 30/01/2023.</t>
  </si>
  <si>
    <t>Desde la Subdirección de Diseño, Evaluación y Sistematización, en el marco del seguimiento al Plan de Acción Institucional Integrado, en la sesión del 07 de marzo de 2023, se presentaron los resultados del seguimiento con corte a 31 de diciembre de 2022, como consta en el Acta 05 de Comité Institucional de Gestión y Desempeño.
Igualmente, se presentó el seguimiento al cumplimiento de metas sociales y financieras de los proyectos de inversión con corte a 31 de diciembre de 2022, en la sesión del 27 de febrero de 2023, como consta en el Acta 02 de Comité Sectorial de Gestión y Desempeño. 
Como evidencia se adjunta la matriz de seguimiento del IV trimestre de 2022, las actas del Comité de los días 27 de febrero y 07 de marzo de 2023 y las presentaciones de las sesiones.</t>
  </si>
  <si>
    <t>21/04/2022. No se generan observaciones o recomendaciones respecto a los avances y evidencias presentados en el monitoreo al riesgo de corrupción
La evaluación de controles se encuentra disponible en: https://sig.sdis.gov.co/images/documentos_sig/procesos/planeacion_estrategica/riesgos/20230228_eval_controles_riesgos_corrupcion_pe_v1.xlsx</t>
  </si>
  <si>
    <t>Desde la Subdirección de Diseño, Evaluación y Sistematización, en el marco de la revisión de segunda línea, se generaron las observaciones y alertas respectivas frente a las acciones con cumplimiento inferior al 100% del reportre del Plan de Acción Institucional Integrado con corte a 31 de diciembre de 2022, las cuales fueron enviadas mediante el memorando 
Adicional, la Subdirección de Diseño, Evaluación y Sistematización, a través del equipo de diseño y monitoreo realizó el seguimiento a la implementación de los proyectos al cierre de la vigencia 2022, cuyo resultado son las cartas de recomendaciones y alertas para los gerentes de cada proyecto de inversión con el fin de superar retrasos y mantener buenas prácticas dentro de los proyectos.
Como evidencia se tienen  el memorando con radicado I2023002210 con las observaciones y alertas sobre el PAII y las cartas de recomendaciones y alertas enviadas a los gerentes de proyecto con corte a 31 de diciembre de 2022</t>
  </si>
  <si>
    <t>Durante el periodo comprendido entre enero y marzo 2023, el equipo de Gestión predial recibió 275 solicitudes de emisión de conceptos técnicos y entrego 256, según solicitudes realizadas, logrando un cumplimiento del 93% para el periodo señalado.
Evidencias:
Correos electrónicos con solicitudes realizadas y conceptos técnicos emitidos.</t>
  </si>
  <si>
    <t>24/04/2022. No se generan observaciones o recomendaciones respecto a los avances y evidencias presentados en el monitoreo al riesgo de corrupción.
La evaluación de controles se encuentra disponible en: https://sig.sdis.gov.co/images/documentos_sig/procesos/gestion_de_infraestructura_fisica/riesgos/20230130_eval_controles_riesgos_corrupcion_gif_v0.xlsx</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</si>
  <si>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marzo.
Durante el primer trimestre  del 2023 se recibieron 1896 solicitudes de traslado de bienes de inventario, las cuales fueron ejecutados al 100%.</t>
  </si>
  <si>
    <t>24/04/2022. No se generan observaciones o recomendaciones respecto a los avances y evidencias presentados en el monitoreo al riesgo de corrupción.
La evaluación de controles se encuentra disponible en: https://sig.sdis.gov.co/images/documentos_sig/procesos/gestion_logistica/riesgos/20230130_eval_controles_riesgos_corrupcion_gl_v0.xlsx</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</si>
  <si>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marzo.
Durante el primer trimestre de 2023 se han recibido 5 casos de reposición de bienes de inventarios de los cuales se han cerrado dos, lo que representa un avance del 40%. Los casos sin cerrar se encuentran en gestión por parte de la aseguradora.</t>
  </si>
  <si>
    <t>24/04/2022. Se recomienda revisar la actividad e indicador, con el fin de generar calidad en su alcance y objetivo. Adicionalmente, en la evidencia no se identifican claramente los 5 casos presentados y los 2 solucionados, verificar. 
27/04/2022. No se generan más observaciones o recomendaciones respecto a los avances y evidencias presentados en el monitoreo al riesgo de corrupción.
La evaluación de controles se encuentra disponible en: https://sig.sdis.gov.co/images/documentos_sig/procesos/gestion_logistica/riesgos/20230130_eval_controles_riesgos_corrupcion_gl_v0.xlsx</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</si>
  <si>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marzo.
Durante el primer trimestre de 2023 se han recibido 1014 solicitudes de certificaciones de bienes, de las cuales se han atendido 990, dando un cumplimiento del 98%.</t>
  </si>
  <si>
    <t>24/04/2022. Verificar evidencia, si se filtra por fecha de expedición, da un total de (1003-990) y no 1014.
27/04/2022. No se generan más observaciones o recomendaciones respecto a los avances y evidencias presentados en el monitoreo al riesgo de corrupción.
La evaluación de controles se encuentra disponible en: https://sig.sdis.gov.co/images/documentos_sig/procesos/gestion_logistica/riesgos/20230130_eval_controles_riesgos_corrupcion_gl_v0.xlsx</t>
  </si>
  <si>
    <r>
      <t xml:space="preserve">En el primer cuatrimestre la Oficina de Control Interno aperturó las siguientes auditorías:
1. Auditoría interna lineamientos de la atención a la ciudadanía y de los procesos de la participación ciudadana y control social. 
2. Auditoría interna a las Subdirecciones Locales para la Integración Social.
</t>
    </r>
    <r>
      <rPr>
        <u/>
        <sz val="10"/>
        <rFont val="Arial"/>
        <family val="2"/>
      </rPr>
      <t xml:space="preserve">Para la auditoría 1: </t>
    </r>
    <r>
      <rPr>
        <sz val="10"/>
        <rFont val="Arial"/>
        <family val="2"/>
      </rPr>
      <t xml:space="preserve">se cuenta con acta de sesión de trabajo del 18/04/2023 entre el Jefe de la Oficina de Control Interno y el auditor líder, la cual incluye el análisis a posibles persuasiones indebidas por parte del auditado. 
</t>
    </r>
    <r>
      <rPr>
        <u/>
        <sz val="10"/>
        <rFont val="Arial"/>
        <family val="2"/>
      </rPr>
      <t>Para la auditoría 2:</t>
    </r>
    <r>
      <rPr>
        <sz val="10"/>
        <rFont val="Arial"/>
        <family val="2"/>
      </rPr>
      <t xml:space="preserve"> se cuenta con acta de sesión de trabajo del 19/04/2023 entre el Jefe de la Oficina de Control Interno y el auditor líder, la cual incluye el análisis a posibles persuasiones indebidas por parte del auditado. 
De acuerdo con lo anterior, se determina que el riesgo no se ha materializado. </t>
    </r>
  </si>
  <si>
    <t xml:space="preserve">21/04/2022. No se generan observaciones o recomendaciones respecto a los avances y evidencias presentados en el monitoreo al riesgo de corrupción
La evaluación de controles se encuentra disponible en: https://sig.sdis.gov.co/images/documentos_sig/procesos/auditoria_y_control/riesgos/20230130_eval_controles_riesgos_corrupcion_ac_v0.xlsx </t>
  </si>
  <si>
    <t>En  el primer cuatrimestre se programaron 441 visitas de inspección y vigilancia, de las cuales las 441 visitas se realizaron con al menos dos profesionales de IVC, llegando así a un nivel de avance en el periodo del 100%. Se realizó la programación de visitas y el seguimiento mensual, donde se constata la asignación de los profesionales requeridos para contar con los criterios profesionales adecuados para la verificación de estándares de calidad, así como se evidencia en el archivo soporte del riesgo, en el cual se muestra el seguimiento diario realizado a las visitas, determinando allí el mes, fecha exacta, resultado de la visita y la asignación de los profesionales. En enero se realizaron 62 visitas, en febrero 87, en marzo 233 y hasta el 13 de abril se realizaron 59 visitas, para un total de 441 visitas realizadas con corte al 13 de abril.</t>
  </si>
  <si>
    <t>24/04/2022. No se generan observaciones o recomendaciones respecto a los avances y evidencias presentados en el monitoreo al riesgo de corrupción.
La evaluación de controles se encuentra disponible en: https://sig.sdis.gov.co/images/documentos_sig/procesos/inspeccion_vigilancia_y_control/riesgos/20230130_eval_controles_riesgos_corrupcion_ivc_v0.xlsx</t>
  </si>
  <si>
    <t>La actividad llega a un cumplimiento del 50% del total de la vigencia, teniendo en cuenta que en enero se realizó la definición de los equipos de trabajo de profesionales y para el inicio de abril se implementó la rotación de los equipos de trabajo que realiza el proceso de Inspección, Vigilancia y Control en los diferentes servicios sociales que cuenten con estándares de calidad, la cual se realiza con el fin de promover acciones íntegras y transparentes en el equipo que realiza las visitas de inspección y vigilancia.</t>
  </si>
  <si>
    <t>Circular 017 del 24/04/2023</t>
  </si>
  <si>
    <t>RC-GC-001</t>
  </si>
  <si>
    <t>Falta de controles y seguridad en el uso de la información institucional clasificada o reservada por parte del equipo de procesamiento de datos de la SDES, debido que no se hace uso del formato de  confidencialidad para el manejo de información reservada y/o datos sensibles FOR-SMT-008</t>
  </si>
  <si>
    <t xml:space="preserve">Posibilidad de apropiación indebida o alteración de información institucional clasificada o reservada, por parte de los colaboradores del equipo de procesamiento de datos de la SDES, para modificar la toma de decisiones en la entidad para beneficio propio o de terceros en sus actuaciones. </t>
  </si>
  <si>
    <t>El líder del equipo de Procesamiento de Datos de la SDES, deberá asegurar y verificar cada vez que se adjudique un nuevo contrato en el equipo de procesamiento de datos, que el contratista firme el formato Compromiso de confidencialidad contratista FOR-SMT-008. En todo caso si el CONTRATISTA utiliza la información para su propio provecho distinto al objeto contractual o para entregarla o darla a conocer a terceros, deberá responder ante la SDIS y los terceros conforme a los procedimientos internos y la normativa vigente aplicable, sin menos cabos a las acciones legales a que haya lugar, tal como lo indica el FOR-SMT-008.
La evidencia son los formatos de compromiso de confidencialidad suscritos.</t>
  </si>
  <si>
    <t>Líder del equipo de Procesamiento de Datos</t>
  </si>
  <si>
    <t>(Número de colaboradores del equipo de procesamiento de datos de la SDES que suscribieron un nuevo contrato y firmaron el formato de compromiso de confidencialidad / Número de colaboradores del equipo de procesamiento de datos de la SDES que suscribieron un nuevo contrato) *100</t>
  </si>
  <si>
    <t>Con corte al 21 de abril de 2023, el equipo de procesamiento de datos de la SDES se cuenta con 8 contratistas, los cuales en su totalidad firmaron el FOR-SMT-008. 
Se cargan en la carpeta los 8 formatos debidamente diligenciados y firmados por las partes.</t>
  </si>
  <si>
    <t>24/04/2023
No se generan observaciones respecto a los avances y evidencias presentados en el monitoreo a la actividad de control del riesgo de corrupción.
Evaluación de controles: https://sig.sdis.gov.co/index.php/es/gestion-del-conocimiento-riesgos</t>
  </si>
  <si>
    <t>Versión 2: 
- Se actualiza el riesgo RC-GC-001, según aprobación del líder de proceso, la cual es oficializada mediante Circular 017 del 24/04/2023. 
- Se deroga el riesgo RC-PE-002, según aprobación del líder de proceso, la cual es oficializada mediante Circular 009 del 28/02/2023.</t>
  </si>
  <si>
    <t>Se presentan 3 Anexos Técnicos, 3 Estudios previos, 3 Estudios del sector, elaborados en el primer cuatrimestre del 2023 por los referentes de contratación de la Subdirección de Investigación e Información revisados y aprobados por el tercer profesional asignado para tal fin.</t>
  </si>
  <si>
    <t>24/04/2023
No se generan observaciones respecto a los avances y evidencias presentados en el monitoreo a la actividad de control del riesgo de corrupción.
Evaluación de controles: https://sig.sdis.gov.co/index.php/es/tecnologias-de-la-informacion-riesgos</t>
  </si>
  <si>
    <t>Se presentan 3 modificaciones de contratos suscritos en el primer cuatrimestre del 2023 por los referentes de contratación de la Subdirección de Investigación e Información revisados y aprobados por la Subdirección de Contratación.</t>
  </si>
  <si>
    <t>El líder de servicios presenta 26 cambios permanentes realizados de los 26 cambios solicitados durante el primer cuatrimestre en los ambientes de producción de acuerdo con lo establecido en el Procedimiento de Cambios de Tecnologías de la información.</t>
  </si>
  <si>
    <t>24/04/2023
No se generan observaciones respecto a los avances y evidencias presentados en el monitoreo a la actividad de control del riesgo de corrupción.
Evaluación de controles: https://sig.sdis.gov.co/index.php/es/mantenimiento-y-soporte-tic-riesgos</t>
  </si>
  <si>
    <t>El Profesional encargado de Seguridad de la información realizó la ejecución de sensibilizaciones por medio del envío de dos (2) piezas comunicativas a los colaboradores sobre el correcto uso de las credenciales asignadas para la administración de los recursos tecnológicos de la Entidad por parte del equipo de Seguridad de la Información en el primer cuatrimestre. Evidencia: Piezas comunicativas socializadas.</t>
  </si>
  <si>
    <t xml:space="preserve">A corte 20 de abril la entidad ha adelantado 23 sesiones de Comité de Contratación.
Como evidencia se reporta relación de Comités de contratación y las 23 actas de las sesiones de comité de contratación. </t>
  </si>
  <si>
    <t xml:space="preserve">24/04/2023
Tengo la siguiente observación frente al nivel de avance del periodo. Esta actividad de control y su indicador como esta formulado es por demanda, entonces si se cumplió con la totalidad del número de actas, con el número de comités programados, el resultado debe ser el 100%. Recomiendo que se especifique la fecha de corte con el que hacen el reporte. Recomiendo que se especifique en el análisis la fecha de corte con el que hacen el reporte.
28/04/2023
No se generan observaciones respecto a los avances y evidencias presentados en el monitoreo a la actividad de control del riesgo de corrupción.
Evaluación de controles:
https://sig.sdis.gov.co/index.php/es/gestion-contractual-riesgos </t>
  </si>
  <si>
    <t>Desde el proceso Gestión Contractual, se tiene documentado el formato FOR-GEC-001 Lista de chequeo, en donde se estipula como requisito de contratación con la SDIS la suscripción de un pacto de integridad registrado en el formato FOR-TH-093 Pacto e integridad. 
Como evidencia se anexa  FOR-GEC-001 Lista de chequeo vigente y muestra de 30 formatos de pacto de integridad diligenciados</t>
  </si>
  <si>
    <t>24/04/2023
Tengo la siguiente observación frente al nivel de avance del periodo. Esta actividad de control y su indicador como esta formulado es por demanda, entonces si se cumplió con la totalidad del número de solicitudes diligenciadas en el formato, con el número de contratos radicados, el resultado debe ser el 100%. Igualmente, debemos describir en detalle la cantidad de los contratos radicados con respecto al número de formatos diligenciados. Con respecto a las evidencias que reposan en la carpeta se evidenciaron solo 29 formatos. Recomiendo que se especifique en el análisis la fecha de corte con el que hacen el reporte.
28/04/2023
No se generan observaciones respecto a los avances y evidencias presentados en el monitoreo a la actividad de control del riesgo de corrupción.
Evaluación de controles:
https://sig.sdis.gov.co/index.php/es/gestion-contractual-riesgos</t>
  </si>
  <si>
    <t>Desde el proceso de Gestión Contractual, fueron documentadas buenas practicas de supervisión, mediante el memorando masivo del 21 de abril 2023. 
Se adjunta memorando.</t>
  </si>
  <si>
    <t>24/04/2023
Tengo la siguiente observación frente al nivel de avance del periodo debe ser el 33%. Frente a las evidencias, en la carpeta no reposa el memorando en mención.
28/04/2023
No se generan observaciones respecto a los avances y evidencias presentados en el monitoreo a la actividad de control del riesgo de corrupción.
Evaluación de controles:
https://sig.sdis.gov.co/index.php/es/gestion-contractual-riesgos</t>
  </si>
  <si>
    <t>Durante el periodo comprendido entre el 01 de febrero y el 20 de abril, los profesionales del Equipo SG remitieron 44 notificaciones de publicación y retiro, en las cuales se relacionan los 168 documentos gestionados en el periodo (133 creaciones o actualizaciones + 35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44 correos electrónicos con las notificaciones de publicación o retiro.</t>
  </si>
  <si>
    <t>02/05/2023
No se generan observaciones respecto a los avances y evidencias presentados en el monitoreo al riesgo de gestión.
Evaluación de controles: https://sig.sdis.gov.co/index.php/es/proceso-de-gestion-del-sistema-integrado-riesgos</t>
  </si>
  <si>
    <t>Durante el periodo entre el 2 de enero de 2023 al 21 de abril de 2023, se han atendido físicamente 290 solicitudes de préstamo de expedientes custodiados  en el archivo central. De los cuales se cuenta con el formato de consulta y préstamo debidamente diligenciado, al igual que los soportes fotográficos del precinto.</t>
  </si>
  <si>
    <r>
      <t xml:space="preserve">26/04/2023
Verificar el porcentaje de avance reportado, si se registró la totalidad de expedientes prestados en los formatos de control y préstamo, el resultado debería ser del 100%
Cargar nuevamente la evidencia ya que no es posible su verificación.
</t>
    </r>
    <r>
      <rPr>
        <sz val="10"/>
        <color rgb="FFFF0000"/>
        <rFont val="Arial"/>
        <family val="2"/>
      </rPr>
      <t xml:space="preserve">
</t>
    </r>
    <r>
      <rPr>
        <sz val="10"/>
        <rFont val="Arial"/>
        <family val="2"/>
      </rPr>
      <t>27/04/2023
No se generan observaciones adicionales, se sugiere para el próximo periodo de reporte remitir la base de datos  de control de expedientes prestados adicionalmente a los formatos de registro, con el propósito de facilitar la verificación de las evidencias de avance de la actividad de control, teniendo en cuenta el alto volumen de formatos que se generan en cada cuatrimestre. 
La evaluación de controles se encuentra disponible en: https://sig.sdis.gov.co/index.php/es/gestion-documental-riesgos</t>
    </r>
  </si>
  <si>
    <t>Durante el primer trimestre de 2023 en el archivo central se recibieron un total de 8 solicitudes de ingreso al archivo central con el objetivo de alistar la documentación para legalizar las transferencias documentales de desentendencias como: Subdirección de Infancia, Subdirección para la familia, Subdirección de Nutrición y Abastecimiento, Subdirección de Talento Humano y de las Subdirecciones Locales de Suba, Kennedy y Tunjuelito. Se adjunta formato diligenciado, que aún se encuentra pendiente de aprobación y oficialización en la SDES, se aclara que se contabilizan 10 registros de control de ingreso, en atención a que se registraron 2 personas que trabajan permanentemente en el archivo central, los cuales no debieron registrarse en dicho formato.
Información que se encuentra en la siguiente ruta:https://sdisgovco.sharepoint.com/:f:/s/SIGA-SubsistemaInternodeGestinDocumentalyArchivo/EjMjQlkn-npOgJcFSH0LwJQBsSq7b1Q2Q8kFISYRKo25Uw?e=YwO4MY</t>
  </si>
  <si>
    <t>26/04/2023
Verificar el porcentaje de avance reportado, si se registró la totalidad de ingresos con respecto a las autorizaciones generadas, el resultado debería ser del 100%, según la meta establecida para el periodo.
Según la evidencia del enlace remitido, en el correo de autorización se identifica un total de 8 dependendencias que requieren ingreso en el periodo, pero en el formato  (no controlado) se evidencia un total de 10 registros de ingreso.  Los datos deben concordar para poder validar el avance. 
Se sugiere estandarizar la información tanto del correo de autorización como del formato de control de ingresos, ya que en el correo se manejan dependencias y no nombres de los funcionarios, en el formato los nombres y no se especifica para la mayoría de los registros la dependencia de la SDIS a la cual pertenecen, esto con el propósito de asegurar el control eficiente de ingresos al archivo central.
El archivo presentado como evidencia en el enlace compartido  "Herramienta archivo central" tiene fecha 2022 por favor verificar; al respecto de este archivo se sugiere revisar la pertinencia de continuar con su uso y registro, toda vez que ya se cuenta con el formato y el correo de autorizaciones como soportes del acceso al archivo central.
Las evidencias deben estar cargadas en la carpeta compartida designada por la SDES para tal fin y asegurar que tengan acceso,  ya que no fue posible su verificación.
27/04/2023
No se generan observaciones ni sugerencias adicionales para el reporte del periodo.
La evaluación de controles se encuentra disponible en: https://sig.sdis.gov.co/index.php/es/gestion-documental-riesgos</t>
  </si>
  <si>
    <t>Durante el periodo entre el 2 de enero de 2023 al 21 de abril de la misma vigencia, se han atendido 1176 solicitudes de certificados de funcionarios y contratistas que se retiran de la entidad,  o de contratistas que aún cuando continúan en la entidad, deben presentar el certificado que da cuenta de estar al día en documentos asignados por AZ, devolución de bienes a su cargo o de devolución de expedientes.
Se adjunta como soporte formato en Excel, mensual (enero a abril), que  da cuenta de lo antes descrito, teniendo en cuenta que el formato mencionado como soporte en la acción, se encuentra en revisión metodológica.</t>
  </si>
  <si>
    <t>26/04/2023
Verificar el porcentaje de avance reportado, si se registró la totalidad de devolución de bienes conforme al total de contratistas o funcionarios retirados, el resultado debería ser del 100%, según la meta establecida para el periodo.
Revisar la redacción de la descripción de avances ",teniendo en cuenta que el formato mencionado."
Cargar nuevamente la evidencia ya que no es posible su verificación.
27/04/2023
No se generan observaciones adicionales para el reporte del periodo. Se sugiere culminar la revisión metodológica y oficialización del formato para dar cumplimiento a la evidencia establecida en la formulación de la actividad de control. 
La evaluación de controles se encuentra disponible en: https://sig.sdis.gov.co/index.php/es/gestion-documental-riesgos</t>
  </si>
  <si>
    <t>Para el primer cuatrimestre de 2023 se divulgó con los servidores sujetos de evaluación de desempeño laboral mediante el boletín interno y piezas comunicativas la información relevante del procedimiento de evaluación de desempeño.
Así mismo, se realizó capacitación virtual sobre  el procedimiento de evaluación de desempeño laboral:
Evidencia:
1. Listado de Asistencia capacitación Evaluación de Desempeño Laboral
2. Pieza comunicativa divulgación del procedimiento de Evaluación de Desempeño Laboral
3. Boletín interno del 20 de enero de 2023</t>
  </si>
  <si>
    <t>No</t>
  </si>
  <si>
    <t>25/04/2023
No se generan observaciones frente al reporte del periodo. Se sugiere para la próxima divulgación, hacer énfasis en los criterios de evaluación y los aspectos estratégicos y relevantes de la evaluación de desempeño.
La evaluación de controles se encuentra disponible en: https://sig.sdis.gov.co/index.php/es/gestion-de-talento-humano-riesgos</t>
  </si>
  <si>
    <t xml:space="preserve">Se divulgó a los evaluadores mediante dos (2) reuniones el procedimiento de evaluación de desempeño laboral haciendo énfasis en los criterios para garantizar la objetividad necesaria para adelantarlo, así mismo se resalto su relación con los valores y principios establecidos en el Código de Integridad y Buen Gobierno y lo establecido en el Lineamiento de Conflicto de Intereses, adicionalmente mediante pieza comunicativa remitida por correo electrónico el 21/04/2023, se reforzaron estos conceptos.
Evidencia:
1. Listado de asistencia de la reunión de divulgación del proceso del 23 de enero de 2023 y 
presentación realizada a los evaluadores
2. Listado de asistencia de la reunión de divulgación del proceso del 26 de enero de 2023 y 
presentación realizada a los evaluadores
3. Pieza comunicativa </t>
  </si>
  <si>
    <t>25/04/2023
En las evidencias presentadas No 1 y 2 no  se identifica la divulgación de los valores y principios establecidos en el Código de Integridad y Buen Gobierno de la entidad y lo establecido en el Lineamiento de Conflicto de Intereses, por lo tanto no se constituyen como soportes de avance de la actividad.
Para las evidencias No 3 y 4 aclarar si en dichas reuniones de divulgación fue empleada la evidencia No 5, en cuyo caso por favor remitir cada listado de asistencia junto con la ppt en un solo archivo pdf.
02/05/2023
No se generan observaciones ni sugerencias adicionales para el reporte del periodo.
La evaluación de controles se encuentra disponible en: https://sig.sdis.gov.co/index.php/es/gestion-de-talento-humano-riesgos</t>
  </si>
  <si>
    <t>Durante el período de enero a abril de 2023, se realizó el nombramiento de 35 servidores públicos, a los cuales se les verificó el cumplimiento de los requisitos exigidos en el manual de funciones mediante la validación de documentos para el ingreso de la lista de chequeo.  Teniendo en cuenta la observación en la columna  de actividades a desarrollar donde se especifica (en caso de haber vinculado más de 30 servidores en el periodo, se reporta como evidencia el 20% de las listas de chequeo diligenciadas), se presenta como evidencia 10 formatos de listas de chequeo, seleccionadas de manera aleatoria, diligenciados y firmados.</t>
  </si>
  <si>
    <t>25/04/2023
No se generan observaciones frente al reporte del periodo. 
Se sugiere para la próxima verificación se tenga en cuenta el correcto diligenciamiento de los formatos Lista de chequeo de documentos para ingreso, ya que se identificaron evidencias marcada como "cumple" pero con la palabra "no" relacionada en la misma casilla, por lo cual no es posible validar completamente los soportes. De igual manera se sugiere al proceso revisar una posible acción de mejora frente al Formato empleado, de manera que se incluya un espacio para indicar cuando el documento requerido para el ingreso "no aplica".
La evaluación de controles se encuentra disponible en: https://sig.sdis.gov.co/index.php/es/gestion-de-talento-humano-riesgos</t>
  </si>
  <si>
    <t>Durante el  primer cuatrimestre correspondiente al periodo: enero - abril de 2023 se realizó la actividad  "ENCUENTRO DE SOLTERAS Y SOLTEROS SDIS 2023", los días  25 y 26 de febrero de 2023 -  Lagosol - Compensar - Melgar, para lo cual se realiza revisión de la base de Inscritos en la actividad, mediante filtros en la información registrada, tales como tipo de vinculación y dependencia.
Para dicha actividad se recibieron 219 inscripciones, se revisó y se verificó el cumplimiento de requisitos establecidos en la convocatoria para estos  219 inscritos (servidoras y servidores públicos de la SDIS), logrando un cumplimiento del 100% en la revisión, sin embargo es importante destacar que se encontró que 19 de los inscritos no cumplían requisitos para participar de la actividad y por tal razón, la SGDTH mediante correo electrónico notifico a los servidores que no podrían hacer parte de esta.
Como evidencia se adjunta Base de datos de servidores inscritos, que cumplieron requisitos y de igual manera aquellos que no cumplieron requisitos, correo electrónico a los inscritos (19) que NO cumplieron con los requisitos establecidos en la convocatoria de la actividad denominada: Encuentro de solteras y solteros y copia de la convocatoria a la actividad.</t>
  </si>
  <si>
    <t>25/04/2023
Verificar la evidencia presentada, ya que se identifica en la base de datos de los servidores que no cumplieron requisitos un total de 19 personas y en los correos remitidos un total de 20 personas notificadas como se indica en la descripción de avances.
Así mismo, se sugiere que la evidencia sea una sola base de datos donde se indique el cumplimiento o no de requisitos por actividad de bienestar realizada, en cumplimiento de la formulación de la acción de control. 
02/05/2023
No se generan observaciones ni sugerencias adicionales para el reporte del periodo.
La evaluación de controles se encuentra disponible en: https://sig.sdis.gov.co/index.php/es/gestion-de-talento-humano-riesgos</t>
  </si>
  <si>
    <t>Del total de 317 proyectos de decisiones elaborados por los abogados instructores de la Oficina de Control Disciplinario Interno, la jefatura revisó y firmó 317 autos, significa lo anterior que en el período reportado se surtió el control por parte del operador disciplinario, para mitigar los riesgos de corrupción.  La evidencia corresponde al listado de autos mes por mes y la relación debidamente certificada por la jefatura en el primer cuatrimestre de 2023, con corte al 15 de abril de 2023, que dan como resultado para el mes de enero 85 autos, para febrero 91, para marzo 128, y abril (desde el 01 al 15 de abril) 13 autos, para un total en el periodo del primer informe de 317 autos firmados por el control de la OCDI.</t>
  </si>
  <si>
    <t>25/04/2023
No se generan observaciones frente al reporte del periodo.
Para el próximo periodo tener en cuenta: el formato Acta, Código FOR-GD-002, empleado para registrar las revisiones realizadas en cumplimiento de esta acción de control, no debe ser modificado puesto que se encuentra controlado en el sistema de gestión.
La evaluación de controles se encuentra disponible en: https://sig.sdis.gov.co/index.php/es/gestion-de-talento-humano-riesgos</t>
  </si>
  <si>
    <t>1. Durante el primer cuatrimestre del 2023, se realizaron 2 divulgaciones del canal de denuncia a través del boletín interno a todos los colaboradores de la entidad, esta actividad se llevó a cabo los días 16 de febrero y 10 de marzo de 2023, luego de la aprobación del  plan de trabajo de Integridad y Buen Gobierno 2023. ( Se adjuntan las 2 evidencias de los correos masivos mediante piezas comunicativas y plan de trabajo de integridad)</t>
  </si>
  <si>
    <t>25/04/2023
Revisar y ajustar el porcentaje de avance de la actividad de control, toda vez que fueron ejecutadas dos divulgaciones de las 3 proyectadas para la vigencia 2023.
02/05/2023
No se generan observaciones ni sugerencias adicionales para el reporte del periodo.</t>
  </si>
  <si>
    <t>Durante el primer cuatrimestre de 2023 se formulo y publico el  Plan de trabajo de Integridad y Buen Gobierno 2023, se realizaron dos socializaciones del protocolo  de selección de gestores y gestoras de integridad 2023 durante el mes de febrero( se anexan evidencias), Se realizan 4 piezas comunicativas de la convocatoria para hacer parte del equipo de gestores y gestoras de integridad 2023 las cuales fueron divulgadas durante febrero y marzo de 2023. (se anexan evidencias), se elabora el listado de gestores y gestoras de integridad seleccionados 2023. (se anexa evidencia),  se realiza una jornada de socialización de los resultados de la encuesta de apropiación de integridad y buen gobierno ( se anexa listado de asistencia y presentación) y se  avanza en la actualización del código de integridad y buen gobierno durante el mes de febrero y marzo. ( se anexa documento actualizado).
La divulgación de los valores y principios establecidos en el Código de Integridad y Buen Gobierno se encuentra programada para el mes de mayo de 2023, de conformidad con el plan de trabajo de Integridad y Buen Gobierno 2023, al culminar la divulgación de cada principio y sus valores, será elaborado el respectivo informe.</t>
  </si>
  <si>
    <t>25/04/2023
De acuerdo con el plan de trabajo de integridad y buen gobierno para la vigencia 2023, el primer informe de gestión se realizará en el mes de mayo por lo cual no debe marcarse avance de este indicador.
En la descripción de avances se sugiere indicar la gestión realizada frente a las socializaciones o divulgaciones realizadas en el periodo, de acuerdo con la programación del plan de integridad. (ejemplo:  Actualizar y Divulgar el Código de Integridad y Buen Gobierno de la Secretaría Distrital de Integración Social, programado para ejecutar entre febrero y abril de 2023).
02/05/2023
No se generan observaciones ni sugerencias adicionales para el reporte del periodo.
La evaluación de controles se encuentra disponible en: https://sig.sdis.gov.co/index.php/es/gestion-de-talento-humano-riesgos</t>
  </si>
  <si>
    <t>En el período comprendido entre el 01 de enero al 11 de abril de 2023, se evidencian 601 solicitudes de certificaciones laborales, de las cuales 575 fueron proyectadas, aprobadas y enviadas al peticionario. Hasta la fecha del presente reporte se encuentran 26  certificaciones en proceso de elaboración. Se anexa como evidencia una (1) base de datos discriminadas por mes del período validado y que contiene: Fecha de solicitud, canal de recepción de la solicitud, datos personales y ubicación laboral del solicitante, fecha de proyección de la certificación, fecha de revisión, fecha de firma y evidencia de remisión de la comunicación.</t>
  </si>
  <si>
    <t>25/04/2023
Se solicita que la base de datos contenga los ítems o contenidos mínimos registrados en la formulación de la actividad de control. Así mismo que la descripción de avances para el periodo se redacte en esos mismos términos de manera que se facilite la verificación de los datos reportados.
De las 575 certificaciones proyectadas, se identifican 543 con fecha de expedición y solo 541 con fecha de respuesta y enviadas, por favor revisar y ajustar lo pertinente.
02/05/2023
No se generan observaciones ni sugerencias adicionales para el reporte del periodo.
La evaluación de controles se encuentra disponible en: https://sig.sdis.gov.co/index.php/es/gestion-de-talento-humano-riesgos</t>
  </si>
  <si>
    <t xml:space="preserve">El presente reporte se hace con corte al 15 de abril de 2023, teniendo en cuenta que el cuatrimestre aun no ha terminado; por tanto, se remitirán las actividades ejecutadas hasta la fecha, así: 
Se anexan siete (7) formatos FOR-TH-023 "Revisión Prenomina" diligenciados, de acuerdo con el numero total de nóminas generadas en el periodo; así: 
*En el mes de enero se elaboraron dos (2) nominas: nomina normal del mes y nómina adicional
*En febrero se elaboraron dos (2) nominas: nomina normal y una adicional
*En marzo se elaboraron dos (2) nóminas: nomina normal del mes y una nomina adicional.
*En abril se elaboró una (1) nómina
De acuerdo con lo anterior, para el cuatrimestre correspondiente al periodo de enero a abril de 2023, se elaboraron ocho (7) nominas y se diligenciaron el mismo numero de Formatos FOR-TH-023.
* Las nominas adicionales se presentan generalmente, por posesiones de servidores públicos con fecha posterior al cierre de la nomina mensual, del mes correspondiente.
</t>
  </si>
  <si>
    <t>25/04/2023
No se generan observaciones ni sugerencias frente al reporte del periodo.
La evaluación de controles se encuentra disponible en: https://sig.sdis.gov.co/index.php/es/gestion-de-talento-humano-riesgos</t>
  </si>
  <si>
    <t xml:space="preserve">Durante el periodo se realizó la revisión de listados de inscritos a las siguientes actividades de capacitación, pendientes de ejecución del Plan Institucional de Capacitación:  26 servidores a Flexibilidad y adaptación al cambio, 49 servidores a Transparencia en la gestión pública y servicio al ciudadano, 50 servidores a Técnicas de negociación colectiva (Texto y discurso del pliego de solicitudes), 49 servidores a Seguridad informática, 73 servidores a Elementos de Clasificación Documental,52 a servidores Empatía y solidaridad y 50 a servidores Ética de lo público.
Se adjunta bases de datos de verificación de inscritos, columna "verificación planta SDIS".  </t>
  </si>
  <si>
    <t>Para el periodo de enero a abril de 2023, se realiza  el primer (1) seguimiento  a las  actividades establecidas en el Componente 5 del Plan Anticorrupción y de Atención al Ciudadano -PAAC "Mecanismos para la Transparencia y Acceso a la Información", conforme a la periodicidad allí establecida de los siguientes indicadores: 
3.1.5: Para el proceso de rendición de cuentas de la entidad en 2023, se desarrollaron, a nivel interno: la publicación de cuatro (4) piezas mediante doce (12) envíos de información en los canales internos de la entidad;  a nivel externo se realizó la publicación de un (1) boletín titulado "El sector de Integración Social rinde cuentas sobre la vigencia 2022"; se produjo la pieza "guía Niños y Niñas para rendición de cuentas" y finalmente se realizaron 60 publicaciones en redes sociales institucionales. Como evidencia se aportan los  archivos:  Boletín_rendición_2022,  Comic-ninas-ninos-rendicion-cuentas-2022, Informe_publicaciones_canales_internos_rendición_2022, Informe_publicaciones_equipo_digital_rendición_2022.
5.1.3: Para el periodo a reportar (enero a abril 2023) se recibieron y gestionaron por parte de la Oficina Asesora de Comunicaciones 218 publicaciones en la pagina web institucional, correspondiente a 65 enero. 47 febrero, 71 marzo y 35 para el mes de marzo. Como evidencia se aportan los archivos:  Solicitud de Publicaciones enero 2023, Solicitud de Publicaciones febrero 2023, Solicitud de Publicaciones marzo 2023 y  Solicitud de Publicaciones abril 2023.  
5.4.2 : Para el periodo de enero a abril de 2023 de han publicado : 37 videos en enero, 20 en febrero, 50 durante el mes de marzo y en lo corrido de 1 al 20 de abril 20 publicados en el canal YouTube de la entidad,  estos  completamente subtitulados. lo cual arroja un total del 100% de los 127 videos publicados.  Como evidencia  se aporta el archivo: Publicaciones_canal_youtube_2023  
5.4.3: Durante el periodo se han realizado cuatro ( 4) mesas de trabajo con las dependencias involucradas en el desarrollo de la campaña  de transparencia para la vigencia 2023  en el marco de la estrategia  "Conmigo si es", dicha   articulación arrojó  el desarrollo en primera instancia de la remisión de   (19) piezas comunicativas mediante  los canales institucionales internos. Como evidencia se aportan los archivos 100323_ACTA_11_PROC_PIEZ_COMUN,  170323_ACTA_15_CAMP_TRANS, 290323_ACTA_20_CAMP_TRANS, ACTA 3 de marzo de 2023 y Divulgaciones_interna_transparencia_2023
Con el cumplimiento al seguimiento del primer cuatrimestre se evidencia un avance del 33%  a la fecha.</t>
  </si>
  <si>
    <t>25/04/2023
No se generan observaciones para el periodo reportado.
Se sugiere que dentro de la verificación realizada por la OAC frente al avance del indicador 5.4.3 se revise la firma de las actas que soportan la ejecución de las mesas de trabajo realizadas.
La evaluación de controles se encuentra disponible en: https://sig.sdis.gov.co/index.php/es/comunicacion-estrategica-riesgos</t>
  </si>
  <si>
    <t>Entre el 31 de enero al 14 de abril 2023 se recibieron treinta y tres (33) peticiones con tipología denuncias por presuntos hechos de corrupción a través de los diferentes canales de interacción ciudadana dispuestos por la SDIS para este fin, las cuales aparecen en la columna “O” de la base de datos exportada del Sistema Distrital para la Gestión de Peticiones Ciudadanas, Bogotá Te Escucha, entregada como evidencia.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A continuación, se relaciona el estado de las peticiones como se observa en la columna R, de la base de datos de evidencias:
Las peticiones con radicado 1589752023, 1423412023, 4571972022 y  407912023: se le solicitó al ciudadano ampliar y/o aclarar la información. El tiempo de espera es un mes hábil.
Las peticiones con radicado 1828982023, 1577132023, 310522023, 1570722023, 1758052023, 1781662023, 224022023, 225372023 y 996492023 se encuentran dentro de los términos de Ley para emitir respuesta.
Las 20 peticiones restantes se cerraron con el evento de respuesta definitiva.
Se adjunta, como evidencia base de datos exportada de la plataforma Bogotá Te Escucha con información sobre las denuncias por presuntos hechos de corrupción y se remiten las alertas tempranas enviadas a la Oficina de Control Disciplinario interno vía correo electrónico para que la dependencia emita respuesta oportuna.</t>
  </si>
  <si>
    <t>24/04/2023:
En las evidencias hacen falta: los correos electrónicos y/o llamadas de alertas, sino fue necesario realizar esta actividad, aclararlo en el avance presentado o cargar las evidencias faltantes.
02/05/2023: No se presentan observaciones al reporte y evidencias enviados. 
Link de acceso evaluación de controles:
https://sig.sdis.gov.co/index.php/es/atencion-a-la-ciudadania-riesgos</t>
  </si>
  <si>
    <t>Para el 1er cuatrimestre de 2023,  el área de cuentas ha realizado un cruce mensual de las cuentas tramitadas en BogData Vs las cuentas tramitadas en seven, verificando la cantidad de pagos programados y efectuados durante el mes. 
Como evidencia se entrega pdf del cruce mensual los cuales corresponde a los meses de enero, febrero y marzo</t>
  </si>
  <si>
    <t>11/04/2023: No se presentan observaciones al reporte y evidencias enviados. 
Link de acceso evaluación de controles:
https://sig.sdis.gov.co/index.php/es/gestion-financiera-riesgos</t>
  </si>
  <si>
    <t>Para el 1er cuatrimestre de 2023,  el área de cuentas ha emitido documento mediante el cual certifica que los pagos realizados durante el mes cuentan con la totalidad de los soportes necesarios para el pago de las mismas. 
Como evidencia se entregan 3 certificaciones emitidas por la líder de cuentas correspondientes a los meses de enero, febrero y marzo.</t>
  </si>
  <si>
    <t>Teniendo en cuenta los procesos de contratación del talento humano del equipo ambiental de la entidad (gestores ambientales locales y referentes ambientales técnicos) y que el cumplimiento del primer seguimiento a desarrollarse en el año se culmina al 30 de abril de 2023, se realiza un reporte parcial.
Por lo anterior, se informa que la entidad cuenta a la fecha de este reporte, con un total de 529 unidades operativas y administrativas que les aplica y tienen firmado y activo un acuerdo de corresponsabilidad con una organización de recicladoras, por lo cual se remiten las actas de 453 unidades operativas y administrativas, que evidencian el desarrollo de procesos de socialización con los recicladores de oficio de las organizaciones recicladoras, donde se comparten los lineamientos de gestión integral de los residuos aprovechables con el fin de generar apropiación en el cuidado de lo público y adicionalmente se evidencia el seguimiento y verificación de la posible solicitud, ofrecimiento, entrega y/o recepción de beneficios económicos u otros, por la disposición final de los residuos aprovechables generados por la entidad.
Se tiene proyectado contar con el 100% de las actas para el mes de mayo y serán remitidas en el próximo reporte.</t>
  </si>
  <si>
    <t>26/04/2023: No se presentan observaciones al reporte y evidencias enviados. 
Link de acceso evaluación de controles:
https://sig.sdis.gov.co/index.php/es/gestion-ambiental-riesgos</t>
  </si>
  <si>
    <t>28/04/2023
No se generan observaciones o recomendaciones respecto al monitoreo al riesgo de corrupción.
Ver evaluación de controles en:
https://sig.sdis.gov.co/index.php/es/prestacion-de-los-servicios-sociales-riesgos</t>
  </si>
  <si>
    <t>Sin programación. Esta actividad empezó ejecución el 17 de abril de 2023 con la realización del diagnóstico previo de los servicios/modalidades/estrategia a la cual se le realizarán socializaciones en el marco de la nueva resolución vigente. Se genera cronograma en la mesa del sistema de gestión de las dependencias misionales, donde cada dependencia misional del nivel central ya tiene presente las socializaciones que deben realizar a sus servicios/modalidades/estrategias.</t>
  </si>
  <si>
    <t>Sin programación. Esta actividad empieza ejecución el 22 de mayo de la presente vigencia. Se genera cronograma en la mesa del sistema de gestión de las dependencias misionales, donde cada depenencia ya tiene presente los servicios/modalidades/estrategias al cual deben realizar seguimientos respectivos así como sus tiempos.</t>
  </si>
  <si>
    <t xml:space="preserve">Se entregan en link de reporte, las socializaciones realizadas por parte de las subdirecciones técnicas misionales: INFANCIA, VEJEZ, ADULTEZ, JUVENTUD, LGBTI, FAMILIA, DISCAPACIDAD, DNA, SUBGIL Y SUBICI. Las socializaciones se realizan para los servicios, modalidades y/o estrategias que aplican.
De los (as) 65 servicios/modalidades/estrategias que aplican criterios de ingreso, las subdirecciones técnicas misionales de nivel central, realizan las socializaciones correspondiente al primer semestre de la vigencia 2023. (Ver Cronograma de Seguimiento Criterios Ingreso). 
Por consiguiente, se cumple con el nivel de avance del periodo del 100%. Tener presente, que en un acta se pueden evidenciar varios (as) servicios/modalidad/estrategias debido a que hubo subdirecciones técnicas que realizaron una sola jornada de socialización donde contemplaron a todas los servicios/modalidades/estrategias que hacen parte de sus dependencias. </t>
  </si>
  <si>
    <t>28/09/2023
No se generan observaciones o recomendaciones respecto al monitoreo al riesgo de corrupción.
Ver evaluación de controles en:
https://sig.sdis.gov.co/index.php/es/prestacion-de-los-servicios-sociales-riesgos</t>
  </si>
  <si>
    <t>Se entregan en el link de reporte, los seguimiento a criterios de ingreso de las modalidades: INFANCIA (JI Diurno, JI Nocturno, Casa de Pensamiento Intercultural, Espacios Rurales y Centro Amar Diurno) ADULTEZ (Móvil de abordaje territorial para el fomento de habitabilidad en calle, Autocuidado para población Habitante de calle y en alto riesgo de estarlo,  Hogar de paso Día y Hogar de paso Noche para la atención de población Habitante de Calle, Desarrollo Integral y Diferencial para población Habitante de Calle y Alto riesgo de estarlo y Atención sociosanitaria para población habitante de calle y en alto riesgo de estarlo.) VEJEZ (Comunidad de Cuidado, Centro Día Casa de la Sabiduría, Estrategia Centro Día al Barrio, Bogotá de Acompaña en vejez yapoyos económicos para personas mayores) ICI (Respuesta Social) y LGBTI (Ampliación de Instalación de Capacidades formativas). Se realizan 17 seguimientos de criterios de ingresos de los 10 programados en el "primer seguimiento" periodo comprendido de mayo a julio 2023. Los 48 seguimientos a criterios vigentes de ingreso que hacen falta,están programados para el "segundo seguimiento" que comprende el periodo de agosto a noviembre 2023.  (Ver Cronograma de Seguimientos)
*Se presenta la materialización del riesgo de corrupción del proceso, en el servicio Respuesta Social, el cual fue detectado por la subdirección local de Bosa a partir del seguimiento al canje de bonos del mes de junio de 2023, encontrando inconsistencias en la información en el sistema de información SIRBE contrastada con la información que reposa en la base de datos de referenciación, agendas, base de datos del canje de bonos y bases de datos internas. El resultado, se evidencian 07 casos donde se ingresaron participantes sin cumplimiento de criterios vigentes de ingreso. Se adjunta el plan de restablecimiento diligenciado, acta de reunión que se tiene con la secretaria de la entidad y algunos directivos donde se presenta lo sucedido y también se adjunta el informe y acta de los seguimientos que se realizan en todas las subdirecciones locales cumpliendo lo solicitado por la secreatria de la entidad.
Importante mencionar que la materialización del riesgo no está enmarcada en el seguimiento a criterios vigente de ingresos, sino que se evidencia por el seguimiento interno del equipo técnico local en unas de sus actividades de canje de bonos. Lo anterior, no impllica falta de efectividad de los controles.
Finalmente, respecto al Plan de restablecimiento definido por la materialización reportada en el último cuatrimestre 2022, se reportan avances en los términos detallados en el documento "Avances plan de restablecimiento 2022" disponible en la carpeta de evidencias del presente monitoreo.</t>
  </si>
  <si>
    <t>28/09/2023
No se generan observaciones o recomendaciones respecto al monitoreo al riesgo de corrupción.
Adicionalmente se verifica por parte de la SDES, el avance reportado en las acciones definidas en los dos planes de restablecimiento informados.
Ver evaluación de controles en:
https://sig.sdis.gov.co/index.php/es/prestacion-de-los-servicios-sociales-riesgos</t>
  </si>
  <si>
    <t>Circular N° 021 - 23/06/2023</t>
  </si>
  <si>
    <t xml:space="preserve">El profesional que realiza el seguimiento administrativo, cada vez que se realiza una inscripción en el SIRSS, verifica mediante el SIRSS y los expedientes digitales y físicos de las instituciones nuevas, la documentación exigida, verificando que las inscripciones realizadas por los profesionales administrativos de IVC se realicen en el marco de los requisitos establecidos en la normatividad y el procedimiento para la inscripción en el Sistema de Información y Registro de los Servicios Sociales - SIRSS. En caso de detectar que algún expediente de las nuevas instituciones inscritas en el SIRSS, no cuenta con los soportes requeridos, se deberá solicitar al profesional administrativo que la realizó incluir en su totalidad los soportes para la apertura del expediente, antes de la firma de la constancia de inscripción en el SIRSS.
Como evidencia se cuenta con formulario de inscripción de servicios sociales en el SIRSS con el número de registro asignado y captura de pantalla de las carpetas de los expedientes creados en sharepoint </t>
  </si>
  <si>
    <t>Durante 2023 se realizo la verificación de la documentación exigida para la inscripción en el SIRSS,  de 10 instituciones que prestaran el Servicio de Educación Inicial, a las 10 instituciones se les creó el expediente físico y digital  en el Sharepoint de Inspección y vigilancia, de igual forma, se crearon en el SIRSS asignando su número de registro. 
Como evidencia se adjunta el registro de inscripción en el SIRSS, no podemos anexar los expedientes de las instituciones considerando que contienen información reservada de cada institución y todo el historial de las visitas asunto de IVC. Por lo tanto, para el siguiente mes se actualizará la evidencia del riesgo para que quede acorde con los soportes que se pueden presentar. Como la ficha de inscripción del SIRSS con el número de registro asignado y pantallazos de los expedientes creados en el Shareponit.</t>
  </si>
  <si>
    <t>Profesional de seguimiento administrativo</t>
  </si>
  <si>
    <t>24/04/2023 Se recomienda verificar la evidencia aportada, ya que según la actividad son los expedientes de las instituciones nuevas inscritas y se esta presentando es un listado de ellas.
27/04/2022. No se generan observaciones o recomendaciones respecto a los avances y evidencias presentados en el monitoreo al riesgo de corrupción.
La evaluación de controles se encuentra disponible en: https://sig.sdis.gov.co/images/documentos_sig/procesos/inspeccion_vigilancia_y_control/riesgos/20230427_eval_controles_riesgos_corrupcion_ivc_v1.xlsx</t>
  </si>
  <si>
    <t>Para el segundo cuatrimestre se inscribieron 13 instituciones, a las que se les creó expediente físico y digital en el Sharepoint, es decir que en el trascurso del año 2023 se ha realizado verificación de la documentación exigida para la inscripción en el sistema de información de registro sociales- SIRSS, expediente físico y digital y asignación de un número de registro en el SIRSS a un total de 23 instituciones que desean prestar el servicio de educación inicial.   Como evidencia se adjunta pdf de los formularios de registro de inscripción en el SIRSS y en excel las capturas de pantalla de los expedientes que han sido creados en SharePoint de Inspección y Vigilancia.</t>
  </si>
  <si>
    <t>22/08/2022. No se generan observaciones o recomendaciones respecto a los avances y evidencias presentados en el monitoreo al riesgo de corrupción.
La evaluación de controles se encuentra disponible en: https://sig.sdis.gov.co/images/documentos_sig/procesos/inspeccion_vigilancia_y_control/riesgos/20230731_eval_controles_riesgos_corrupcion_ivc_v0.xlsx</t>
  </si>
  <si>
    <t>En el período comprendido entre el 17 de abril y el 15 de agosto de 2023, se programaron 741 visitas de inspección y vigilancia, de las cuales 741 se realizaron con al menos dos profesionales de IVC, por lo que el avance del período corresponde al 100%. 
Como evidencia se adjunta matriz en Excel con la programación de las visitas en el período señalado y su respectivo seguimiento, así mismo se puede constatar la asignación de los profesionales con el perfil requerido para realizar las visitas de verificación de los estándares de calidad. Adicionalmente, en la matriz se observa el seguimiento diario que se realizó a las visitas con el mes, fecha, resultado de la visita y la asignación de los profesionales.</t>
  </si>
  <si>
    <t>Como avance en el mes de julio se implementó para el tercer trimestre la rotación de los equipos que realizan el proceso de Inspección Vigilancia y Control en los diferentes servicios sociales que cuenten con estándares de calidad, con el fin de promover acciones integras y transparentes en el equipo encargado de realizar la inspección y vigilancia. Con ello la actividad llega a un cumplimiento del 75% del total de la vigencia.  Como evidencia se adjunta cuadro en excel con la rotación de los equipos.</t>
  </si>
  <si>
    <t xml:space="preserve">Desde la Subdirección de Diseño, Evaluación y Sistematización, en el marco del seguimiento al Plan de Acción Institucional Integrado, en la sesión del 26 de abril de 2023 se presentaron los resultados del seguimiento con corte a 31 de marzo de 2023, como consta en el Acta 10 de Comité Institucional de Gestión y Desempeño.
Igualmente, se presentó el seguimiento al cumplimiento de metas sociales y financieras de los proyectos de inversión con corte a 31 de marzo de 2023, en la sesión del 26 de abril de 2023, como consta en el Acta 10 de Comité Institucional de Gestión y Desempeño. 
Como evidencia se adjunta la matriz de seguimiento del I trimestre de 2023, el Acta No. 10 y la presentación del Comité. </t>
  </si>
  <si>
    <t>22/08/2022. No se generan observaciones o recomendaciones respecto a los avances y evidencias presentados en el monitoreo al riesgo de corrupción
La evaluación de controles se encuentra disponible en: https://sig.sdis.gov.co/images/documentos_sig/procesos/planeacion_estrategica/riesgos/20230731_eval_controles_riesgos_corrupcion_pe_v1.xlsx</t>
  </si>
  <si>
    <t>Desde la Subdirección de Diseño, Evaluación y Sistematización, en el marco de la revisión de segunda línea, se generaron las observaciones y alertas respectivas frente a las acciones con cumplimiento inferior al 100% del reporte del Plan de Acción Institucional Integrado con corte a 31 de marzo de 2023, las cuales fueron enviadas mediante el memorando.
Adicional, la Subdirección de Diseño, Evaluación y Sistematización, a través del equipo de diseño y monitoreo realizó el seguimiento a la implementación de los proyectos durante los meses de febrero, marzo, abril, mayo y junio de 2023, cuyo resultado son las cartas de recomendaciones y alertas para los gerentes de cada proyecto de inversión con el fin de superar retrasos y mantener buenas prácticas dentro de los proyectos.
Como evidencia se tienen  el memorando con radicado I2023012103 con las observaciones y alertas sobre el PAII con corte a 31 de marzo de 2023  y las cartas de recomendaciones y alertas enviadas a los gerentes de proyecto con corte a febrero, marzo, abril, mayo y junio de 2023.</t>
  </si>
  <si>
    <t xml:space="preserve">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julio.
Con corte al mes de Julio se recibieron 4246 solicitudes de traslado de bienes de inventario, las cuales fueron ejecutados al 100%
Como evidencia se remiten archivos de Excel de reportes mensuales de los traslados aplicados y carpeta SharePoint - Traslados.
 https://sdisgovco.sharepoint.com/sites/GrupodeInventariosSDIS/Documentos%20compartidos/Forms/AllItems.aspx?id=%2Fsites%2FGrupodeInventariosSDIS%2FDocumentos%20compartidos%2FIndicadores%20y%20Riesgos%2FTraslados%2F2023&amp;p=true&amp;ga=1
</t>
  </si>
  <si>
    <t>22/08/2022. Se recomienda revisar la evidencia ya que según la actividad debe ser "carpeta compartida en SharePoint con la relación en excel de los traslados aplicados" y se esta adjuntando listados en excel con la información de los traslados.
28/08/2022.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</si>
  <si>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julio.
Con corte al mes de julio se han recibido 16 casos (5 a corte del mes de marzo y 11 a corte del mes de abril a julio) de reposición de bienes de inventarios. Los casos sin cerrar se encuentran  en gestión por parte de la aseguradora. 
De acuerdo con lo anterior se debe tener en cuenta lo siguiente: 
1. A corte del mes de marzo se han cerrado el total de casos registrados (5).
2. De los 11 casos a corte del mes de julio, se han cerrado 5 casos. 
3. A corte del 30 de julio, se han cerrado un total de 10 casos, lo que representa un avance del 63% .
Nota: se encuentran 24 registros, toda vez que, hay duplicidad en la información de la columna "N° DE CASO", esto debido a que cada registro corresponde a un elemento diferente. (Los registros de color naranja corresponden a los casos cerrados a corte del mes de marzo y los de color verde hacen referencia a los casos cerrados a corte del mes de julio).</t>
  </si>
  <si>
    <t>22/08/2022. Se recomienda revisar la consistencia del monitoreo ya que en la evidencia, avance y nivel de avance, tanto del periodo como el  acumulado, ya que en el nivel se indican 7 de 11 y 7 de 16, en el avance 7 de 16 y en la evidencia no es clara la información ya que hay un total de 24.
28/08/2022.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</si>
  <si>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julio.
Con corte al mes de Julio de 2023 se han recibido 2336  solicitudes de certificaciones de bienes las cuales se han atendido en su totalidad.</t>
  </si>
  <si>
    <t>22/08/2022.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</si>
  <si>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r>
      <t xml:space="preserve">En el segundo cuatrimestre la Oficina de Control Interno aperturó las siguientes auditorías:
1. Auditoría interna a los Asuntos Disciplinarios 
2. Auditoría interna a la Gestión Contractual 
</t>
    </r>
    <r>
      <rPr>
        <u/>
        <sz val="10"/>
        <rFont val="Arial"/>
        <family val="2"/>
      </rPr>
      <t xml:space="preserve">Para la auditoría 1: </t>
    </r>
    <r>
      <rPr>
        <sz val="10"/>
        <rFont val="Arial"/>
        <family val="2"/>
      </rPr>
      <t xml:space="preserve">se cuenta con acta de sesión de trabajo del 15/08/2023 entre el Jefe de la Oficina de Control Interno y el auditor líder, la cual incluye el análisis a posibles persuasiones indebidas por parte del auditado. 
</t>
    </r>
    <r>
      <rPr>
        <u/>
        <sz val="10"/>
        <rFont val="Arial"/>
        <family val="2"/>
      </rPr>
      <t>Para la auditoría 2:</t>
    </r>
    <r>
      <rPr>
        <sz val="10"/>
        <rFont val="Arial"/>
        <family val="2"/>
      </rPr>
      <t xml:space="preserve"> se cuenta con acta de sesión de trabajo del 15/08/2023 entre el Jefe de la Oficina de Control Interno y el auditor líder, la cual incluye el análisis a posibles persuasiones indebidas por parte del auditado. 
De acuerdo con lo anterior, se determina que el riesgo no se ha materializado. </t>
    </r>
  </si>
  <si>
    <t>18/08/2023. No se generan observaciones o recomendaciones respecto a los avances y evidencias presentados en el monitoreo al riesgo de corrupción
La evaluación de controles se encuentra disponible en: https://sig.sdis.gov.co/images/documentos_sig/procesos/auditoria_y_control/riesgos/20230731_eval_controles_riesgos_corrupcion_ac_v0.xlsx</t>
  </si>
  <si>
    <t>Durante el periodo comprendido entre enero y julio 2023, el equipo de Gestión predial recibió 450 solicitudes de emisión de conceptos técnicos y entrego 391, según solicitudes realizadas, logrando un cumplimiento del 87% para el periodo señalado.
Evidencias:
Documento Excel con cuadro resumen y link para la consulta de 
Correos electrónicos con solicitudes realizadas y conceptos técnicos emitidos.</t>
  </si>
  <si>
    <t>24/04/2022. No se generan observaciones o recomendaciones respecto a los avances y evidencias presentados en el monitoreo al riesgo de corrupción.
La evaluación de controles se encuentra disponible en: https://sig.sdis.gov.co/images/documentos_sig/procesos/gestion_de_infraestructura_fisica/riesgos/20230731_eval_controles_riesgos_corrupcion_gif_v0.xlsx</t>
  </si>
  <si>
    <t>Entre el 15 de abril al 15 de agosto de 2023 se recibieron veinticuatro (24) peticiones con tipología denuncias por presuntos hechos de corrupción a través de los diferentes canales de interacción ciudadana dispuestos por la SDIS para este fin, las cuales aparecen en la columna “O” de la base de datos exportada del Sistema Distrital para la Gestión de Peticiones Ciudadanas, Bogotá Te Escucha, entregada como evidencia.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A continuación, se relaciona el estado de las peticiones como se observa en la columna R, de la base de datos de evidencias:
Las peticiones con radicado 2651272023 y 2911742023 se le solicitó al ciudadano aclarar la información (El tiempo de espera diez días hábiles)
 Las 22 peticiones restantes se cerraron con el evento de respuesta definitiva.
Se adjunta, como evidencia base de datos exportada de la plataforma Bogotá Te Escucha con información sobre las denuncias por presuntos hechos de corrupción. 
Para este período no se generaron alertas, por lo tanto no se genera evidencia.</t>
  </si>
  <si>
    <t>28/08/2023:
En las evidencias hacen falta: los correos electrónicos y/o llamadas de alertas, sino fue necesario realizar esta actividad, aclararlo en el avance presentado o cargar las evidencias faltantes.
29/08/2023: No se presentan observaciones al reporte y evidencias enviados. 
Link de acceso evaluación de controles:
https://sig.sdis.gov.co/index.php/es/atencion-a-la-ciudadania-riesgos</t>
  </si>
  <si>
    <t>Teniendo en cuenta que la planificación de la actividad de control se programó para desarrollarse en dos momentos, se informa que el segundo reporte de la actividad de control se adelantará y completará en el mes de octubre de 2023, no obstante a lo anterior se adelanto articulación con los referentes ambientales técnicos y locales bajo las mesas ambientales, donde se les informo la metodología y la importancia de contar con los soportes de la actividad de control en los tiempos establecidos.</t>
  </si>
  <si>
    <t>24/08/2023: No se presentan observaciones al reporte y evidencias enviados. 
Link de acceso evaluación de controles:
https://sig.sdis.gov.co/index.php/es/gestion-ambiental-riesgos</t>
  </si>
  <si>
    <t xml:space="preserve">
23/08/2023</t>
  </si>
  <si>
    <t>Para el 2do cuatrimestre de 2023,  el área de cuentas ha realizado un cruce mensual de las cuentas tramitadas en BogData Vs las cuentas tramitadas en seven, verificando la cantidad de pagos programados y efectuados durante el mes. 
Como evidencia se entrega pdf del cruce mensual que corresponde a los meses de abril, mayo, junio y julio.</t>
  </si>
  <si>
    <t>24/08/2023: en las evidencias cargadas no está el archivo correspondiente al mes de julio.
28/08/2023: No se presentan observaciones al reporte y evidencias enviados. 
Link de acceso evaluación de controles:
https://sig.sdis.gov.co/index.php/es/gestion-financiera-riesgos</t>
  </si>
  <si>
    <t>Para el 2do cuatrimestre de 2023,  el área de cuentas ha realizado un cruce mensual de las cuentas tramitadas en BogData Vs las cuentas tramitadas en seven, verificando la cantidad de pagos programados y efectuados durante el mes. 
Como evidencia se entrega pdf del cruce mensual los cuales corresponde a los meses de abril, mayo, junio y julio.</t>
  </si>
  <si>
    <t>Para el 2do cuatrimestre de 2023,  el área de cuentas ha emitido documento mediante el cual certifica que los pagos realizados durante el mes cuentan con la totalidad de los soportes necesarios para el pago de las mismas. 
Como evidencia se entregan 4 certificaciones emitidas por la líder de cuentas correspondientes a los meses de abril, mayo, junio y julio.</t>
  </si>
  <si>
    <t>Se presenta 1 Estudio previo, 1 Estudio del sector, elaborados en el segundo cuatrimestre del 2023 por los referentes de contratación de la Subdirección de Investigación e Información revisados y aprobados por el tercer profesional asignado para tal fin.</t>
  </si>
  <si>
    <t>24/08/2023
No se generan observaciones respecto a los avances y evidencias presentados en el monitoreo a la actividad de control del riesgo de corrupción.
Evaluación de controles: https://sig.sdis.gov.co/index.php/es/tecnologias-de-la-informacion-riesgos</t>
  </si>
  <si>
    <t>Se presenta 1 modificación de contrato suscrito en el segundo cuatrimestre del 2023 por los referentes de contratación de la Subdirección de Investigación e Información revisados y aprobados por la Subdirección de Contratación.</t>
  </si>
  <si>
    <t>Con corte 22 de agosto de 2023 el equipo de procesamiento de datos cuenta con dos integrantes nuevos, por esta razón se adjuntan los compromisos de confidencialidad FOR-SMT-008 de cada uno de ellos.
Se cargan en la carpeta los formatos adicionales a los ya remitidos en el periodo anterior.</t>
  </si>
  <si>
    <t>24/08/2023
No se generan observaciones respecto a los avances y evidencias presentados en el monitoreo a la actividad de control del riesgo de corrupción.
Evaluación de controles: https://sig.sdis.gov.co/index.php/es/gestion-del-conocimiento-riesgos</t>
  </si>
  <si>
    <t>El líder de servicios presenta 28 cambios permanentes realizados de los 28 cambios solicitados durante el segundo cuatrimestre en los ambientes de producción de acuerdo con lo establecido en el Procedimiento de Cambios de Tecnologías de la información.</t>
  </si>
  <si>
    <t>24/08/2023
No se generan observaciones respecto a los avances y evidencias presentados en el monitoreo a la actividad de control del riesgo de corrupción.
Evaluación de controles: https://sig.sdis.gov.co/index.php/es/mantenimiento-y-soporte-tic-riesgos</t>
  </si>
  <si>
    <t>El Profesional encargado de Seguridad de la información realizó la ejecución de sensibilizaciones por medio del envío dos (2)  piezas comunicativas y una (1) socialización de Seguridad de la información realizada a los colaboradores sobre el correcto uso de las credenciales asignadas para la administración de los recursos tecnológicos de la Entidad en el segundo cuatrimestre.  Evidencia: Piezas comunicativas socializadas e insumos de la socialización de Seguridad de la información.</t>
  </si>
  <si>
    <t xml:space="preserve">En el periodo del 21 de abril al 20 de agosto  la entidad adelantó 17 sesiones de Comité de Contratación.
Como evidencia se reporta relación de Comités de contratación y las 17 actas de las sesiones registradas. </t>
  </si>
  <si>
    <t xml:space="preserve">24/08/2023
No se generan observaciones respecto a los avances y evidencias presentados en el monitoreo a la actividad de control del riesgo de corrupción.
Evaluación de controles: https://sig.sdis.gov.co/index.php/es/gestion-contractual-riesgos </t>
  </si>
  <si>
    <t>Desde el proceso Gestión Contractual, se tiene documentado el formato FOR-GEC-001 Lista de chequeo, en donde se estipula como requisito de contratación con la SDIS la suscripción de un pacto de integridad registrado en el formato FOR-TH-093 Pacto e integridad.
Como evidencia se anexa  FOR-GEC-001 Lista de chequeo vigente y muestra de 30 formatos de pacto de integridad diligenciados del periodo de medición.</t>
  </si>
  <si>
    <t xml:space="preserve">Desde el proceso de Gestión Contractual, se realizó mesa de trabajo el 30 de junio, en donde se socializaron Lineamientos contractuales de bienes y servicios para las dependencias que estructuran y ejecutan los contratos. Se adjunta listado de asistencia y presentación. </t>
  </si>
  <si>
    <t>Durante el periodo comprendido entre el 21 de abril y el 18 de agosto, los profesionales del Equipo SG remitieron 88 notificaciones de publicación y retiro, en las cuales se relacionan los 221 documentos gestionados en el periodo (145 creaciones o actualizaciones + 76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88 correos electrónicos con las notificaciones de publicación o retiro.</t>
  </si>
  <si>
    <t>28/08/2023
No se generan observaciones respecto a los avances y evidencias presentados en el monitoreo al riesgo de gestión.
Evaluación de controles: https://sig.sdis.gov.co/index.php/es/proceso-de-gestion-del-sistema-integrado-riesgos</t>
  </si>
  <si>
    <t xml:space="preserve">Para el presente  cuatrimestre  de la vigencia  2023 (mayo a agosto), se realiza  el segundo (2) seguimiento  a las  actividades establecidas en el Componente 3 y 5 del Plan Anticorrupción y de Atención al Ciudadano -PAAC "Mecanismos para la Transparencia y Acceso a la Información", conforme a la periodicidad allí establecida de los siguientes indicadores y de competencia del proceso de Comunicación Estratégica así: 
3.1.5: En el marco de la rendición desde el proceso de comunicación estratégica se realizó la publicación del boletín denominado:  Niñas, niños y adolescentes resaltaron logros de la Administración Distrital enfocados en esta población entre los años 2020 y 2023, del mismo modo se realizó  publicación en redes sociales invitando a la ciudadanía a unirse a la rendición de cuentas ; finalmente, desde el canal oficial de YouTube se realizó la transmisión de la rendición de cuentas. 
 y se presenta como evidencia  el Boletín_rendición_Niñas_niños_y_adolescentes.
Publicación_informe_periodistico_en_pagina_web: https://www.integracionsocial.gov.co/index.php/noticias/93-noticias-infancia-y-adolescencia/6156-ninas-ninos-y-adolescentes-resaltaron-logros-de-la-administracion-distrital-enfocados-en-esta-poblacion-entre-los-anos-2020-y-2023
Publicación en  redes sociales 
Publicaciones_en_redes_sociales_y_transmisión_en_vivo_ YouTube. 
5.1.3: Para el periodo a reportar (mayo a agosto 2023) se recibieron y gestionaron por parte de la Oficina Asesora de Comunicaciones 58 publicaciones en la pagina web institucional, correspondiente a 23 del mes de mayo. 07 correspondientes a junio, 13 para el mes de julio y finalmente con corte al veinticinco de Agosto 15 solicitudes, todas estas atendidas. se adjunta como evidencia 4 Matrices de Excel denominadas: 
BITACORA_SOLICITUDES_TRANSPARENCIA_MAYO
BITACORA_SOLICITUDES_TRANSPARENCIA_JUNIO
BITACORA_SOLICITUDES_TRANSPARENCIA_JULIO
BITACORA_SOLICITUDES_TRANSPARENCIA_AGOSTO 
5.4.2 : Para el periodo de mayo a agosto de 2023 de han publicado : 59 videos en mayo, 67 en junio, 68 durante el mes de julio y en lo corrido de 1 al 25 de agosto 40 publicados en el canal YouTube de la entidad,  estos  completamente subtitulados. lo cual arroja un total del 100% de los 234 videos publicados. Se aporta como evidencia base de publicaciones_canal_youtube_2023
5.4.3: Para el presente periodo se realizó por parte de la oficina de comunicaciones el cubrimiento y despliegue de la continuidad de la campaña En el radar de la transparencia , todo esto en el marco de la estrategia institucional, CONMIGO  SI ES. Se aporta como evidencia informe  donde se registran los enlaces de cada producto y actividad realizada con el desarrollo de las actividades  descritas  se da un   avance del 66%  con corte a agosto de 2023.
</t>
  </si>
  <si>
    <t>28/08/2023
No se generan observaciones ni sugerencias para el periodo reportado.
La evaluación de controles se encuentra disponible en: https://sig.sdis.gov.co/index.php/es/comunicacion-estrategica-riesgos</t>
  </si>
  <si>
    <t>Se divulgó con los servidores sujetos de evaluación de desempeño laboral y los directivos, los criterios de evaluación y demás información relevante al respecto.
Como evidencia se cuenta con: 
Evidencia 1 pieza comunicativa dirigida a todos lo funcionarios de planta, divulgando el procedimiento y normativa evaluación del desempeño.
Evidencia 2 pieza comunicativa de alerta de herramienta para la evaluación de desempeño y plazo.
Evidencia 3 Comunicado invitando a capacitación del procedimiento Evaluación del Desempeño para Directivos.
Evidencia 4 Presentación realizada a los asistentes a las capacitaciones del 17 y 19 de Julio de 2023.
Evidencia 5 Constancia de asistencia a la capacitación virtual del 17 de julio de 2023 descargada de Teams en Excel.
Evidencia 6 constancia de asistencia a la capacitación virtual del 19 de julio de 2023 descargada de Teams en Excel.
A través de las piezas comunicativas que hacen parte de las evidencias 1 y ,2, realiza la divulgación al 100% de los servidores de planta de la entidad sobre los temas que deben conocer del Procedimiento Evaluación de desempeño. Adicionalmente invita a los directivos de la entidad a participar de una jormada de capacitación en su rol de evaluadores, situación que se aprecia a través de las evidencias 3 a 6.</t>
  </si>
  <si>
    <t>28/08/2023
Teniendo en cuenta que el número aproximado de servidores sujeto de evaluación de desempeño es de 1671 y que los registros de asistencia de las socializaciones de fecha 17 y 19 de julio corresponden a 13 servidores únicamente lo cual equivale al 0.7%, se solicita indicar en  la descripción del periodo la justificación de avance y cumplimiento del 100% de la acción de control para la mitigación del riesgo de corrupción, con base en las actividades ejecutadas.
01/09/2023
No se tienen observaciones adicionales frente al reporte del periodo. Se sugiere al proceso que para la próxima vigencia se refuerce la acción de control para la gestión de socialización o capacitación en relación con los parámetros de evaluación de desempeño, en términos de cobertura, con el propósito de asegurar su comprensión y aplicación por parte de los servidores sujetos de evaluación de desempeño laboral y los directivos de la entidad.
La evaluación de controles se encuentra disponible en: https://sig.sdis.gov.co/index.php/es/gestion-de-talento-humano-riesgos</t>
  </si>
  <si>
    <t xml:space="preserve">Se realizó capacitación virtual a los directivos y gestores de talento humano en el procedimiento de evaluación de desempeño laboral semestral, haciendo énfasis en los criterios para garantizar la objetividad necesaria para adelantarlo, así mismo se resalto su relación con los valores y principios establecidos en el Código de Integridad y Buen Gobierno y lo establecido en el Lineamiento de Conflicto de Intereses:
Evidencia 1 Comunicado invitando a capacitación del procedimiento
Evidencia 2 Constancia de asistencia a la capacitación virtual del 17 de julio de 2023 descargada de Teams en Excel.
Evidencia 3 constancia de asistencia a la capacitación virtual del 19 de julio de 2023 descargada de Teams en Excel.
Evidencia 4 Presentación realizada a los asistentes a las capacitaciones del 17 y 19 de Julio de 2023.
Así mismo, mediante memorando interno dirigido a los evaluadores, se resalta la importancia de la objetividad en la evaluación de desempeño, los valores y principios establecidos en el Código de Integridad y Buen Gobierno de la entidad que se deben observar y  lo establecido en el Lineamiento de Conflicto de Intereses.
Evidencia 5 memorando I2023022047 remitido a los evaluadores de la entidad, divulgando la importancia sobre la objetividad del proceso, principios y valores y conflictos de intereses.
</t>
  </si>
  <si>
    <t>28/08/2023
No se tienen observaciones ni sugerencias frente al reporte del periodo.
La evaluación de controles se encuentra disponible en: https://sig.sdis.gov.co/index.php/es/gestion-de-talento-humano-riesgos</t>
  </si>
  <si>
    <t xml:space="preserve">Durante el período de mayo a agosto de 2023, se realizó el nombramiento de 47 servidores públicos por uso de listas de elegibles más 8 nombramientos de cargos LNR para un total de 55, a los cuales se les verificó el cumplimiento de los requisitos exigidos en el manual de funciones mediante la validación de documentos para el ingreso de la lista de chequeo. Teniendo en cuenta la observación en la columna  de actividades a desarrollar donde se especifica (en caso de haber vinculado más de 30 servidores en el periodo, se reporta como evidencia el 20% de las listas de chequeo diligenciadas), se presentan como evidencia 15 formatos de listas de chequeo, seleccionadas de manera aleatoria, diligenciados y firmados.
</t>
  </si>
  <si>
    <t>28/08/2023
Se solicita complementar la evidencia presentada con los soportes de reporte o comunicación a los aspirantes y/o partes interesadas, en cuya lista de chequeo figuran documentos para el ingreso como "no cumple", de acuerdo con la evidencia formulada.  Así mismo se identifican algunas listas de chequeo que no fueron diligenciadas para la totalidad de documentos requeridos para el ingreso, por lo cual se solicita ajustar.
01/09/2023
No se tienen observaciones ni sugerencias adicionales frente al reporte del periodo.
La evaluación de controles se encuentra disponible en: https://sig.sdis.gov.co/index.php/es/gestion-de-talento-humano-riesgos</t>
  </si>
  <si>
    <t>Durante el  segundo cuatrimestre correspondiente al periodo: mayo - agosto de 2023 se realizó la actividad  "ENTREGA BOLETAS CINECOLOMBIA (DIA FAMILIA  1ER. SEM)", dichas boletas fueron entregadas entre los  meses de junio y julio de 2023 a los 1797 servidores de planta con corte al mes de junio de 2023.
Igualmente, se realizó la actividad "INAUGURACIÓN OLIMPIADAS DEPORTIVAS 2023", actividad que se llevó a cabo el día 28 de julio de 2023. Dicha actividad contó con la participación de 363 servidores y servidoras de planta, los cuales fueron filtrados mediante la planta de personal del mes de junio de 2023.
Para el II cuatrimestre de 2023 no se inscribieron o participaron de las actividades programadas, servidores que no cumplieran requisitos.
Como evidencia se adjunta Base de datos de servidores inscritos y que cumplieron con los requisitos establecidos para participar de cada una de las  actividades realizadas en el II cuatrimestre.</t>
  </si>
  <si>
    <t>28/08/2023
No se generan observaciones ni sugerencias para el reporte del periodo.
La evaluación de controles se encuentra disponible en: https://sig.sdis.gov.co/index.php/es/gestion-de-talento-humano-riesgos</t>
  </si>
  <si>
    <t xml:space="preserve">Del total de 380 proyectos de decisiones elaborados por los abogados instructores de la Oficina de Control Disciplinario Interno, la jefatura revisó y firmó 380 autos, significa lo anterior que en el período reportado se surtió el control por parte del operador disciplinario, para mitigar los riesgos de corrupción.  La evidencia corresponde al listado de autos mes por mes y la relación debidamente certificada por la jefatura en el segundo cuatrimestre de 2023, desde el 16 de abril de 2023 con corte al 10 de agosto de la actual vigencia, que dan como resultado para el mes de abril (desde el 16 al 30 de abril) 64 autos, para mayo 88, en junio 124, para julio 95 autos, y en agosto (desde el 01 al 10 de agosto) 9 autos, para un total en el periodo del segundo informe de 380 autos firmados por el control de la OCDI. 
A su vez se logró realizar un control adicional en 63 autos, por parte de un abogado contratista, diferente del abogado que proyectó el auto. Es decir que estos 63 autos fueron revisados por  dos controles, tanto por un abogado contratista para la primera consideración, como en su segunda verificación por parte de la jefatura de esta OCDI.
</t>
  </si>
  <si>
    <t>28/08/2023
No se generan observaciones para el reporte del periodo. Nuevamente se sugiere tener en cuenta: el formato Acta, Código FOR-GD-002, empleado para registrar las revisiones realizadas en cumplimiento de esta acción de control, es un documento controlado en el sistema de gestión de la entidad, por lo cual no debe ser modificado.
La evaluación de controles se encuentra disponible en: https://sig.sdis.gov.co/index.php/es/gestion-de-talento-humano-riesgos</t>
  </si>
  <si>
    <t>Durante el presente cuatrimestre de 2023 se realizo la divulgación de  2 piezas comunicativas sobre el canal de denuncias a toda la entidad así: 
1. Pieza comunicativa remitida el 26 de mayo de 2023 a través de Boletín Interno dirigido a todos los colaboradores de la entidad
2. Pieza comunicativa remitida el 04 de agosto de 2023 a través del correo electrónico de comunicaciones internas a todos los colaboradores de la entidad</t>
  </si>
  <si>
    <t>28/08/2023
Se solicita ajustar la fecha de ejecución de divulgación de agosto la cual debe ir acorde a la evidencia remitida.
01/09/2023
No se tienen observaciones ni sugerencias adicionales frente al reporte del periodo.
La evaluación de controles se encuentra disponible en: https://sig.sdis.gov.co/index.php/es/gestion-de-talento-humano-riesgos</t>
  </si>
  <si>
    <t>3. Teniendo en cuenta lo establecido el Plan de Trabajo de Integridad 2023 para el presente cuatrimestre, se realizó el primer informe de gestión del principio número 1, el cual fue trabajado según plan de acción en los meses de mayo y junio 2023 y que se encuentra publicado en la pagina WEB de la entidad y puede ser consultado en el siguiente Link: 
https://www.integracionsocial.gov.co/images/_docs/2023/gestion/TH/14072023-Informe-Gestion-Principio-1-2023.pdf
Por otra parte se adjunta los informes en PDF</t>
  </si>
  <si>
    <t>En el período comprendido entre el 12 de abril  al 15 de agosto de 2023, se evidencia 775 solicitudes de certificaciones laborales, de las cuales 757 fueron proyectadas, aprobadas y enviadas al peticionario. Hasta la fecha del presente reporte se encuentran 18  certificaciones en proceso de elaboración. Se incluyen 66 certificaciones del mes de abril de 2023, que no fueron reportadas en el reporte del primer cuatrimestre considerando la fecha de entrega. Se anexa como evidencia una (1) base de datos discriminadas por mes del período validado" y que contiene: Fecha de solicitud, canal de recepción de la solicitud, datos personales y ubicación laboral del solicitante, fecha de proyección de la certificación, fecha de revisión, fecha de firma y evidencia de remisión de la comunicación.</t>
  </si>
  <si>
    <t>El presente reporte se hace con corte al 18 de agosto de 2023, teniendo en cuenta que el cuatrimestre aun no ha terminado; por tanto, se remitirán las actividades ejecutadas hasta la fecha. 
Se anexan diez (10) formatos FOR-TH-023 "Revisión Prenomina" diligenciados, de acuerdo con el numero total de nóminas generadas en el periodo; así: 
*En el mes de mayo se elaboraron dos (2) nominas: nomina normal del mes y nómina adicional
*En junio se elaboraron tres (3) nominas: nomina normal y dos adicionales
*En julio se elaboraron tres (3) nóminas: nomina normal del mes y dos (2) adicionales.
* En agosto se elabora una (1) nomina normal
* Por ultimo se adjunta una (1) nomina adicional correspondiente al mes de abril, que en razón al corte realizado no se adjunto al informe del primer cuatrimestre.
NOTA: Las nominas adicionales se deben a posesiones de servidores (directivos, técnicos, asistenciales) en fechas posteriores al cierre de la nomina del mes. Sin embargo, es importante aclarar que se debió pagar en nominas adicionales de junio y julio los retroactivos o reajustes por incremento salarial de los niveles asistenciales y técnicos de enero a junio 2023 (nomina adicional junio), igualmente a los directivos (nomina adicional julio); lo anterior, en cumplimiento del Decreto 896 de junio de 2023.  De otra parte se informa que la prenomina de agosto aun esta en revisión para el cierre de la misma.</t>
  </si>
  <si>
    <t>28/08/2023
No se generan observaciones ni sugerencias para el reporte del periodo.
La evaluación de controles se encuentra disponible en: https://sig.sdis.gov.co/index.php/es/gestion-de-talento-humano-riesgos
La evaluación de controles se encuentra disponible en: https://sig.sdis.gov.co/index.php/es/gestion-de-talento-humano-riesgos</t>
  </si>
  <si>
    <t xml:space="preserve">Durante el periodo se realizó la revisión de listados de inscritos a las siguientes actividades de capacitación correspondientes al Plan Institucional de Capacitación 2023:  
60 servidores inscritos la Diplomado en Contratación Pública (Ley 80 de 1993-Contratación pública y manejo de plataforma SECOP), 60 servidores inscritos al Diplomado en Innovación Pública, 100 servidores inscritos al curso Lengua de Señas Colombiano y 61 servidores inscritos al curso de Ortografía, Redacción tipologías textuales de la organización y Comprensión de lectura.
Se adjunta base de datos de verificación de inscritos, columna "verificación planta SDIS". </t>
  </si>
  <si>
    <t>Durante el periodo entre el 1 mayo  de 2023 al 29 de agosto de 2023, se han atendido físicamente 44, solicitudes de préstamo de expedientes custodiados en el archivo central, que corresponden a 299 expedientes entregados. De los cuales se cuenta con el formato de consulta y préstamo debidamente diligenciado, al igual que los soportes fotográficos del precinto.</t>
  </si>
  <si>
    <t>28/08/2023
Se solicita remitir la base de datos de control de expedientes prestados como se indicó en sugerencia del periodo anterior, con el propósito de validar los 229 expedientes entregados.
01/09/2023
No se generan observaciones ni sugerencias adicionales para el periodo de reporte.
La evaluación de controles se encuentra disponible en: https://sig.sdis.gov.co/index.php/es/gestion-documental-riesgos</t>
  </si>
  <si>
    <t>Durante el segundo cuatrimestre de 2023 en el archivo central se recibieron un total de 13 solicitudes de ingreso al archivo central de las siguientes dependencias: Subdirección de Discapacidad, Subdirección Local de Tunjuelito, Subdirección Local Kennedy, Subdirección Local de Suba, Subdirección Para la Familia, Subdirección de Contratación, Subdirección de Nutrición y Abastecimiento, Subdirección de Gestión y Talento Humano proceso Seguridad y Salud en trabajo, Subdirección Administrativa y Financiera, Comisaría de Suba 3, Subdirección Local de Ciudad Bolívar, Subdirección de Nutrición y Abastecimiento, , los ingresos autorizados, tenían como objetivo trabajar en el proceso de organización de documentos para transferencia documental,  realizar la consulta de expedientes, realizar talleres a contratistas que laboran en el archivo central. En ese sentido  se deja los correos electrónicos de solicitud de ingreso y su respectiva autorización. Lo anterior se consolida en el informe que se adjunta como soporte en formato PDF.
Nota: El formato para el control de acceso a los archivos de gestión y central, fue notificado el 02/08/2023, por tal razón el uso del formato codificado será a partir del mes de agosto de 2023 en adelante.</t>
  </si>
  <si>
    <t>28/08/2023
La descripción de avance así como las evidencias deben corresponder al segundo cuatrimestre de la vigencia (mayo, junio, julio y agosto), por lo cual se solicita ajustar.
Las evidencias deben corresponder a los formatos control de ingreso y salida de personal en el archivo central FOR-GD-038, diligenciado en físico o el correo electrónico de reporte de ingreso y salida del archivo central para el periodo mencionado. El formato fue oficializado en el sistema de gestión el 29/06/2023, por lo que los registros de esa fecha en adelante deberían estar en el formato codificado y controlado.
01/09/2023
No se generan observaciones ni sugerencias adicionales para el periodo de reporte.
La evaluación de controles se encuentra disponible en: https://sig.sdis.gov.co/index.php/es/gestion-documental-riesgos</t>
  </si>
  <si>
    <t>Durante el segundo cuatrimestre de 2023, se han atendido 989 solicitudes de certificados de funcionarios y contratistas que se retiran de la entidad,  o de contratistas que aún cuando continúan en la entidad, deben presentar el certificado que da cuenta de estar al día en documentos asignados por AZ, devolución de bienes a su cargo o de devolución de expedientes.
Se adjunta como soporte formato en Excel, mensual (mayo a julio), que  da cuenta de lo antes descrito y los certificados entregados efectivamente, teniendo en cuenta que el formato mencionado como soporte en la acción, fue aprobado y publicado por la Subdirección de Diseño, Evaluación y Seguimiento SDES, en el mes de agosto de 2023, por lo que se inicio mesas de trabajo con la Subdirección de información e Investigación para revisar el flujo y ponerlo en producción.
Nota: El formato para FOR-GD-036, fue notificado el 02/08/2023, y teniendo en cuenta que este se debe usar en un flujo a través de AZ DIGITAL; una vez se publicó se inició reunión con todos los involucrados y con la Subdirección de Investigación e Información, para verificar el flujo y de esa manera lanzarlo a producción. Por esta razón se adjunta como soporte, los PDF de los certificados entregado y el que consolida el total de solicitudes de certificados.</t>
  </si>
  <si>
    <t>28/08/2023
La descripción de avance así como las evidencias deben corresponder al segundo cuatrimestre de la vigencia (mayo, junio, julio y agosto), por lo cual se solicita ajustar. 
Las evidencias deben corresponder a los formatos devolución de bienes, accesos y documentos FOR-GD-036, diligenciado y aprobado a través de AZdigital o en físico con las respectivas firmas de(la) Subdirector(a) Administrativo(a) y Financiero(a) para el periodo mencionado. El formato fue oficializado en el sistema de gestión el 29/06/2023, por lo que los registros de esa fecha en adelante deberían estar en el formato codificado y controlado.
01/09/2023
No se generan observaciones para el periodo de reporte, sin embargo para la próxima entrega se solicita reportar las evidencias en los formatos oficializados que se encuentran vigentes en el Sistema de gestión de la entidad.
La evaluación de controles se encuentra disponible en: https://sig.sdis.gov.co/index.php/es/gestion-documental-riesgos</t>
  </si>
  <si>
    <t>Versión 3: 
- Se actualiza el riesgo RC-IVC-002, según aprobación del líder de proceso, la cual es oficializada mediante Circular 021 del 23/06/2023.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</si>
</sst>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font>
    <font>
      <sz val="9"/>
      <name val="Arial"/>
      <family val="2"/>
    </font>
    <font>
      <sz val="11"/>
      <color rgb="FF9C5700"/>
      <name val="Calibri"/>
      <family val="2"/>
      <scheme val="minor"/>
    </font>
    <font>
      <sz val="10"/>
      <color theme="1"/>
      <name val="Arial"/>
      <family val="2"/>
    </font>
    <font>
      <strike/>
      <sz val="10"/>
      <color rgb="FFFF0000"/>
      <name val="Arial"/>
      <family val="2"/>
    </font>
    <font>
      <sz val="10"/>
      <color theme="4"/>
      <name val="Arial"/>
      <family val="2"/>
    </font>
    <font>
      <b/>
      <sz val="16"/>
      <color rgb="FF808080"/>
      <name val="Arial"/>
      <family val="2"/>
    </font>
    <font>
      <b/>
      <sz val="10"/>
      <color theme="1"/>
      <name val="Arial"/>
      <family val="2"/>
    </font>
    <font>
      <sz val="10"/>
      <color theme="8" tint="-0.249977111117893"/>
      <name val="Arial"/>
      <family val="2"/>
    </font>
    <font>
      <sz val="10"/>
      <color theme="0"/>
      <name val="Arial"/>
      <family val="2"/>
    </font>
    <font>
      <b/>
      <sz val="10"/>
      <color theme="0"/>
      <name val="Arial"/>
      <family val="2"/>
    </font>
    <font>
      <sz val="10"/>
      <color rgb="FFFF0000"/>
      <name val="Arial"/>
      <family val="2"/>
    </font>
    <font>
      <u/>
      <sz val="10"/>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B9C"/>
      </patternFill>
    </fill>
    <fill>
      <patternFill patternType="solid">
        <fgColor rgb="FFFFFFFF"/>
        <bgColor rgb="FF000000"/>
      </patternFill>
    </fill>
    <fill>
      <patternFill patternType="solid">
        <fgColor rgb="FFFF0000"/>
        <bgColor indexed="64"/>
      </patternFill>
    </fill>
    <fill>
      <patternFill patternType="solid">
        <fgColor rgb="FF00B05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style="dashed">
        <color indexed="64"/>
      </left>
      <right style="dashed">
        <color indexed="64"/>
      </right>
      <top style="thin">
        <color indexed="64"/>
      </top>
      <bottom style="dashed">
        <color indexed="64"/>
      </bottom>
      <diagonal/>
    </border>
    <border>
      <left style="thin">
        <color rgb="FF000000"/>
      </left>
      <right/>
      <top style="thin">
        <color rgb="FF000000"/>
      </top>
      <bottom style="thin">
        <color rgb="FF000000"/>
      </bottom>
      <diagonal/>
    </border>
  </borders>
  <cellStyleXfs count="7">
    <xf numFmtId="0" fontId="0" fillId="0" borderId="0"/>
    <xf numFmtId="9" fontId="1" fillId="0" borderId="0" applyFont="0" applyFill="0" applyBorder="0" applyAlignment="0" applyProtection="0"/>
    <xf numFmtId="0" fontId="4" fillId="11"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255">
    <xf numFmtId="0" fontId="0" fillId="0" borderId="0" xfId="0"/>
    <xf numFmtId="0" fontId="2" fillId="2" borderId="2" xfId="0" applyFont="1" applyFill="1" applyBorder="1" applyAlignment="1" applyProtection="1">
      <alignment horizontal="center" vertical="center" wrapText="1"/>
      <protection locked="0"/>
    </xf>
    <xf numFmtId="0" fontId="0" fillId="0" borderId="0" xfId="0" applyProtection="1">
      <protection locked="0"/>
    </xf>
    <xf numFmtId="0" fontId="2" fillId="2" borderId="0" xfId="0" applyFont="1" applyFill="1" applyProtection="1">
      <protection locked="0"/>
    </xf>
    <xf numFmtId="0" fontId="2" fillId="9" borderId="2" xfId="0" applyFont="1" applyFill="1" applyBorder="1" applyAlignment="1" applyProtection="1">
      <alignment horizontal="center" vertical="center" wrapText="1"/>
      <protection locked="0"/>
    </xf>
    <xf numFmtId="0" fontId="0" fillId="6" borderId="0" xfId="0" applyFill="1"/>
    <xf numFmtId="0" fontId="0" fillId="6" borderId="0" xfId="0" applyFill="1" applyProtection="1">
      <protection locked="0"/>
    </xf>
    <xf numFmtId="0" fontId="3" fillId="2"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1" xfId="1" applyFont="1" applyFill="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10" borderId="2" xfId="0" applyFont="1" applyFill="1" applyBorder="1" applyAlignment="1">
      <alignment horizontal="center" vertical="center"/>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justify" vertical="center" wrapText="1"/>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9" fontId="1" fillId="6" borderId="4" xfId="0" applyNumberFormat="1" applyFont="1" applyFill="1" applyBorder="1" applyAlignment="1" applyProtection="1">
      <alignment horizontal="center" vertical="center" wrapText="1"/>
      <protection locked="0"/>
    </xf>
    <xf numFmtId="9" fontId="1" fillId="6" borderId="1" xfId="0" applyNumberFormat="1"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1" xfId="1" applyNumberFormat="1" applyFont="1" applyFill="1" applyBorder="1" applyAlignment="1" applyProtection="1">
      <alignment horizontal="center" vertical="center" wrapText="1"/>
      <protection locked="0"/>
    </xf>
    <xf numFmtId="14" fontId="1" fillId="2" borderId="16" xfId="0" applyNumberFormat="1"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left" vertical="center" wrapText="1"/>
      <protection locked="0"/>
    </xf>
    <xf numFmtId="9" fontId="1" fillId="0" borderId="1" xfId="1" applyFont="1" applyFill="1" applyBorder="1" applyAlignment="1" applyProtection="1">
      <alignment horizontal="center" vertical="center" wrapText="1"/>
      <protection locked="0"/>
    </xf>
    <xf numFmtId="0" fontId="1" fillId="6" borderId="2" xfId="0" applyFont="1" applyFill="1" applyBorder="1" applyAlignment="1" applyProtection="1">
      <alignment horizontal="left" vertical="center" wrapText="1"/>
      <protection locked="0"/>
    </xf>
    <xf numFmtId="0" fontId="1" fillId="6" borderId="0" xfId="0" applyFont="1" applyFill="1" applyProtection="1">
      <protection locked="0"/>
    </xf>
    <xf numFmtId="0" fontId="1" fillId="6"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 fillId="6" borderId="4"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2" borderId="14"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justify" vertical="center" wrapText="1"/>
      <protection locked="0"/>
    </xf>
    <xf numFmtId="0" fontId="2" fillId="2" borderId="16" xfId="0" applyFont="1" applyFill="1" applyBorder="1" applyAlignment="1" applyProtection="1">
      <alignment horizontal="center" vertical="center" wrapText="1"/>
      <protection locked="0"/>
    </xf>
    <xf numFmtId="0" fontId="1" fillId="10" borderId="16" xfId="0" applyFont="1" applyFill="1" applyBorder="1" applyAlignment="1">
      <alignment horizontal="center" vertical="center"/>
    </xf>
    <xf numFmtId="0" fontId="1" fillId="2" borderId="17" xfId="0" applyFont="1" applyFill="1" applyBorder="1" applyAlignment="1" applyProtection="1">
      <alignment horizontal="left" vertical="center" wrapText="1"/>
      <protection locked="0"/>
    </xf>
    <xf numFmtId="0" fontId="1" fillId="10" borderId="18" xfId="0" applyFont="1" applyFill="1" applyBorder="1" applyAlignment="1">
      <alignment horizontal="center" vertical="center"/>
    </xf>
    <xf numFmtId="0" fontId="1" fillId="0" borderId="16" xfId="0" applyFont="1" applyBorder="1" applyAlignment="1" applyProtection="1">
      <alignment horizontal="center" vertical="center"/>
      <protection locked="0"/>
    </xf>
    <xf numFmtId="9" fontId="1" fillId="2" borderId="16"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14" fontId="5" fillId="2" borderId="1" xfId="0" applyNumberFormat="1" applyFont="1" applyFill="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5" fillId="2" borderId="2"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justify" vertical="center" wrapText="1"/>
      <protection locked="0"/>
    </xf>
    <xf numFmtId="0" fontId="5" fillId="0" borderId="2" xfId="0" applyFont="1" applyBorder="1" applyAlignment="1">
      <alignment horizontal="left" vertical="center" wrapText="1"/>
    </xf>
    <xf numFmtId="0" fontId="1" fillId="6" borderId="4" xfId="2" applyFont="1" applyFill="1" applyBorder="1" applyAlignment="1" applyProtection="1">
      <alignment horizontal="left" vertical="center" wrapText="1"/>
      <protection locked="0"/>
    </xf>
    <xf numFmtId="0" fontId="1" fillId="6" borderId="2" xfId="2" applyFont="1" applyFill="1" applyBorder="1" applyAlignment="1" applyProtection="1">
      <alignment horizontal="left" vertical="center" wrapText="1"/>
      <protection locked="0"/>
    </xf>
    <xf numFmtId="0" fontId="1" fillId="6" borderId="19" xfId="0" applyFont="1" applyFill="1" applyBorder="1" applyAlignment="1" applyProtection="1">
      <alignment horizontal="justify" vertical="center" wrapText="1"/>
      <protection locked="0"/>
    </xf>
    <xf numFmtId="0" fontId="1" fillId="6" borderId="19"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12" borderId="0" xfId="0" applyFont="1" applyFill="1"/>
    <xf numFmtId="0" fontId="3" fillId="2" borderId="2" xfId="0" applyFont="1" applyFill="1" applyBorder="1" applyAlignment="1">
      <alignment vertical="center"/>
    </xf>
    <xf numFmtId="0" fontId="2" fillId="2" borderId="0" xfId="0" applyFont="1" applyFill="1" applyAlignment="1">
      <alignment vertical="center"/>
    </xf>
    <xf numFmtId="0" fontId="3" fillId="2" borderId="2" xfId="0" applyFont="1" applyFill="1" applyBorder="1" applyAlignment="1" applyProtection="1">
      <alignment horizontal="left" vertical="center" wrapText="1"/>
      <protection locked="0"/>
    </xf>
    <xf numFmtId="0" fontId="11" fillId="6" borderId="0" xfId="0" applyFont="1" applyFill="1" applyAlignment="1">
      <alignment horizontal="center" vertical="center"/>
    </xf>
    <xf numFmtId="0" fontId="2" fillId="6" borderId="0" xfId="0" applyFont="1" applyFill="1"/>
    <xf numFmtId="0" fontId="2" fillId="0" borderId="0" xfId="0" applyFont="1"/>
    <xf numFmtId="0" fontId="1" fillId="3" borderId="2" xfId="0" applyFont="1" applyFill="1" applyBorder="1" applyAlignment="1">
      <alignment vertical="center" wrapText="1"/>
    </xf>
    <xf numFmtId="0" fontId="1" fillId="0" borderId="0" xfId="0" applyFont="1"/>
    <xf numFmtId="0" fontId="1" fillId="3" borderId="2" xfId="0" applyFont="1" applyFill="1" applyBorder="1" applyAlignment="1">
      <alignment vertical="center"/>
    </xf>
    <xf numFmtId="0" fontId="2" fillId="0" borderId="0" xfId="0" applyFont="1" applyAlignment="1">
      <alignment vertical="center"/>
    </xf>
    <xf numFmtId="0" fontId="0" fillId="3" borderId="2" xfId="0" applyFill="1" applyBorder="1" applyAlignment="1">
      <alignment horizontal="center" vertical="center"/>
    </xf>
    <xf numFmtId="9" fontId="1" fillId="3" borderId="2" xfId="0" applyNumberFormat="1" applyFont="1" applyFill="1" applyBorder="1" applyAlignment="1">
      <alignment horizontal="center" vertical="center"/>
    </xf>
    <xf numFmtId="0" fontId="0" fillId="0" borderId="2" xfId="0" applyBorder="1" applyAlignment="1">
      <alignment vertical="center"/>
    </xf>
    <xf numFmtId="0" fontId="1" fillId="0" borderId="2" xfId="0" applyFont="1" applyBorder="1" applyAlignment="1">
      <alignment vertical="center"/>
    </xf>
    <xf numFmtId="9" fontId="0" fillId="3" borderId="2" xfId="0" applyNumberFormat="1" applyFill="1" applyBorder="1" applyAlignment="1">
      <alignment horizontal="center" vertical="center"/>
    </xf>
    <xf numFmtId="0" fontId="12" fillId="6" borderId="0" xfId="0" applyFont="1" applyFill="1" applyAlignment="1">
      <alignment vertical="center" wrapText="1"/>
    </xf>
    <xf numFmtId="0" fontId="11" fillId="6" borderId="0" xfId="0" applyFont="1" applyFill="1" applyAlignment="1" applyProtection="1">
      <alignment vertical="center" wrapText="1"/>
      <protection locked="0"/>
    </xf>
    <xf numFmtId="0" fontId="11" fillId="6" borderId="0" xfId="0" applyFont="1" applyFill="1" applyAlignment="1">
      <alignment vertical="center"/>
    </xf>
    <xf numFmtId="0" fontId="11" fillId="6" borderId="0" xfId="0" applyFont="1" applyFill="1"/>
    <xf numFmtId="0" fontId="12" fillId="6" borderId="0" xfId="0" applyFont="1" applyFill="1" applyAlignment="1">
      <alignment horizontal="center" vertical="center"/>
    </xf>
    <xf numFmtId="0" fontId="11" fillId="6" borderId="0" xfId="0" applyFont="1" applyFill="1" applyAlignment="1">
      <alignment horizontal="center"/>
    </xf>
    <xf numFmtId="0" fontId="1" fillId="4" borderId="2" xfId="0" applyFont="1" applyFill="1" applyBorder="1" applyAlignment="1">
      <alignment horizontal="center" vertical="center"/>
    </xf>
    <xf numFmtId="0" fontId="1" fillId="1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14" borderId="2" xfId="0" applyFont="1" applyFill="1" applyBorder="1" applyAlignment="1">
      <alignment horizontal="center" vertical="center"/>
    </xf>
    <xf numFmtId="0" fontId="2" fillId="3" borderId="2" xfId="0" applyFont="1" applyFill="1" applyBorder="1" applyAlignment="1">
      <alignment vertical="center" wrapText="1"/>
    </xf>
    <xf numFmtId="0" fontId="1" fillId="3" borderId="1" xfId="0" applyFont="1" applyFill="1" applyBorder="1" applyAlignment="1" applyProtection="1">
      <alignment vertical="center" wrapText="1"/>
      <protection locked="0"/>
    </xf>
    <xf numFmtId="0" fontId="2" fillId="3" borderId="0" xfId="0" applyFont="1" applyFill="1" applyAlignment="1">
      <alignment horizontal="center" vertical="center" wrapText="1"/>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2" borderId="4"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1" xfId="0" applyFont="1" applyBorder="1" applyAlignment="1">
      <alignment horizontal="left" vertical="center" wrapText="1"/>
    </xf>
    <xf numFmtId="0" fontId="2" fillId="6" borderId="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2" fillId="6" borderId="3" xfId="0" applyFont="1" applyFill="1" applyBorder="1" applyAlignment="1">
      <alignment vertical="center"/>
    </xf>
    <xf numFmtId="14" fontId="1" fillId="2" borderId="1" xfId="1"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left" vertical="center" wrapText="1"/>
      <protection locked="0"/>
    </xf>
    <xf numFmtId="0" fontId="1" fillId="6"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justify" vertical="center" wrapText="1"/>
      <protection locked="0"/>
    </xf>
    <xf numFmtId="0" fontId="1" fillId="2" borderId="0" xfId="0" applyFont="1" applyFill="1" applyAlignment="1" applyProtection="1">
      <alignment vertical="center" wrapText="1"/>
      <protection locked="0"/>
    </xf>
    <xf numFmtId="0" fontId="1" fillId="6" borderId="1" xfId="0" applyFont="1" applyFill="1" applyBorder="1" applyAlignment="1" applyProtection="1">
      <alignment horizontal="justify" vertical="center" wrapText="1"/>
      <protection locked="0"/>
    </xf>
    <xf numFmtId="9" fontId="1" fillId="6" borderId="1" xfId="1" applyFont="1" applyFill="1" applyBorder="1" applyAlignment="1" applyProtection="1">
      <alignment horizontal="center" vertical="center" wrapText="1"/>
      <protection locked="0"/>
    </xf>
    <xf numFmtId="9" fontId="1" fillId="2" borderId="1" xfId="1" applyFont="1" applyFill="1" applyBorder="1" applyAlignment="1" applyProtection="1">
      <alignment horizontal="justify" vertical="center" wrapText="1"/>
      <protection locked="0"/>
    </xf>
    <xf numFmtId="14" fontId="1" fillId="6" borderId="1" xfId="0" applyNumberFormat="1" applyFont="1" applyFill="1" applyBorder="1" applyAlignment="1" applyProtection="1">
      <alignment horizontal="left" vertical="center" wrapText="1"/>
      <protection locked="0"/>
    </xf>
    <xf numFmtId="0" fontId="1" fillId="0" borderId="1" xfId="0" applyFont="1" applyBorder="1" applyAlignment="1">
      <alignment vertical="center" wrapText="1"/>
    </xf>
    <xf numFmtId="0" fontId="1" fillId="2" borderId="1" xfId="6" applyFill="1" applyBorder="1" applyAlignment="1" applyProtection="1">
      <alignment horizontal="justify" vertical="center" wrapText="1"/>
      <protection locked="0"/>
    </xf>
    <xf numFmtId="0" fontId="1" fillId="2" borderId="1" xfId="0" applyFont="1" applyFill="1" applyBorder="1" applyAlignment="1" applyProtection="1">
      <alignment horizontal="center" vertical="center"/>
      <protection locked="0"/>
    </xf>
    <xf numFmtId="14" fontId="1" fillId="0" borderId="1" xfId="1" applyNumberFormat="1" applyFont="1" applyFill="1" applyBorder="1" applyAlignment="1" applyProtection="1">
      <alignment horizontal="center" vertical="center" wrapText="1"/>
      <protection locked="0"/>
    </xf>
    <xf numFmtId="15" fontId="1" fillId="2" borderId="2" xfId="0" applyNumberFormat="1" applyFont="1" applyFill="1" applyBorder="1" applyAlignment="1" applyProtection="1">
      <alignment horizontal="center" vertical="center" wrapText="1"/>
      <protection locked="0"/>
    </xf>
    <xf numFmtId="14" fontId="1" fillId="3" borderId="1" xfId="1" applyNumberFormat="1" applyFont="1" applyFill="1" applyBorder="1" applyAlignment="1" applyProtection="1">
      <alignment vertical="center" wrapText="1"/>
      <protection locked="0"/>
    </xf>
    <xf numFmtId="9" fontId="1" fillId="3" borderId="1" xfId="1" applyFont="1" applyFill="1" applyBorder="1" applyAlignment="1" applyProtection="1">
      <alignment vertical="center" wrapText="1"/>
      <protection locked="0"/>
    </xf>
    <xf numFmtId="14" fontId="1" fillId="2" borderId="16" xfId="1" applyNumberFormat="1" applyFont="1" applyFill="1" applyBorder="1" applyAlignment="1" applyProtection="1">
      <alignment horizontal="center" vertical="center" wrapText="1"/>
      <protection locked="0"/>
    </xf>
    <xf numFmtId="9" fontId="1" fillId="2" borderId="16" xfId="1" applyFont="1" applyFill="1" applyBorder="1" applyAlignment="1" applyProtection="1">
      <alignment horizontal="center" vertical="center" wrapText="1"/>
      <protection locked="0"/>
    </xf>
    <xf numFmtId="0" fontId="1" fillId="2" borderId="20" xfId="0" applyFont="1" applyFill="1" applyBorder="1" applyAlignment="1" applyProtection="1">
      <alignment horizontal="left" vertical="center" wrapText="1"/>
      <protection locked="0"/>
    </xf>
    <xf numFmtId="14" fontId="1" fillId="0" borderId="1" xfId="1" applyNumberFormat="1" applyFont="1" applyFill="1" applyBorder="1" applyAlignment="1" applyProtection="1">
      <alignment vertical="center" wrapText="1"/>
      <protection locked="0"/>
    </xf>
    <xf numFmtId="14" fontId="1" fillId="0" borderId="1" xfId="0" applyNumberFormat="1" applyFont="1" applyBorder="1" applyAlignment="1" applyProtection="1">
      <alignment horizontal="left" vertical="center" wrapText="1"/>
      <protection locked="0"/>
    </xf>
    <xf numFmtId="0" fontId="1"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 fillId="2" borderId="0" xfId="0" applyFont="1" applyFill="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2" fillId="2" borderId="0" xfId="0" applyFont="1" applyFill="1" applyAlignment="1" applyProtection="1">
      <alignment horizontal="right" vertical="center"/>
      <protection locked="0"/>
    </xf>
    <xf numFmtId="0" fontId="8" fillId="12" borderId="0" xfId="0" applyFont="1" applyFill="1" applyAlignment="1">
      <alignment horizontal="center" vertical="top" wrapText="1"/>
    </xf>
    <xf numFmtId="0" fontId="8" fillId="12" borderId="0" xfId="0" applyFont="1" applyFill="1" applyAlignment="1">
      <alignment horizontal="center" vertical="top"/>
    </xf>
    <xf numFmtId="0" fontId="2" fillId="8" borderId="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2" fillId="6"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10" borderId="4" xfId="0" applyFont="1" applyFill="1" applyBorder="1" applyAlignment="1">
      <alignment horizontal="center" vertical="center"/>
    </xf>
    <xf numFmtId="0" fontId="1" fillId="10"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2" fillId="6" borderId="4"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10" borderId="4"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 borderId="15" xfId="0" applyFont="1" applyFill="1" applyBorder="1" applyAlignment="1" applyProtection="1">
      <alignment horizontal="justify"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2" fillId="2" borderId="15"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 fillId="10" borderId="15" xfId="0" applyFont="1" applyFill="1" applyBorder="1" applyAlignment="1">
      <alignment horizontal="center" vertical="center"/>
    </xf>
    <xf numFmtId="0" fontId="1" fillId="0" borderId="15" xfId="0" applyFont="1" applyBorder="1" applyAlignment="1" applyProtection="1">
      <alignment horizontal="center" vertical="center"/>
      <protection locked="0"/>
    </xf>
    <xf numFmtId="0" fontId="1" fillId="2" borderId="15" xfId="0" applyFont="1" applyFill="1" applyBorder="1" applyAlignment="1" applyProtection="1">
      <alignment vertical="center" wrapText="1"/>
      <protection locked="0"/>
    </xf>
    <xf numFmtId="0" fontId="1" fillId="2" borderId="15" xfId="0" applyFont="1" applyFill="1" applyBorder="1" applyAlignment="1">
      <alignment horizontal="left" vertical="center" wrapText="1"/>
    </xf>
    <xf numFmtId="0" fontId="1" fillId="0" borderId="15" xfId="0" applyFont="1" applyBorder="1" applyAlignment="1" applyProtection="1">
      <alignment horizontal="left" vertical="center" wrapText="1"/>
      <protection locked="0"/>
    </xf>
    <xf numFmtId="0" fontId="1" fillId="2" borderId="0" xfId="0" applyFont="1" applyFill="1" applyProtection="1">
      <protection locked="0"/>
    </xf>
    <xf numFmtId="0" fontId="1" fillId="0" borderId="15" xfId="0" applyFont="1" applyBorder="1" applyAlignment="1" applyProtection="1">
      <alignment horizontal="justify" vertical="center" wrapText="1"/>
      <protection locked="0"/>
    </xf>
    <xf numFmtId="0" fontId="1" fillId="2" borderId="2" xfId="0" applyFont="1" applyFill="1" applyBorder="1" applyAlignment="1" applyProtection="1">
      <alignment vertical="center" wrapText="1"/>
      <protection locked="0"/>
    </xf>
    <xf numFmtId="0" fontId="1" fillId="0" borderId="2" xfId="0" applyFont="1" applyBorder="1" applyAlignment="1">
      <alignment vertical="center" wrapText="1"/>
    </xf>
    <xf numFmtId="0" fontId="1" fillId="2" borderId="2" xfId="0" applyFont="1" applyFill="1" applyBorder="1" applyAlignment="1">
      <alignment horizont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3" borderId="4" xfId="0" applyFont="1" applyFill="1" applyBorder="1" applyAlignment="1">
      <alignment horizontal="center" vertical="center"/>
    </xf>
    <xf numFmtId="0" fontId="0" fillId="3" borderId="4" xfId="0" applyFill="1" applyBorder="1" applyAlignment="1">
      <alignment horizontal="center" vertical="center"/>
    </xf>
    <xf numFmtId="0" fontId="1" fillId="0" borderId="2" xfId="0" applyFont="1" applyBorder="1" applyAlignment="1">
      <alignment horizontal="left" vertical="center" wrapText="1"/>
    </xf>
    <xf numFmtId="0" fontId="1" fillId="6" borderId="2" xfId="0" applyFont="1" applyFill="1" applyBorder="1" applyAlignment="1">
      <alignment horizontal="left" vertical="center" wrapText="1"/>
    </xf>
  </cellXfs>
  <cellStyles count="7">
    <cellStyle name="Neutral" xfId="2" builtinId="28"/>
    <cellStyle name="Normal" xfId="0" builtinId="0"/>
    <cellStyle name="Normal 2" xfId="3" xr:uid="{00000000-0005-0000-0000-000002000000}"/>
    <cellStyle name="Normal 3" xfId="6" xr:uid="{6E87AF6A-CEC0-4A3D-B708-F1C48FA51867}"/>
    <cellStyle name="Normal 4 2" xfId="5" xr:uid="{00000000-0005-0000-0000-000003000000}"/>
    <cellStyle name="Porcentaje" xfId="1" builtinId="5"/>
    <cellStyle name="Porcentaje 2" xfId="4" xr:uid="{00000000-0005-0000-0000-000005000000}"/>
  </cellStyles>
  <dxfs count="74">
    <dxf>
      <font>
        <color rgb="FFFF0000"/>
      </font>
    </dxf>
    <dxf>
      <font>
        <color auto="1"/>
      </font>
      <fill>
        <patternFill>
          <bgColor rgb="FFFF0000"/>
        </patternFill>
      </fill>
    </dxf>
    <dxf>
      <font>
        <color auto="1"/>
      </font>
      <fill>
        <patternFill>
          <bgColor theme="9" tint="-0.24994659260841701"/>
        </patternFill>
      </fill>
    </dxf>
    <dxf>
      <fill>
        <patternFill>
          <bgColor rgb="FF92D050"/>
        </patternFill>
      </fill>
    </dxf>
    <dxf>
      <fill>
        <patternFill>
          <bgColor rgb="FFFFFF00"/>
        </patternFill>
      </fill>
    </dxf>
    <dxf>
      <font>
        <color auto="1"/>
      </font>
      <fill>
        <patternFill>
          <bgColor rgb="FFFF0000"/>
        </patternFill>
      </fill>
    </dxf>
    <dxf>
      <font>
        <color auto="1"/>
      </font>
      <fill>
        <patternFill>
          <bgColor theme="9" tint="-0.24994659260841701"/>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theme="9" tint="-0.24994659260841701"/>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ill>
        <patternFill>
          <bgColor rgb="FF92D050"/>
        </patternFill>
      </fill>
    </dxf>
    <dxf>
      <fill>
        <patternFill>
          <bgColor rgb="FF92D050"/>
        </patternFill>
      </fill>
    </dxf>
    <dxf>
      <font>
        <color auto="1"/>
      </font>
      <fill>
        <patternFill>
          <bgColor rgb="FFFF0000"/>
        </patternFill>
      </fill>
    </dxf>
    <dxf>
      <font>
        <color auto="1"/>
      </font>
      <fill>
        <patternFill>
          <bgColor theme="9" tint="-0.24994659260841701"/>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75504</xdr:colOff>
      <xdr:row>0</xdr:row>
      <xdr:rowOff>118409</xdr:rowOff>
    </xdr:from>
    <xdr:to>
      <xdr:col>1</xdr:col>
      <xdr:colOff>1622289</xdr:colOff>
      <xdr:row>3</xdr:row>
      <xdr:rowOff>175559</xdr:rowOff>
    </xdr:to>
    <xdr:pic>
      <xdr:nvPicPr>
        <xdr:cNvPr id="2"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04" y="118409"/>
          <a:ext cx="154678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2" name="Picture 1" descr="escudo-alc">
          <a:extLst>
            <a:ext uri="{FF2B5EF4-FFF2-40B4-BE49-F238E27FC236}">
              <a16:creationId xmlns:a16="http://schemas.microsoft.com/office/drawing/2014/main" id="{3FFAE7B7-25B5-42F3-93BE-B7724E2423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Viviana%20Mendoza\Downloads\20230427_riesgos_corrupcion_gl_v1_1monitoreo.xlsx" TargetMode="External"/><Relationship Id="rId1" Type="http://schemas.openxmlformats.org/officeDocument/2006/relationships/externalLinkPath" Target="file:///C:\Users\Viviana%20Mendoza\Downloads\20230427_riesgos_corrupcion_gl_v1_1monitore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Viviana%20Mendoza\Downloads\20230822_riesgos_corrupcion_ivc_v0_2monitoreo.xlsx" TargetMode="External"/><Relationship Id="rId1" Type="http://schemas.openxmlformats.org/officeDocument/2006/relationships/externalLinkPath" Target="file:///C:\Users\Viviana%20Mendoza\Downloads\20230822_riesgos_corrupcion_ivc_v0_2monitore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sharepoint.com/sites/plan_anticorrupcin_mapa_riesgos/Shared%20Documents/04_PAAC_Vigencia_2023/00_Programacion%20PAAC_2023/2023-01-19_mapa_riesgos_corrupci&#243;n_borrador2023_CI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Anexo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4"/>
  <sheetViews>
    <sheetView tabSelected="1" zoomScale="70" zoomScaleNormal="70" workbookViewId="0">
      <selection sqref="A1:B4"/>
    </sheetView>
  </sheetViews>
  <sheetFormatPr baseColWidth="10" defaultColWidth="11.42578125" defaultRowHeight="12.75" x14ac:dyDescent="0.2"/>
  <cols>
    <col min="1" max="1" width="15.28515625" style="30" customWidth="1"/>
    <col min="2" max="2" width="43.28515625" style="30" customWidth="1"/>
    <col min="3" max="3" width="32.5703125" style="30" customWidth="1"/>
    <col min="4" max="4" width="15.28515625" style="30" customWidth="1"/>
    <col min="5" max="5" width="13.140625" style="30" customWidth="1"/>
    <col min="6" max="6" width="30.7109375" style="30" customWidth="1"/>
    <col min="7" max="7" width="47" style="30" customWidth="1"/>
    <col min="8" max="8" width="30.7109375" style="30" customWidth="1"/>
    <col min="9" max="9" width="18.85546875" style="30" customWidth="1"/>
    <col min="10" max="10" width="16.28515625" style="30" customWidth="1"/>
    <col min="11" max="11" width="10" style="30" customWidth="1"/>
    <col min="12" max="12" width="10.85546875" style="30" bestFit="1" customWidth="1"/>
    <col min="13" max="13" width="84.140625" style="30" customWidth="1"/>
    <col min="14" max="15" width="10.85546875" style="30" customWidth="1"/>
    <col min="16" max="16" width="16.28515625" style="30" customWidth="1"/>
    <col min="17" max="17" width="10" style="30" customWidth="1"/>
    <col min="18" max="18" width="7.5703125" style="30" bestFit="1" customWidth="1"/>
    <col min="19" max="19" width="11.7109375" style="30" customWidth="1"/>
    <col min="20" max="20" width="84.140625" style="30" customWidth="1"/>
    <col min="21" max="21" width="27.42578125" style="30" customWidth="1"/>
    <col min="22" max="22" width="46.7109375" style="30" customWidth="1"/>
    <col min="23" max="23" width="9.42578125" style="30" customWidth="1"/>
    <col min="24" max="24" width="12.28515625" style="30" bestFit="1" customWidth="1"/>
    <col min="25" max="25" width="14.85546875" style="30" customWidth="1"/>
    <col min="26" max="26" width="12.5703125" style="30" bestFit="1" customWidth="1"/>
    <col min="27" max="27" width="12.42578125" style="30" customWidth="1"/>
    <col min="28" max="28" width="84.28515625" style="30" customWidth="1"/>
    <col min="29" max="29" width="15.5703125" style="30" customWidth="1"/>
    <col min="30" max="30" width="50.85546875" style="30" customWidth="1"/>
    <col min="31" max="31" width="12.28515625" style="30" bestFit="1" customWidth="1"/>
    <col min="32" max="32" width="11.140625" style="30" bestFit="1" customWidth="1"/>
    <col min="33" max="33" width="12.5703125" style="30" customWidth="1"/>
    <col min="34" max="34" width="119.5703125" style="30" customWidth="1"/>
    <col min="35" max="35" width="15" style="30" customWidth="1"/>
    <col min="36" max="36" width="48.28515625" style="30" customWidth="1"/>
    <col min="37" max="37" width="9.85546875" style="30" customWidth="1"/>
    <col min="38" max="38" width="12.85546875" style="30" customWidth="1"/>
    <col min="39" max="39" width="13.140625" style="30" customWidth="1"/>
    <col min="40" max="40" width="34.140625" style="30" customWidth="1"/>
    <col min="41" max="41" width="15.140625" style="30" customWidth="1"/>
    <col min="42" max="42" width="34.7109375" style="30" customWidth="1"/>
    <col min="43" max="43" width="9.85546875" style="30" customWidth="1"/>
    <col min="44" max="44" width="13.140625" style="30" customWidth="1"/>
    <col min="45" max="45" width="12.5703125" style="30" customWidth="1"/>
    <col min="46" max="46" width="34.140625" style="30" customWidth="1"/>
    <col min="47" max="47" width="16.42578125" style="30" customWidth="1"/>
    <col min="48" max="48" width="34.7109375" style="30" customWidth="1"/>
    <col min="49" max="49" width="2.42578125" style="30" customWidth="1"/>
    <col min="50" max="52" width="11.42578125" style="30" customWidth="1"/>
    <col min="53" max="16384" width="11.42578125" style="30"/>
  </cols>
  <sheetData>
    <row r="1" spans="1:53" ht="21" customHeight="1" x14ac:dyDescent="0.2">
      <c r="A1" s="157"/>
      <c r="B1" s="157"/>
      <c r="C1" s="158" t="s">
        <v>1</v>
      </c>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60"/>
      <c r="AU1" s="8" t="s">
        <v>2</v>
      </c>
      <c r="AV1" s="7" t="s">
        <v>3</v>
      </c>
      <c r="AW1" s="6"/>
      <c r="AX1" s="2"/>
      <c r="AY1" s="2"/>
      <c r="AZ1" s="2"/>
      <c r="BA1" s="2"/>
    </row>
    <row r="2" spans="1:53" ht="21" customHeight="1" x14ac:dyDescent="0.2">
      <c r="A2" s="157"/>
      <c r="B2" s="157"/>
      <c r="C2" s="161"/>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3"/>
      <c r="AU2" s="8" t="s">
        <v>4</v>
      </c>
      <c r="AV2" s="7">
        <v>2</v>
      </c>
      <c r="AW2" s="6"/>
      <c r="AX2" s="2"/>
      <c r="AY2" s="2"/>
      <c r="AZ2" s="2"/>
      <c r="BA2" s="2"/>
    </row>
    <row r="3" spans="1:53" ht="21" customHeight="1" x14ac:dyDescent="0.2">
      <c r="A3" s="157"/>
      <c r="B3" s="157"/>
      <c r="C3" s="161"/>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3"/>
      <c r="AU3" s="8" t="s">
        <v>5</v>
      </c>
      <c r="AV3" s="7" t="s">
        <v>6</v>
      </c>
      <c r="AW3" s="6"/>
      <c r="AX3" s="2"/>
      <c r="AY3" s="2"/>
      <c r="AZ3" s="2"/>
      <c r="BA3" s="2"/>
    </row>
    <row r="4" spans="1:53" ht="21" customHeight="1" x14ac:dyDescent="0.2">
      <c r="A4" s="157"/>
      <c r="B4" s="157"/>
      <c r="C4" s="164"/>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6"/>
      <c r="AU4" s="8" t="s">
        <v>7</v>
      </c>
      <c r="AV4" s="7" t="s">
        <v>8</v>
      </c>
      <c r="AW4" s="6"/>
      <c r="AX4" s="2"/>
      <c r="AY4" s="2"/>
      <c r="AZ4" s="2"/>
      <c r="BA4" s="2"/>
    </row>
    <row r="5" spans="1:53" x14ac:dyDescent="0.2">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21"/>
      <c r="AW5" s="6"/>
      <c r="AX5" s="2"/>
      <c r="AY5" s="2"/>
      <c r="AZ5" s="2"/>
      <c r="BA5" s="2"/>
    </row>
    <row r="6" spans="1:53" ht="40.5" customHeight="1" x14ac:dyDescent="0.2">
      <c r="A6" s="168" t="s">
        <v>9</v>
      </c>
      <c r="B6" s="168"/>
      <c r="C6" s="124" t="s">
        <v>10</v>
      </c>
      <c r="D6" s="5"/>
      <c r="E6" s="169" t="s">
        <v>11</v>
      </c>
      <c r="F6" s="170"/>
      <c r="G6" s="170"/>
      <c r="H6" s="170"/>
      <c r="I6" s="170"/>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6"/>
      <c r="AX6" s="2"/>
      <c r="AY6" s="2"/>
      <c r="AZ6" s="2"/>
      <c r="BA6" s="2"/>
    </row>
    <row r="7" spans="1:53" x14ac:dyDescent="0.2">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6"/>
      <c r="AX7" s="2"/>
      <c r="AY7" s="2"/>
      <c r="AZ7" s="2"/>
      <c r="BA7" s="2"/>
    </row>
    <row r="8" spans="1:53" ht="26.25" customHeight="1" x14ac:dyDescent="0.2">
      <c r="A8" s="171" t="s">
        <v>12</v>
      </c>
      <c r="B8" s="172"/>
      <c r="C8" s="172"/>
      <c r="D8" s="172"/>
      <c r="E8" s="172"/>
      <c r="F8" s="172"/>
      <c r="G8" s="172"/>
      <c r="H8" s="172"/>
      <c r="I8" s="172"/>
      <c r="J8" s="172"/>
      <c r="K8" s="172"/>
      <c r="L8" s="173"/>
      <c r="M8" s="174" t="s">
        <v>13</v>
      </c>
      <c r="N8" s="175"/>
      <c r="O8" s="175"/>
      <c r="P8" s="175"/>
      <c r="Q8" s="175"/>
      <c r="R8" s="175"/>
      <c r="S8" s="175"/>
      <c r="T8" s="175"/>
      <c r="U8" s="175"/>
      <c r="V8" s="175"/>
      <c r="W8" s="175"/>
      <c r="X8" s="175"/>
      <c r="Y8" s="176"/>
      <c r="Z8" s="177" t="s">
        <v>14</v>
      </c>
      <c r="AA8" s="177"/>
      <c r="AB8" s="177"/>
      <c r="AC8" s="177"/>
      <c r="AD8" s="177"/>
      <c r="AE8" s="177"/>
      <c r="AF8" s="177"/>
      <c r="AG8" s="177"/>
      <c r="AH8" s="177"/>
      <c r="AI8" s="177"/>
      <c r="AJ8" s="177"/>
      <c r="AK8" s="177"/>
      <c r="AL8" s="177"/>
      <c r="AM8" s="177"/>
      <c r="AN8" s="177"/>
      <c r="AO8" s="177"/>
      <c r="AP8" s="177"/>
      <c r="AQ8" s="177"/>
      <c r="AR8" s="177"/>
      <c r="AS8" s="177"/>
      <c r="AT8" s="177"/>
      <c r="AU8" s="177"/>
      <c r="AV8" s="177"/>
      <c r="AW8" s="37"/>
    </row>
    <row r="9" spans="1:53" s="39" customFormat="1" ht="46.5" customHeight="1" x14ac:dyDescent="0.2">
      <c r="A9" s="155" t="s">
        <v>15</v>
      </c>
      <c r="B9" s="155" t="s">
        <v>16</v>
      </c>
      <c r="C9" s="155" t="s">
        <v>17</v>
      </c>
      <c r="D9" s="155" t="s">
        <v>18</v>
      </c>
      <c r="E9" s="155" t="s">
        <v>19</v>
      </c>
      <c r="F9" s="155" t="s">
        <v>20</v>
      </c>
      <c r="G9" s="156" t="s">
        <v>21</v>
      </c>
      <c r="H9" s="156" t="s">
        <v>22</v>
      </c>
      <c r="I9" s="183" t="s">
        <v>23</v>
      </c>
      <c r="J9" s="193" t="s">
        <v>24</v>
      </c>
      <c r="K9" s="194"/>
      <c r="L9" s="194"/>
      <c r="M9" s="191" t="s">
        <v>25</v>
      </c>
      <c r="N9" s="191" t="s">
        <v>26</v>
      </c>
      <c r="O9" s="191" t="s">
        <v>27</v>
      </c>
      <c r="P9" s="181" t="s">
        <v>28</v>
      </c>
      <c r="Q9" s="181"/>
      <c r="R9" s="181"/>
      <c r="S9" s="182" t="s">
        <v>29</v>
      </c>
      <c r="T9" s="184" t="s">
        <v>30</v>
      </c>
      <c r="U9" s="185"/>
      <c r="V9" s="185"/>
      <c r="W9" s="185"/>
      <c r="X9" s="185"/>
      <c r="Y9" s="186"/>
      <c r="Z9" s="178" t="s">
        <v>31</v>
      </c>
      <c r="AA9" s="179"/>
      <c r="AB9" s="179"/>
      <c r="AC9" s="179"/>
      <c r="AD9" s="180"/>
      <c r="AE9" s="178" t="s">
        <v>32</v>
      </c>
      <c r="AF9" s="179"/>
      <c r="AG9" s="179"/>
      <c r="AH9" s="179"/>
      <c r="AI9" s="179"/>
      <c r="AJ9" s="180"/>
      <c r="AK9" s="178" t="s">
        <v>33</v>
      </c>
      <c r="AL9" s="179"/>
      <c r="AM9" s="179"/>
      <c r="AN9" s="179"/>
      <c r="AO9" s="179"/>
      <c r="AP9" s="180"/>
      <c r="AQ9" s="178" t="s">
        <v>34</v>
      </c>
      <c r="AR9" s="179"/>
      <c r="AS9" s="179"/>
      <c r="AT9" s="179"/>
      <c r="AU9" s="179"/>
      <c r="AV9" s="180"/>
      <c r="AW9" s="38"/>
    </row>
    <row r="10" spans="1:53" ht="46.5" customHeight="1" x14ac:dyDescent="0.2">
      <c r="A10" s="156"/>
      <c r="B10" s="156"/>
      <c r="C10" s="156"/>
      <c r="D10" s="156"/>
      <c r="E10" s="156"/>
      <c r="F10" s="156"/>
      <c r="G10" s="192"/>
      <c r="H10" s="192"/>
      <c r="I10" s="191"/>
      <c r="J10" s="109" t="s">
        <v>35</v>
      </c>
      <c r="K10" s="109" t="s">
        <v>36</v>
      </c>
      <c r="L10" s="109" t="s">
        <v>37</v>
      </c>
      <c r="M10" s="191"/>
      <c r="N10" s="191"/>
      <c r="O10" s="191"/>
      <c r="P10" s="109" t="s">
        <v>35</v>
      </c>
      <c r="Q10" s="109" t="s">
        <v>36</v>
      </c>
      <c r="R10" s="109" t="s">
        <v>37</v>
      </c>
      <c r="S10" s="183"/>
      <c r="T10" s="109" t="s">
        <v>38</v>
      </c>
      <c r="U10" s="109" t="s">
        <v>0</v>
      </c>
      <c r="V10" s="109" t="s">
        <v>39</v>
      </c>
      <c r="W10" s="120" t="s">
        <v>40</v>
      </c>
      <c r="X10" s="120" t="s">
        <v>41</v>
      </c>
      <c r="Y10" s="120" t="s">
        <v>42</v>
      </c>
      <c r="Z10" s="1" t="s">
        <v>43</v>
      </c>
      <c r="AA10" s="1" t="s">
        <v>44</v>
      </c>
      <c r="AB10" s="1" t="s">
        <v>45</v>
      </c>
      <c r="AC10" s="1" t="s">
        <v>46</v>
      </c>
      <c r="AD10" s="4" t="s">
        <v>47</v>
      </c>
      <c r="AE10" s="1" t="s">
        <v>43</v>
      </c>
      <c r="AF10" s="1" t="s">
        <v>44</v>
      </c>
      <c r="AG10" s="1" t="s">
        <v>48</v>
      </c>
      <c r="AH10" s="1" t="s">
        <v>45</v>
      </c>
      <c r="AI10" s="1" t="s">
        <v>46</v>
      </c>
      <c r="AJ10" s="4" t="s">
        <v>47</v>
      </c>
      <c r="AK10" s="1" t="s">
        <v>43</v>
      </c>
      <c r="AL10" s="1" t="s">
        <v>44</v>
      </c>
      <c r="AM10" s="1" t="s">
        <v>48</v>
      </c>
      <c r="AN10" s="1" t="s">
        <v>45</v>
      </c>
      <c r="AO10" s="1" t="s">
        <v>46</v>
      </c>
      <c r="AP10" s="4" t="s">
        <v>47</v>
      </c>
      <c r="AQ10" s="1" t="s">
        <v>43</v>
      </c>
      <c r="AR10" s="1" t="s">
        <v>44</v>
      </c>
      <c r="AS10" s="1" t="s">
        <v>48</v>
      </c>
      <c r="AT10" s="1" t="s">
        <v>45</v>
      </c>
      <c r="AU10" s="1" t="s">
        <v>46</v>
      </c>
      <c r="AV10" s="4" t="s">
        <v>47</v>
      </c>
    </row>
    <row r="11" spans="1:53" s="3" customFormat="1" ht="153" x14ac:dyDescent="0.2">
      <c r="A11" s="150" t="s">
        <v>49</v>
      </c>
      <c r="B11" s="199" t="s">
        <v>50</v>
      </c>
      <c r="C11" s="199" t="s">
        <v>51</v>
      </c>
      <c r="D11" s="187" t="s">
        <v>415</v>
      </c>
      <c r="E11" s="150" t="s">
        <v>52</v>
      </c>
      <c r="F11" s="116" t="s">
        <v>53</v>
      </c>
      <c r="G11" s="182" t="s">
        <v>54</v>
      </c>
      <c r="H11" s="187" t="s">
        <v>55</v>
      </c>
      <c r="I11" s="189" t="s">
        <v>56</v>
      </c>
      <c r="J11" s="187" t="s">
        <v>57</v>
      </c>
      <c r="K11" s="187" t="s">
        <v>58</v>
      </c>
      <c r="L11" s="205" t="s">
        <v>403</v>
      </c>
      <c r="M11" s="20" t="s">
        <v>59</v>
      </c>
      <c r="N11" s="117" t="s">
        <v>60</v>
      </c>
      <c r="O11" s="108" t="s">
        <v>61</v>
      </c>
      <c r="P11" s="187" t="s">
        <v>57</v>
      </c>
      <c r="Q11" s="187" t="s">
        <v>58</v>
      </c>
      <c r="R11" s="195" t="s">
        <v>403</v>
      </c>
      <c r="S11" s="197" t="s">
        <v>62</v>
      </c>
      <c r="T11" s="20" t="s">
        <v>63</v>
      </c>
      <c r="U11" s="41" t="s">
        <v>64</v>
      </c>
      <c r="V11" s="41" t="s">
        <v>65</v>
      </c>
      <c r="W11" s="18">
        <v>1</v>
      </c>
      <c r="X11" s="19">
        <v>44956</v>
      </c>
      <c r="Y11" s="19">
        <v>45260</v>
      </c>
      <c r="Z11" s="125">
        <v>45031</v>
      </c>
      <c r="AA11" s="10">
        <v>0.33</v>
      </c>
      <c r="AB11" s="106" t="s">
        <v>419</v>
      </c>
      <c r="AC11" s="150" t="s">
        <v>409</v>
      </c>
      <c r="AD11" s="126" t="s">
        <v>420</v>
      </c>
      <c r="AE11" s="13">
        <v>45153</v>
      </c>
      <c r="AF11" s="10">
        <v>0.33</v>
      </c>
      <c r="AG11" s="35">
        <v>0.66</v>
      </c>
      <c r="AH11" s="106" t="s">
        <v>510</v>
      </c>
      <c r="AI11" s="150" t="s">
        <v>409</v>
      </c>
      <c r="AJ11" s="126" t="s">
        <v>511</v>
      </c>
      <c r="AK11" s="13"/>
      <c r="AL11" s="14"/>
      <c r="AM11" s="14"/>
      <c r="AN11" s="118"/>
      <c r="AO11" s="108"/>
      <c r="AP11" s="118"/>
      <c r="AQ11" s="13"/>
      <c r="AR11" s="14"/>
      <c r="AS11" s="14"/>
      <c r="AT11" s="118"/>
      <c r="AU11" s="108"/>
      <c r="AV11" s="118"/>
    </row>
    <row r="12" spans="1:53" s="3" customFormat="1" ht="178.5" x14ac:dyDescent="0.2">
      <c r="A12" s="152"/>
      <c r="B12" s="207"/>
      <c r="C12" s="200"/>
      <c r="D12" s="188"/>
      <c r="E12" s="151"/>
      <c r="F12" s="116" t="s">
        <v>66</v>
      </c>
      <c r="G12" s="183"/>
      <c r="H12" s="188"/>
      <c r="I12" s="190"/>
      <c r="J12" s="188"/>
      <c r="K12" s="188"/>
      <c r="L12" s="206"/>
      <c r="M12" s="20" t="s">
        <v>67</v>
      </c>
      <c r="N12" s="117" t="s">
        <v>60</v>
      </c>
      <c r="O12" s="108" t="s">
        <v>61</v>
      </c>
      <c r="P12" s="188"/>
      <c r="Q12" s="188"/>
      <c r="R12" s="196"/>
      <c r="S12" s="198"/>
      <c r="T12" s="20" t="s">
        <v>67</v>
      </c>
      <c r="U12" s="41" t="s">
        <v>68</v>
      </c>
      <c r="V12" s="41" t="s">
        <v>69</v>
      </c>
      <c r="W12" s="18">
        <v>1</v>
      </c>
      <c r="X12" s="19">
        <v>44956</v>
      </c>
      <c r="Y12" s="19">
        <v>45260</v>
      </c>
      <c r="Z12" s="125">
        <v>45031</v>
      </c>
      <c r="AA12" s="10">
        <v>1</v>
      </c>
      <c r="AB12" s="106" t="s">
        <v>421</v>
      </c>
      <c r="AC12" s="151"/>
      <c r="AD12" s="126" t="s">
        <v>420</v>
      </c>
      <c r="AE12" s="13">
        <v>45153</v>
      </c>
      <c r="AF12" s="10">
        <v>1</v>
      </c>
      <c r="AG12" s="10">
        <v>1</v>
      </c>
      <c r="AH12" s="106" t="s">
        <v>512</v>
      </c>
      <c r="AI12" s="151"/>
      <c r="AJ12" s="126" t="s">
        <v>511</v>
      </c>
      <c r="AK12" s="13"/>
      <c r="AL12" s="14"/>
      <c r="AM12" s="14"/>
      <c r="AN12" s="118"/>
      <c r="AO12" s="108"/>
      <c r="AP12" s="118"/>
      <c r="AQ12" s="13"/>
      <c r="AR12" s="14"/>
      <c r="AS12" s="14"/>
      <c r="AT12" s="118"/>
      <c r="AU12" s="108"/>
      <c r="AV12" s="118"/>
    </row>
    <row r="13" spans="1:53" s="3" customFormat="1" ht="409.5" x14ac:dyDescent="0.2">
      <c r="A13" s="42" t="s">
        <v>74</v>
      </c>
      <c r="B13" s="43" t="s">
        <v>75</v>
      </c>
      <c r="C13" s="43" t="s">
        <v>76</v>
      </c>
      <c r="D13" s="34" t="s">
        <v>415</v>
      </c>
      <c r="E13" s="33" t="s">
        <v>77</v>
      </c>
      <c r="F13" s="34" t="s">
        <v>78</v>
      </c>
      <c r="G13" s="44" t="s">
        <v>79</v>
      </c>
      <c r="H13" s="34" t="s">
        <v>80</v>
      </c>
      <c r="I13" s="34" t="s">
        <v>81</v>
      </c>
      <c r="J13" s="34" t="s">
        <v>71</v>
      </c>
      <c r="K13" s="34" t="s">
        <v>72</v>
      </c>
      <c r="L13" s="45" t="s">
        <v>390</v>
      </c>
      <c r="M13" s="43" t="s">
        <v>82</v>
      </c>
      <c r="N13" s="33" t="s">
        <v>60</v>
      </c>
      <c r="O13" s="33" t="s">
        <v>61</v>
      </c>
      <c r="P13" s="34" t="s">
        <v>71</v>
      </c>
      <c r="Q13" s="46" t="s">
        <v>72</v>
      </c>
      <c r="R13" s="47" t="s">
        <v>390</v>
      </c>
      <c r="S13" s="48" t="s">
        <v>62</v>
      </c>
      <c r="T13" s="43" t="s">
        <v>82</v>
      </c>
      <c r="U13" s="34" t="s">
        <v>83</v>
      </c>
      <c r="V13" s="34" t="s">
        <v>84</v>
      </c>
      <c r="W13" s="49">
        <v>1</v>
      </c>
      <c r="X13" s="32">
        <v>44957</v>
      </c>
      <c r="Y13" s="32">
        <v>45260</v>
      </c>
      <c r="Z13" s="13">
        <v>44307</v>
      </c>
      <c r="AA13" s="10">
        <v>0.33</v>
      </c>
      <c r="AB13" s="118" t="s">
        <v>485</v>
      </c>
      <c r="AC13" s="108" t="s">
        <v>409</v>
      </c>
      <c r="AD13" s="118" t="s">
        <v>486</v>
      </c>
      <c r="AE13" s="142">
        <v>45163</v>
      </c>
      <c r="AF13" s="143">
        <v>0.33</v>
      </c>
      <c r="AG13" s="143">
        <v>0.66</v>
      </c>
      <c r="AH13" s="144" t="s">
        <v>546</v>
      </c>
      <c r="AI13" s="33" t="s">
        <v>409</v>
      </c>
      <c r="AJ13" s="34" t="s">
        <v>547</v>
      </c>
      <c r="AK13" s="13"/>
      <c r="AL13" s="14"/>
      <c r="AM13" s="14"/>
      <c r="AN13" s="118"/>
      <c r="AO13" s="108"/>
      <c r="AP13" s="118"/>
      <c r="AQ13" s="13"/>
      <c r="AR13" s="14"/>
      <c r="AS13" s="14"/>
      <c r="AT13" s="118"/>
      <c r="AU13" s="108"/>
      <c r="AV13" s="118"/>
    </row>
    <row r="14" spans="1:53" ht="102" x14ac:dyDescent="0.2">
      <c r="A14" s="150" t="s">
        <v>85</v>
      </c>
      <c r="B14" s="199" t="s">
        <v>86</v>
      </c>
      <c r="C14" s="199" t="s">
        <v>87</v>
      </c>
      <c r="D14" s="187" t="s">
        <v>415</v>
      </c>
      <c r="E14" s="150" t="s">
        <v>88</v>
      </c>
      <c r="F14" s="99" t="s">
        <v>89</v>
      </c>
      <c r="G14" s="201" t="s">
        <v>90</v>
      </c>
      <c r="H14" s="187" t="s">
        <v>55</v>
      </c>
      <c r="I14" s="203" t="s">
        <v>91</v>
      </c>
      <c r="J14" s="187" t="s">
        <v>73</v>
      </c>
      <c r="K14" s="187" t="s">
        <v>58</v>
      </c>
      <c r="L14" s="195" t="s">
        <v>403</v>
      </c>
      <c r="M14" s="105" t="s">
        <v>92</v>
      </c>
      <c r="N14" s="108" t="s">
        <v>60</v>
      </c>
      <c r="O14" s="108" t="s">
        <v>61</v>
      </c>
      <c r="P14" s="187" t="s">
        <v>57</v>
      </c>
      <c r="Q14" s="187" t="s">
        <v>58</v>
      </c>
      <c r="R14" s="195" t="s">
        <v>403</v>
      </c>
      <c r="S14" s="197" t="s">
        <v>62</v>
      </c>
      <c r="T14" s="105" t="s">
        <v>92</v>
      </c>
      <c r="U14" s="98" t="s">
        <v>93</v>
      </c>
      <c r="V14" s="98" t="s">
        <v>94</v>
      </c>
      <c r="W14" s="25">
        <v>1</v>
      </c>
      <c r="X14" s="23">
        <v>44958</v>
      </c>
      <c r="Y14" s="23">
        <v>45260</v>
      </c>
      <c r="Z14" s="13">
        <v>45037</v>
      </c>
      <c r="AA14" s="10">
        <v>1</v>
      </c>
      <c r="AB14" s="118" t="s">
        <v>445</v>
      </c>
      <c r="AC14" s="150" t="s">
        <v>409</v>
      </c>
      <c r="AD14" s="118" t="s">
        <v>446</v>
      </c>
      <c r="AE14" s="13">
        <v>45160</v>
      </c>
      <c r="AF14" s="10">
        <v>1</v>
      </c>
      <c r="AG14" s="10">
        <v>1</v>
      </c>
      <c r="AH14" s="106" t="s">
        <v>532</v>
      </c>
      <c r="AI14" s="150" t="s">
        <v>409</v>
      </c>
      <c r="AJ14" s="106" t="s">
        <v>533</v>
      </c>
      <c r="AK14" s="13"/>
      <c r="AL14" s="14"/>
      <c r="AM14" s="14"/>
      <c r="AN14" s="118"/>
      <c r="AO14" s="108"/>
      <c r="AP14" s="118"/>
      <c r="AQ14" s="13"/>
      <c r="AR14" s="14"/>
      <c r="AS14" s="14"/>
      <c r="AT14" s="118"/>
      <c r="AU14" s="108"/>
      <c r="AV14" s="118"/>
    </row>
    <row r="15" spans="1:53" ht="102" x14ac:dyDescent="0.2">
      <c r="A15" s="151"/>
      <c r="B15" s="200"/>
      <c r="C15" s="200"/>
      <c r="D15" s="188"/>
      <c r="E15" s="151"/>
      <c r="F15" s="99" t="s">
        <v>95</v>
      </c>
      <c r="G15" s="202"/>
      <c r="H15" s="188"/>
      <c r="I15" s="204"/>
      <c r="J15" s="188"/>
      <c r="K15" s="188"/>
      <c r="L15" s="196"/>
      <c r="M15" s="21" t="s">
        <v>96</v>
      </c>
      <c r="N15" s="108" t="s">
        <v>60</v>
      </c>
      <c r="O15" s="108" t="s">
        <v>61</v>
      </c>
      <c r="P15" s="188"/>
      <c r="Q15" s="188"/>
      <c r="R15" s="196"/>
      <c r="S15" s="198"/>
      <c r="T15" s="21" t="s">
        <v>96</v>
      </c>
      <c r="U15" s="116" t="s">
        <v>93</v>
      </c>
      <c r="V15" s="116" t="s">
        <v>97</v>
      </c>
      <c r="W15" s="26">
        <v>1</v>
      </c>
      <c r="X15" s="23">
        <v>44958</v>
      </c>
      <c r="Y15" s="23">
        <v>45260</v>
      </c>
      <c r="Z15" s="13">
        <v>45037</v>
      </c>
      <c r="AA15" s="10">
        <v>1</v>
      </c>
      <c r="AB15" s="118" t="s">
        <v>447</v>
      </c>
      <c r="AC15" s="151"/>
      <c r="AD15" s="118" t="s">
        <v>446</v>
      </c>
      <c r="AE15" s="13">
        <v>45160</v>
      </c>
      <c r="AF15" s="10">
        <v>1</v>
      </c>
      <c r="AG15" s="10">
        <v>1</v>
      </c>
      <c r="AH15" s="106" t="s">
        <v>534</v>
      </c>
      <c r="AI15" s="151"/>
      <c r="AJ15" s="106" t="s">
        <v>533</v>
      </c>
      <c r="AK15" s="13"/>
      <c r="AL15" s="14"/>
      <c r="AM15" s="14"/>
      <c r="AN15" s="118"/>
      <c r="AO15" s="108"/>
      <c r="AP15" s="118"/>
      <c r="AQ15" s="13"/>
      <c r="AR15" s="14"/>
      <c r="AS15" s="14"/>
      <c r="AT15" s="118"/>
      <c r="AU15" s="108"/>
      <c r="AV15" s="118"/>
    </row>
    <row r="16" spans="1:53" ht="127.5" x14ac:dyDescent="0.2">
      <c r="A16" s="108" t="s">
        <v>98</v>
      </c>
      <c r="B16" s="106" t="s">
        <v>99</v>
      </c>
      <c r="C16" s="106" t="s">
        <v>100</v>
      </c>
      <c r="D16" s="118" t="s">
        <v>435</v>
      </c>
      <c r="E16" s="108" t="s">
        <v>436</v>
      </c>
      <c r="F16" s="123" t="s">
        <v>437</v>
      </c>
      <c r="G16" s="115" t="s">
        <v>438</v>
      </c>
      <c r="H16" s="112" t="s">
        <v>55</v>
      </c>
      <c r="I16" s="119" t="s">
        <v>91</v>
      </c>
      <c r="J16" s="112" t="s">
        <v>101</v>
      </c>
      <c r="K16" s="112" t="s">
        <v>102</v>
      </c>
      <c r="L16" s="16" t="s">
        <v>139</v>
      </c>
      <c r="M16" s="123" t="s">
        <v>439</v>
      </c>
      <c r="N16" s="102" t="s">
        <v>60</v>
      </c>
      <c r="O16" s="102" t="s">
        <v>61</v>
      </c>
      <c r="P16" s="112" t="s">
        <v>71</v>
      </c>
      <c r="Q16" s="99" t="s">
        <v>102</v>
      </c>
      <c r="R16" s="16" t="s">
        <v>139</v>
      </c>
      <c r="S16" s="100" t="s">
        <v>62</v>
      </c>
      <c r="T16" s="123" t="s">
        <v>439</v>
      </c>
      <c r="U16" s="123" t="s">
        <v>440</v>
      </c>
      <c r="V16" s="123" t="s">
        <v>441</v>
      </c>
      <c r="W16" s="22">
        <v>1</v>
      </c>
      <c r="X16" s="12">
        <v>44958</v>
      </c>
      <c r="Y16" s="23">
        <v>45291</v>
      </c>
      <c r="Z16" s="125">
        <v>45040</v>
      </c>
      <c r="AA16" s="10">
        <v>1</v>
      </c>
      <c r="AB16" s="118" t="s">
        <v>442</v>
      </c>
      <c r="AC16" s="108" t="s">
        <v>409</v>
      </c>
      <c r="AD16" s="118" t="s">
        <v>443</v>
      </c>
      <c r="AE16" s="13">
        <v>45160</v>
      </c>
      <c r="AF16" s="10">
        <v>1</v>
      </c>
      <c r="AG16" s="10">
        <v>1</v>
      </c>
      <c r="AH16" s="106" t="s">
        <v>535</v>
      </c>
      <c r="AI16" s="108" t="s">
        <v>409</v>
      </c>
      <c r="AJ16" s="106" t="s">
        <v>536</v>
      </c>
      <c r="AK16" s="13"/>
      <c r="AL16" s="14"/>
      <c r="AM16" s="14"/>
      <c r="AN16" s="118"/>
      <c r="AO16" s="108"/>
      <c r="AP16" s="118"/>
      <c r="AQ16" s="13"/>
      <c r="AR16" s="14"/>
      <c r="AS16" s="14"/>
      <c r="AT16" s="118"/>
      <c r="AU16" s="108"/>
      <c r="AV16" s="118"/>
    </row>
    <row r="17" spans="1:48" ht="102" x14ac:dyDescent="0.2">
      <c r="A17" s="108" t="s">
        <v>103</v>
      </c>
      <c r="B17" s="106" t="s">
        <v>104</v>
      </c>
      <c r="C17" s="208" t="s">
        <v>105</v>
      </c>
      <c r="D17" s="209"/>
      <c r="E17" s="209"/>
      <c r="F17" s="209"/>
      <c r="G17" s="210"/>
      <c r="H17" s="50"/>
      <c r="I17" s="51"/>
      <c r="J17" s="50"/>
      <c r="K17" s="50"/>
      <c r="L17" s="52" t="e">
        <v>#N/A</v>
      </c>
      <c r="M17" s="53"/>
      <c r="N17" s="54"/>
      <c r="O17" s="54"/>
      <c r="P17" s="50"/>
      <c r="Q17" s="50"/>
      <c r="R17" s="52" t="e">
        <v>#N/A</v>
      </c>
      <c r="S17" s="55"/>
      <c r="T17" s="53"/>
      <c r="U17" s="50"/>
      <c r="V17" s="50"/>
      <c r="W17" s="54"/>
      <c r="X17" s="54"/>
      <c r="Y17" s="54"/>
      <c r="Z17" s="140"/>
      <c r="AA17" s="141"/>
      <c r="AB17" s="96"/>
      <c r="AC17" s="54"/>
      <c r="AD17" s="96"/>
      <c r="AE17" s="140"/>
      <c r="AF17" s="141"/>
      <c r="AG17" s="141"/>
      <c r="AH17" s="96"/>
      <c r="AI17" s="54"/>
      <c r="AJ17" s="96"/>
      <c r="AK17" s="13"/>
      <c r="AL17" s="14"/>
      <c r="AM17" s="14"/>
      <c r="AN17" s="118"/>
      <c r="AO17" s="108"/>
      <c r="AP17" s="118"/>
      <c r="AQ17" s="13"/>
      <c r="AR17" s="14"/>
      <c r="AS17" s="14"/>
      <c r="AT17" s="118"/>
      <c r="AU17" s="108"/>
      <c r="AV17" s="118"/>
    </row>
    <row r="18" spans="1:48" ht="178.5" x14ac:dyDescent="0.2">
      <c r="A18" s="150" t="s">
        <v>106</v>
      </c>
      <c r="B18" s="199" t="s">
        <v>107</v>
      </c>
      <c r="C18" s="199" t="s">
        <v>108</v>
      </c>
      <c r="D18" s="150" t="s">
        <v>415</v>
      </c>
      <c r="E18" s="150" t="s">
        <v>109</v>
      </c>
      <c r="F18" s="99" t="s">
        <v>110</v>
      </c>
      <c r="G18" s="182" t="s">
        <v>111</v>
      </c>
      <c r="H18" s="187" t="s">
        <v>55</v>
      </c>
      <c r="I18" s="203" t="s">
        <v>91</v>
      </c>
      <c r="J18" s="187" t="s">
        <v>112</v>
      </c>
      <c r="K18" s="187" t="s">
        <v>58</v>
      </c>
      <c r="L18" s="195" t="s">
        <v>403</v>
      </c>
      <c r="M18" s="106" t="s">
        <v>113</v>
      </c>
      <c r="N18" s="108" t="s">
        <v>60</v>
      </c>
      <c r="O18" s="108" t="s">
        <v>61</v>
      </c>
      <c r="P18" s="187" t="s">
        <v>73</v>
      </c>
      <c r="Q18" s="187" t="s">
        <v>58</v>
      </c>
      <c r="R18" s="195" t="s">
        <v>403</v>
      </c>
      <c r="S18" s="197" t="s">
        <v>62</v>
      </c>
      <c r="T18" s="106" t="s">
        <v>113</v>
      </c>
      <c r="U18" s="99" t="s">
        <v>114</v>
      </c>
      <c r="V18" s="99" t="s">
        <v>115</v>
      </c>
      <c r="W18" s="22">
        <v>1</v>
      </c>
      <c r="X18" s="23">
        <v>45033</v>
      </c>
      <c r="Y18" s="23">
        <v>45260</v>
      </c>
      <c r="Z18" s="13">
        <v>45037</v>
      </c>
      <c r="AA18" s="14"/>
      <c r="AB18" s="118" t="s">
        <v>495</v>
      </c>
      <c r="AC18" s="150" t="s">
        <v>409</v>
      </c>
      <c r="AD18" s="118" t="s">
        <v>494</v>
      </c>
      <c r="AE18" s="125">
        <v>45155</v>
      </c>
      <c r="AF18" s="10">
        <v>0.5</v>
      </c>
      <c r="AG18" s="10">
        <v>0.5</v>
      </c>
      <c r="AH18" s="118" t="s">
        <v>497</v>
      </c>
      <c r="AI18" s="150" t="s">
        <v>408</v>
      </c>
      <c r="AJ18" s="118" t="s">
        <v>498</v>
      </c>
      <c r="AK18" s="13"/>
      <c r="AL18" s="14"/>
      <c r="AM18" s="14"/>
      <c r="AN18" s="118"/>
      <c r="AO18" s="108"/>
      <c r="AP18" s="118"/>
      <c r="AQ18" s="13"/>
      <c r="AR18" s="14"/>
      <c r="AS18" s="14"/>
      <c r="AT18" s="118"/>
      <c r="AU18" s="108"/>
      <c r="AV18" s="118"/>
    </row>
    <row r="19" spans="1:48" ht="331.5" x14ac:dyDescent="0.2">
      <c r="A19" s="151"/>
      <c r="B19" s="200"/>
      <c r="C19" s="200"/>
      <c r="D19" s="151"/>
      <c r="E19" s="151"/>
      <c r="F19" s="99" t="s">
        <v>116</v>
      </c>
      <c r="G19" s="183"/>
      <c r="H19" s="188"/>
      <c r="I19" s="204"/>
      <c r="J19" s="188"/>
      <c r="K19" s="188"/>
      <c r="L19" s="196"/>
      <c r="M19" s="106" t="s">
        <v>117</v>
      </c>
      <c r="N19" s="108" t="s">
        <v>118</v>
      </c>
      <c r="O19" s="108" t="s">
        <v>61</v>
      </c>
      <c r="P19" s="188"/>
      <c r="Q19" s="188"/>
      <c r="R19" s="196"/>
      <c r="S19" s="198"/>
      <c r="T19" s="106" t="s">
        <v>119</v>
      </c>
      <c r="U19" s="99" t="s">
        <v>120</v>
      </c>
      <c r="V19" s="99" t="s">
        <v>121</v>
      </c>
      <c r="W19" s="22">
        <v>1</v>
      </c>
      <c r="X19" s="23">
        <v>45068</v>
      </c>
      <c r="Y19" s="23">
        <v>45260</v>
      </c>
      <c r="Z19" s="13">
        <v>45037</v>
      </c>
      <c r="AA19" s="14"/>
      <c r="AB19" s="118" t="s">
        <v>496</v>
      </c>
      <c r="AC19" s="151"/>
      <c r="AD19" s="118" t="s">
        <v>494</v>
      </c>
      <c r="AE19" s="13">
        <v>45155</v>
      </c>
      <c r="AF19" s="10">
        <v>0.26</v>
      </c>
      <c r="AG19" s="10">
        <v>0.26</v>
      </c>
      <c r="AH19" s="118" t="s">
        <v>499</v>
      </c>
      <c r="AI19" s="151"/>
      <c r="AJ19" s="118" t="s">
        <v>500</v>
      </c>
      <c r="AK19" s="13"/>
      <c r="AL19" s="14"/>
      <c r="AM19" s="14"/>
      <c r="AN19" s="118"/>
      <c r="AO19" s="108"/>
      <c r="AP19" s="118"/>
      <c r="AQ19" s="13"/>
      <c r="AR19" s="14"/>
      <c r="AS19" s="14"/>
      <c r="AT19" s="118"/>
      <c r="AU19" s="108"/>
      <c r="AV19" s="118"/>
    </row>
    <row r="20" spans="1:48" ht="255" x14ac:dyDescent="0.2">
      <c r="A20" s="102" t="s">
        <v>122</v>
      </c>
      <c r="B20" s="106" t="s">
        <v>123</v>
      </c>
      <c r="C20" s="106" t="s">
        <v>124</v>
      </c>
      <c r="D20" s="118" t="s">
        <v>415</v>
      </c>
      <c r="E20" s="117" t="s">
        <v>125</v>
      </c>
      <c r="F20" s="116" t="s">
        <v>126</v>
      </c>
      <c r="G20" s="109" t="s">
        <v>127</v>
      </c>
      <c r="H20" s="99" t="s">
        <v>55</v>
      </c>
      <c r="I20" s="101" t="s">
        <v>91</v>
      </c>
      <c r="J20" s="99" t="s">
        <v>101</v>
      </c>
      <c r="K20" s="99" t="s">
        <v>102</v>
      </c>
      <c r="L20" s="16" t="s">
        <v>139</v>
      </c>
      <c r="M20" s="106" t="s">
        <v>128</v>
      </c>
      <c r="N20" s="108" t="s">
        <v>60</v>
      </c>
      <c r="O20" s="108" t="s">
        <v>61</v>
      </c>
      <c r="P20" s="99" t="s">
        <v>71</v>
      </c>
      <c r="Q20" s="99" t="s">
        <v>102</v>
      </c>
      <c r="R20" s="16" t="s">
        <v>139</v>
      </c>
      <c r="S20" s="100" t="s">
        <v>62</v>
      </c>
      <c r="T20" s="106" t="s">
        <v>129</v>
      </c>
      <c r="U20" s="99" t="s">
        <v>130</v>
      </c>
      <c r="V20" s="56" t="s">
        <v>131</v>
      </c>
      <c r="W20" s="22">
        <v>1</v>
      </c>
      <c r="X20" s="57">
        <v>44957</v>
      </c>
      <c r="Y20" s="57">
        <v>45260</v>
      </c>
      <c r="Z20" s="13">
        <v>45033</v>
      </c>
      <c r="AA20" s="10">
        <v>1</v>
      </c>
      <c r="AB20" s="106" t="s">
        <v>487</v>
      </c>
      <c r="AC20" s="108" t="s">
        <v>409</v>
      </c>
      <c r="AD20" s="106" t="s">
        <v>488</v>
      </c>
      <c r="AE20" s="13">
        <v>45160</v>
      </c>
      <c r="AF20" s="10">
        <v>1</v>
      </c>
      <c r="AG20" s="10">
        <v>1</v>
      </c>
      <c r="AH20" s="106" t="s">
        <v>523</v>
      </c>
      <c r="AI20" s="102" t="s">
        <v>409</v>
      </c>
      <c r="AJ20" s="106" t="s">
        <v>524</v>
      </c>
      <c r="AK20" s="13"/>
      <c r="AL20" s="14"/>
      <c r="AM20" s="14"/>
      <c r="AN20" s="118"/>
      <c r="AO20" s="108"/>
      <c r="AP20" s="118"/>
      <c r="AQ20" s="13"/>
      <c r="AR20" s="14"/>
      <c r="AS20" s="14"/>
      <c r="AT20" s="118"/>
      <c r="AU20" s="108"/>
      <c r="AV20" s="118"/>
    </row>
    <row r="21" spans="1:48" ht="318.75" x14ac:dyDescent="0.2">
      <c r="A21" s="153" t="s">
        <v>132</v>
      </c>
      <c r="B21" s="199" t="s">
        <v>133</v>
      </c>
      <c r="C21" s="212" t="s">
        <v>134</v>
      </c>
      <c r="D21" s="214" t="s">
        <v>415</v>
      </c>
      <c r="E21" s="216" t="s">
        <v>135</v>
      </c>
      <c r="F21" s="41" t="s">
        <v>136</v>
      </c>
      <c r="G21" s="155" t="s">
        <v>137</v>
      </c>
      <c r="H21" s="187" t="s">
        <v>80</v>
      </c>
      <c r="I21" s="203" t="s">
        <v>138</v>
      </c>
      <c r="J21" s="187" t="s">
        <v>57</v>
      </c>
      <c r="K21" s="187" t="s">
        <v>102</v>
      </c>
      <c r="L21" s="195" t="s">
        <v>139</v>
      </c>
      <c r="M21" s="20" t="s">
        <v>140</v>
      </c>
      <c r="N21" s="108" t="s">
        <v>60</v>
      </c>
      <c r="O21" s="108" t="s">
        <v>61</v>
      </c>
      <c r="P21" s="187" t="s">
        <v>57</v>
      </c>
      <c r="Q21" s="187" t="s">
        <v>102</v>
      </c>
      <c r="R21" s="195" t="s">
        <v>139</v>
      </c>
      <c r="S21" s="197" t="s">
        <v>62</v>
      </c>
      <c r="T21" s="20" t="s">
        <v>141</v>
      </c>
      <c r="U21" s="218" t="s">
        <v>142</v>
      </c>
      <c r="V21" s="41" t="s">
        <v>143</v>
      </c>
      <c r="W21" s="58">
        <v>1</v>
      </c>
      <c r="X21" s="19">
        <v>44957</v>
      </c>
      <c r="Y21" s="19">
        <v>45260</v>
      </c>
      <c r="Z21" s="125">
        <v>45046</v>
      </c>
      <c r="AA21" s="10">
        <v>0.5</v>
      </c>
      <c r="AB21" s="123" t="s">
        <v>465</v>
      </c>
      <c r="AC21" s="153" t="s">
        <v>466</v>
      </c>
      <c r="AD21" s="127" t="s">
        <v>467</v>
      </c>
      <c r="AE21" s="145">
        <v>45168</v>
      </c>
      <c r="AF21" s="35">
        <v>0.5</v>
      </c>
      <c r="AG21" s="35">
        <v>1</v>
      </c>
      <c r="AH21" s="118" t="s">
        <v>548</v>
      </c>
      <c r="AI21" s="153" t="s">
        <v>466</v>
      </c>
      <c r="AJ21" s="123" t="s">
        <v>549</v>
      </c>
      <c r="AK21" s="13"/>
      <c r="AL21" s="14"/>
      <c r="AM21" s="14"/>
      <c r="AN21" s="118"/>
      <c r="AO21" s="108"/>
      <c r="AP21" s="118"/>
      <c r="AQ21" s="13"/>
      <c r="AR21" s="14"/>
      <c r="AS21" s="14"/>
      <c r="AT21" s="118"/>
      <c r="AU21" s="108"/>
      <c r="AV21" s="118"/>
    </row>
    <row r="22" spans="1:48" ht="242.25" x14ac:dyDescent="0.2">
      <c r="A22" s="211"/>
      <c r="B22" s="207"/>
      <c r="C22" s="213"/>
      <c r="D22" s="215"/>
      <c r="E22" s="217"/>
      <c r="F22" s="112" t="s">
        <v>144</v>
      </c>
      <c r="G22" s="156"/>
      <c r="H22" s="188"/>
      <c r="I22" s="204"/>
      <c r="J22" s="188"/>
      <c r="K22" s="188"/>
      <c r="L22" s="196"/>
      <c r="M22" s="104" t="s">
        <v>145</v>
      </c>
      <c r="N22" s="108" t="s">
        <v>60</v>
      </c>
      <c r="O22" s="108" t="s">
        <v>61</v>
      </c>
      <c r="P22" s="188"/>
      <c r="Q22" s="188"/>
      <c r="R22" s="196"/>
      <c r="S22" s="198"/>
      <c r="T22" s="104" t="s">
        <v>145</v>
      </c>
      <c r="U22" s="219"/>
      <c r="V22" s="41" t="s">
        <v>146</v>
      </c>
      <c r="W22" s="35">
        <v>1</v>
      </c>
      <c r="X22" s="12">
        <v>44957</v>
      </c>
      <c r="Y22" s="12">
        <v>45260</v>
      </c>
      <c r="Z22" s="125">
        <v>45046</v>
      </c>
      <c r="AA22" s="10">
        <v>0.5</v>
      </c>
      <c r="AB22" s="123" t="s">
        <v>468</v>
      </c>
      <c r="AC22" s="154"/>
      <c r="AD22" s="127" t="s">
        <v>469</v>
      </c>
      <c r="AE22" s="145">
        <v>45168</v>
      </c>
      <c r="AF22" s="35">
        <v>0.5</v>
      </c>
      <c r="AG22" s="35">
        <v>1</v>
      </c>
      <c r="AH22" s="118" t="s">
        <v>550</v>
      </c>
      <c r="AI22" s="154"/>
      <c r="AJ22" s="123" t="s">
        <v>551</v>
      </c>
      <c r="AK22" s="13"/>
      <c r="AL22" s="14"/>
      <c r="AM22" s="14"/>
      <c r="AN22" s="118"/>
      <c r="AO22" s="108"/>
      <c r="AP22" s="118"/>
      <c r="AQ22" s="13"/>
      <c r="AR22" s="14"/>
      <c r="AS22" s="14"/>
      <c r="AT22" s="118"/>
      <c r="AU22" s="108"/>
      <c r="AV22" s="118"/>
    </row>
    <row r="23" spans="1:48" ht="242.25" x14ac:dyDescent="0.2">
      <c r="A23" s="211"/>
      <c r="B23" s="207"/>
      <c r="C23" s="20" t="s">
        <v>147</v>
      </c>
      <c r="D23" s="118" t="s">
        <v>415</v>
      </c>
      <c r="E23" s="117" t="s">
        <v>148</v>
      </c>
      <c r="F23" s="41" t="s">
        <v>149</v>
      </c>
      <c r="G23" s="114" t="s">
        <v>150</v>
      </c>
      <c r="H23" s="99" t="s">
        <v>55</v>
      </c>
      <c r="I23" s="101" t="s">
        <v>138</v>
      </c>
      <c r="J23" s="99" t="s">
        <v>73</v>
      </c>
      <c r="K23" s="99" t="s">
        <v>102</v>
      </c>
      <c r="L23" s="16" t="s">
        <v>139</v>
      </c>
      <c r="M23" s="104" t="s">
        <v>151</v>
      </c>
      <c r="N23" s="108" t="s">
        <v>60</v>
      </c>
      <c r="O23" s="108" t="s">
        <v>61</v>
      </c>
      <c r="P23" s="99" t="s">
        <v>73</v>
      </c>
      <c r="Q23" s="99" t="s">
        <v>102</v>
      </c>
      <c r="R23" s="16" t="s">
        <v>139</v>
      </c>
      <c r="S23" s="100" t="s">
        <v>62</v>
      </c>
      <c r="T23" s="104" t="s">
        <v>151</v>
      </c>
      <c r="U23" s="41" t="s">
        <v>152</v>
      </c>
      <c r="V23" s="59" t="s">
        <v>153</v>
      </c>
      <c r="W23" s="11">
        <v>1</v>
      </c>
      <c r="X23" s="12">
        <v>44957</v>
      </c>
      <c r="Y23" s="12">
        <v>45260</v>
      </c>
      <c r="Z23" s="125">
        <v>45046</v>
      </c>
      <c r="AA23" s="10">
        <v>1</v>
      </c>
      <c r="AB23" s="127" t="s">
        <v>470</v>
      </c>
      <c r="AC23" s="102" t="s">
        <v>466</v>
      </c>
      <c r="AD23" s="134" t="s">
        <v>471</v>
      </c>
      <c r="AE23" s="145">
        <v>45168</v>
      </c>
      <c r="AF23" s="35">
        <v>1</v>
      </c>
      <c r="AG23" s="35">
        <v>1</v>
      </c>
      <c r="AH23" s="118" t="s">
        <v>552</v>
      </c>
      <c r="AI23" s="102" t="s">
        <v>466</v>
      </c>
      <c r="AJ23" s="123" t="s">
        <v>553</v>
      </c>
      <c r="AK23" s="13"/>
      <c r="AL23" s="14"/>
      <c r="AM23" s="14"/>
      <c r="AN23" s="118"/>
      <c r="AO23" s="108"/>
      <c r="AP23" s="118"/>
      <c r="AQ23" s="13"/>
      <c r="AR23" s="14"/>
      <c r="AS23" s="14"/>
      <c r="AT23" s="118"/>
      <c r="AU23" s="108"/>
      <c r="AV23" s="118"/>
    </row>
    <row r="24" spans="1:48" ht="229.5" x14ac:dyDescent="0.2">
      <c r="A24" s="211"/>
      <c r="B24" s="207"/>
      <c r="C24" s="20" t="s">
        <v>154</v>
      </c>
      <c r="D24" s="118" t="s">
        <v>415</v>
      </c>
      <c r="E24" s="117" t="s">
        <v>155</v>
      </c>
      <c r="F24" s="41" t="s">
        <v>156</v>
      </c>
      <c r="G24" s="114" t="s">
        <v>157</v>
      </c>
      <c r="H24" s="99" t="s">
        <v>158</v>
      </c>
      <c r="I24" s="101" t="s">
        <v>138</v>
      </c>
      <c r="J24" s="99" t="s">
        <v>73</v>
      </c>
      <c r="K24" s="99" t="s">
        <v>102</v>
      </c>
      <c r="L24" s="16" t="s">
        <v>139</v>
      </c>
      <c r="M24" s="104" t="s">
        <v>159</v>
      </c>
      <c r="N24" s="108" t="s">
        <v>60</v>
      </c>
      <c r="O24" s="108" t="s">
        <v>61</v>
      </c>
      <c r="P24" s="99" t="s">
        <v>73</v>
      </c>
      <c r="Q24" s="99" t="s">
        <v>102</v>
      </c>
      <c r="R24" s="16" t="s">
        <v>139</v>
      </c>
      <c r="S24" s="100" t="s">
        <v>62</v>
      </c>
      <c r="T24" s="104" t="s">
        <v>159</v>
      </c>
      <c r="U24" s="36" t="s">
        <v>160</v>
      </c>
      <c r="V24" s="112" t="s">
        <v>161</v>
      </c>
      <c r="W24" s="28">
        <v>1</v>
      </c>
      <c r="X24" s="23">
        <v>44957</v>
      </c>
      <c r="Y24" s="23">
        <v>45260</v>
      </c>
      <c r="Z24" s="125">
        <v>45046</v>
      </c>
      <c r="AA24" s="10">
        <v>1</v>
      </c>
      <c r="AB24" s="118" t="s">
        <v>472</v>
      </c>
      <c r="AC24" s="102" t="s">
        <v>466</v>
      </c>
      <c r="AD24" s="134" t="s">
        <v>473</v>
      </c>
      <c r="AE24" s="145">
        <v>45168</v>
      </c>
      <c r="AF24" s="35">
        <v>1</v>
      </c>
      <c r="AG24" s="35">
        <v>1</v>
      </c>
      <c r="AH24" s="123" t="s">
        <v>554</v>
      </c>
      <c r="AI24" s="102" t="s">
        <v>466</v>
      </c>
      <c r="AJ24" s="146" t="s">
        <v>555</v>
      </c>
      <c r="AK24" s="13"/>
      <c r="AL24" s="14"/>
      <c r="AM24" s="14"/>
      <c r="AN24" s="118"/>
      <c r="AO24" s="108"/>
      <c r="AP24" s="118"/>
      <c r="AQ24" s="13"/>
      <c r="AR24" s="14"/>
      <c r="AS24" s="14"/>
      <c r="AT24" s="118"/>
      <c r="AU24" s="108"/>
      <c r="AV24" s="118"/>
    </row>
    <row r="25" spans="1:48" ht="216.75" x14ac:dyDescent="0.2">
      <c r="A25" s="211"/>
      <c r="B25" s="207"/>
      <c r="C25" s="20" t="s">
        <v>162</v>
      </c>
      <c r="D25" s="118" t="s">
        <v>415</v>
      </c>
      <c r="E25" s="29" t="s">
        <v>163</v>
      </c>
      <c r="F25" s="41" t="s">
        <v>164</v>
      </c>
      <c r="G25" s="114" t="s">
        <v>165</v>
      </c>
      <c r="H25" s="99" t="s">
        <v>80</v>
      </c>
      <c r="I25" s="101" t="s">
        <v>138</v>
      </c>
      <c r="J25" s="99" t="s">
        <v>71</v>
      </c>
      <c r="K25" s="99" t="s">
        <v>102</v>
      </c>
      <c r="L25" s="16" t="s">
        <v>139</v>
      </c>
      <c r="M25" s="104" t="s">
        <v>166</v>
      </c>
      <c r="N25" s="108" t="s">
        <v>60</v>
      </c>
      <c r="O25" s="108" t="s">
        <v>61</v>
      </c>
      <c r="P25" s="99" t="s">
        <v>73</v>
      </c>
      <c r="Q25" s="99" t="s">
        <v>102</v>
      </c>
      <c r="R25" s="16" t="s">
        <v>139</v>
      </c>
      <c r="S25" s="100" t="s">
        <v>62</v>
      </c>
      <c r="T25" s="104" t="s">
        <v>166</v>
      </c>
      <c r="U25" s="111" t="s">
        <v>167</v>
      </c>
      <c r="V25" s="112" t="s">
        <v>168</v>
      </c>
      <c r="W25" s="11">
        <v>1</v>
      </c>
      <c r="X25" s="23">
        <v>44957</v>
      </c>
      <c r="Y25" s="12">
        <v>45260</v>
      </c>
      <c r="Z25" s="125">
        <v>45046</v>
      </c>
      <c r="AA25" s="10">
        <v>1</v>
      </c>
      <c r="AB25" s="135" t="s">
        <v>474</v>
      </c>
      <c r="AC25" s="102" t="s">
        <v>466</v>
      </c>
      <c r="AD25" s="127" t="s">
        <v>475</v>
      </c>
      <c r="AE25" s="145">
        <v>45168</v>
      </c>
      <c r="AF25" s="35">
        <v>1</v>
      </c>
      <c r="AG25" s="35">
        <v>1</v>
      </c>
      <c r="AH25" s="147" t="s">
        <v>556</v>
      </c>
      <c r="AI25" s="102" t="s">
        <v>466</v>
      </c>
      <c r="AJ25" s="146" t="s">
        <v>557</v>
      </c>
      <c r="AK25" s="13"/>
      <c r="AL25" s="14"/>
      <c r="AM25" s="14"/>
      <c r="AN25" s="118"/>
      <c r="AO25" s="108"/>
      <c r="AP25" s="118"/>
      <c r="AQ25" s="13"/>
      <c r="AR25" s="14"/>
      <c r="AS25" s="14"/>
      <c r="AT25" s="118"/>
      <c r="AU25" s="108"/>
      <c r="AV25" s="118"/>
    </row>
    <row r="26" spans="1:48" ht="140.25" x14ac:dyDescent="0.2">
      <c r="A26" s="211"/>
      <c r="B26" s="207"/>
      <c r="C26" s="212" t="s">
        <v>169</v>
      </c>
      <c r="D26" s="214" t="s">
        <v>415</v>
      </c>
      <c r="E26" s="216" t="s">
        <v>170</v>
      </c>
      <c r="F26" s="41" t="s">
        <v>171</v>
      </c>
      <c r="G26" s="155" t="s">
        <v>172</v>
      </c>
      <c r="H26" s="187" t="s">
        <v>55</v>
      </c>
      <c r="I26" s="203" t="s">
        <v>138</v>
      </c>
      <c r="J26" s="187" t="s">
        <v>73</v>
      </c>
      <c r="K26" s="187" t="s">
        <v>102</v>
      </c>
      <c r="L26" s="195" t="s">
        <v>139</v>
      </c>
      <c r="M26" s="104" t="s">
        <v>173</v>
      </c>
      <c r="N26" s="108" t="s">
        <v>60</v>
      </c>
      <c r="O26" s="108" t="s">
        <v>61</v>
      </c>
      <c r="P26" s="187" t="s">
        <v>57</v>
      </c>
      <c r="Q26" s="187" t="s">
        <v>102</v>
      </c>
      <c r="R26" s="195" t="s">
        <v>139</v>
      </c>
      <c r="S26" s="197" t="s">
        <v>62</v>
      </c>
      <c r="T26" s="104" t="s">
        <v>173</v>
      </c>
      <c r="U26" s="218" t="s">
        <v>174</v>
      </c>
      <c r="V26" s="112" t="s">
        <v>175</v>
      </c>
      <c r="W26" s="22">
        <v>1</v>
      </c>
      <c r="X26" s="23">
        <v>44957</v>
      </c>
      <c r="Y26" s="23">
        <v>45260</v>
      </c>
      <c r="Z26" s="125">
        <v>45046</v>
      </c>
      <c r="AA26" s="10">
        <v>0.66</v>
      </c>
      <c r="AB26" s="118" t="s">
        <v>476</v>
      </c>
      <c r="AC26" s="153" t="s">
        <v>466</v>
      </c>
      <c r="AD26" s="127" t="s">
        <v>477</v>
      </c>
      <c r="AE26" s="145">
        <v>45168</v>
      </c>
      <c r="AF26" s="35">
        <v>0.34</v>
      </c>
      <c r="AG26" s="35">
        <v>1</v>
      </c>
      <c r="AH26" s="118" t="s">
        <v>558</v>
      </c>
      <c r="AI26" s="153" t="s">
        <v>466</v>
      </c>
      <c r="AJ26" s="123" t="s">
        <v>559</v>
      </c>
      <c r="AK26" s="13"/>
      <c r="AL26" s="14"/>
      <c r="AM26" s="14"/>
      <c r="AN26" s="118"/>
      <c r="AO26" s="108"/>
      <c r="AP26" s="118"/>
      <c r="AQ26" s="13"/>
      <c r="AR26" s="14"/>
      <c r="AS26" s="14"/>
      <c r="AT26" s="118"/>
      <c r="AU26" s="108"/>
      <c r="AV26" s="118"/>
    </row>
    <row r="27" spans="1:48" ht="255" x14ac:dyDescent="0.2">
      <c r="A27" s="211"/>
      <c r="B27" s="207"/>
      <c r="C27" s="213"/>
      <c r="D27" s="215"/>
      <c r="E27" s="216"/>
      <c r="F27" s="112" t="s">
        <v>176</v>
      </c>
      <c r="G27" s="156"/>
      <c r="H27" s="188"/>
      <c r="I27" s="204"/>
      <c r="J27" s="188"/>
      <c r="K27" s="188"/>
      <c r="L27" s="196"/>
      <c r="M27" s="104" t="s">
        <v>177</v>
      </c>
      <c r="N27" s="108" t="s">
        <v>60</v>
      </c>
      <c r="O27" s="108" t="s">
        <v>61</v>
      </c>
      <c r="P27" s="188"/>
      <c r="Q27" s="188"/>
      <c r="R27" s="196"/>
      <c r="S27" s="198"/>
      <c r="T27" s="104" t="s">
        <v>177</v>
      </c>
      <c r="U27" s="219"/>
      <c r="V27" s="112" t="s">
        <v>178</v>
      </c>
      <c r="W27" s="22">
        <v>1</v>
      </c>
      <c r="X27" s="23">
        <v>44957</v>
      </c>
      <c r="Y27" s="23">
        <v>45260</v>
      </c>
      <c r="Z27" s="125">
        <v>45046</v>
      </c>
      <c r="AA27" s="10"/>
      <c r="AB27" s="118" t="s">
        <v>478</v>
      </c>
      <c r="AC27" s="154"/>
      <c r="AD27" s="127" t="s">
        <v>479</v>
      </c>
      <c r="AE27" s="145">
        <v>45168</v>
      </c>
      <c r="AF27" s="35">
        <v>0.25</v>
      </c>
      <c r="AG27" s="35">
        <v>0.25</v>
      </c>
      <c r="AH27" s="118" t="s">
        <v>560</v>
      </c>
      <c r="AI27" s="154"/>
      <c r="AJ27" s="146" t="s">
        <v>555</v>
      </c>
      <c r="AK27" s="13"/>
      <c r="AL27" s="14"/>
      <c r="AM27" s="14"/>
      <c r="AN27" s="118"/>
      <c r="AO27" s="108"/>
      <c r="AP27" s="118"/>
      <c r="AQ27" s="13"/>
      <c r="AR27" s="14"/>
      <c r="AS27" s="14"/>
      <c r="AT27" s="118"/>
      <c r="AU27" s="108"/>
      <c r="AV27" s="118"/>
    </row>
    <row r="28" spans="1:48" ht="242.25" x14ac:dyDescent="0.2">
      <c r="A28" s="211"/>
      <c r="B28" s="207"/>
      <c r="C28" s="20" t="s">
        <v>162</v>
      </c>
      <c r="D28" s="118" t="s">
        <v>415</v>
      </c>
      <c r="E28" s="117" t="s">
        <v>179</v>
      </c>
      <c r="F28" s="41" t="s">
        <v>180</v>
      </c>
      <c r="G28" s="114" t="s">
        <v>181</v>
      </c>
      <c r="H28" s="99" t="s">
        <v>80</v>
      </c>
      <c r="I28" s="101" t="s">
        <v>138</v>
      </c>
      <c r="J28" s="99" t="s">
        <v>73</v>
      </c>
      <c r="K28" s="99" t="s">
        <v>102</v>
      </c>
      <c r="L28" s="16" t="s">
        <v>139</v>
      </c>
      <c r="M28" s="104" t="s">
        <v>182</v>
      </c>
      <c r="N28" s="108" t="s">
        <v>60</v>
      </c>
      <c r="O28" s="108" t="s">
        <v>61</v>
      </c>
      <c r="P28" s="99" t="s">
        <v>73</v>
      </c>
      <c r="Q28" s="99" t="s">
        <v>102</v>
      </c>
      <c r="R28" s="16" t="s">
        <v>139</v>
      </c>
      <c r="S28" s="100" t="s">
        <v>62</v>
      </c>
      <c r="T28" s="104" t="s">
        <v>182</v>
      </c>
      <c r="U28" s="41" t="s">
        <v>183</v>
      </c>
      <c r="V28" s="112" t="s">
        <v>184</v>
      </c>
      <c r="W28" s="31">
        <v>1</v>
      </c>
      <c r="X28" s="23">
        <v>44957</v>
      </c>
      <c r="Y28" s="23">
        <v>45260</v>
      </c>
      <c r="Z28" s="125">
        <v>45046</v>
      </c>
      <c r="AA28" s="10">
        <v>0.34</v>
      </c>
      <c r="AB28" s="118" t="s">
        <v>480</v>
      </c>
      <c r="AC28" s="102" t="s">
        <v>466</v>
      </c>
      <c r="AD28" s="127" t="s">
        <v>481</v>
      </c>
      <c r="AE28" s="145">
        <v>45168</v>
      </c>
      <c r="AF28" s="35">
        <v>0.33</v>
      </c>
      <c r="AG28" s="35">
        <v>0.67</v>
      </c>
      <c r="AH28" s="148" t="s">
        <v>561</v>
      </c>
      <c r="AI28" s="102" t="s">
        <v>466</v>
      </c>
      <c r="AJ28" s="146" t="s">
        <v>555</v>
      </c>
      <c r="AK28" s="13"/>
      <c r="AL28" s="14"/>
      <c r="AM28" s="14"/>
      <c r="AN28" s="118"/>
      <c r="AO28" s="108"/>
      <c r="AP28" s="118"/>
      <c r="AQ28" s="13"/>
      <c r="AR28" s="14"/>
      <c r="AS28" s="14"/>
      <c r="AT28" s="118"/>
      <c r="AU28" s="108"/>
      <c r="AV28" s="118"/>
    </row>
    <row r="29" spans="1:48" ht="229.5" x14ac:dyDescent="0.2">
      <c r="A29" s="211"/>
      <c r="B29" s="207"/>
      <c r="C29" s="20" t="s">
        <v>185</v>
      </c>
      <c r="D29" s="118" t="s">
        <v>415</v>
      </c>
      <c r="E29" s="117" t="s">
        <v>186</v>
      </c>
      <c r="F29" s="41" t="s">
        <v>187</v>
      </c>
      <c r="G29" s="114" t="s">
        <v>188</v>
      </c>
      <c r="H29" s="99" t="s">
        <v>55</v>
      </c>
      <c r="I29" s="101" t="s">
        <v>189</v>
      </c>
      <c r="J29" s="99" t="s">
        <v>71</v>
      </c>
      <c r="K29" s="99" t="s">
        <v>102</v>
      </c>
      <c r="L29" s="16" t="s">
        <v>139</v>
      </c>
      <c r="M29" s="60" t="s">
        <v>190</v>
      </c>
      <c r="N29" s="108" t="s">
        <v>60</v>
      </c>
      <c r="O29" s="108" t="s">
        <v>61</v>
      </c>
      <c r="P29" s="99" t="s">
        <v>73</v>
      </c>
      <c r="Q29" s="99" t="s">
        <v>102</v>
      </c>
      <c r="R29" s="16" t="s">
        <v>139</v>
      </c>
      <c r="S29" s="100" t="s">
        <v>62</v>
      </c>
      <c r="T29" s="60" t="s">
        <v>190</v>
      </c>
      <c r="U29" s="112" t="s">
        <v>191</v>
      </c>
      <c r="V29" s="112" t="s">
        <v>192</v>
      </c>
      <c r="W29" s="22">
        <v>1</v>
      </c>
      <c r="X29" s="23">
        <v>44957</v>
      </c>
      <c r="Y29" s="23">
        <v>45260</v>
      </c>
      <c r="Z29" s="125">
        <v>45046</v>
      </c>
      <c r="AA29" s="10">
        <v>1</v>
      </c>
      <c r="AB29" s="118" t="s">
        <v>482</v>
      </c>
      <c r="AC29" s="102" t="s">
        <v>466</v>
      </c>
      <c r="AD29" s="127" t="s">
        <v>483</v>
      </c>
      <c r="AE29" s="145">
        <v>45168</v>
      </c>
      <c r="AF29" s="35">
        <v>1</v>
      </c>
      <c r="AG29" s="35">
        <v>1</v>
      </c>
      <c r="AH29" s="118" t="s">
        <v>562</v>
      </c>
      <c r="AI29" s="102" t="s">
        <v>466</v>
      </c>
      <c r="AJ29" s="146" t="s">
        <v>563</v>
      </c>
      <c r="AK29" s="13"/>
      <c r="AL29" s="14"/>
      <c r="AM29" s="14"/>
      <c r="AN29" s="118"/>
      <c r="AO29" s="108"/>
      <c r="AP29" s="118"/>
      <c r="AQ29" s="13"/>
      <c r="AR29" s="14"/>
      <c r="AS29" s="14"/>
      <c r="AT29" s="118"/>
      <c r="AU29" s="108"/>
      <c r="AV29" s="118"/>
    </row>
    <row r="30" spans="1:48" ht="127.5" x14ac:dyDescent="0.2">
      <c r="A30" s="154"/>
      <c r="B30" s="200"/>
      <c r="C30" s="20" t="s">
        <v>193</v>
      </c>
      <c r="D30" s="116" t="s">
        <v>415</v>
      </c>
      <c r="E30" s="117" t="s">
        <v>194</v>
      </c>
      <c r="F30" s="41" t="s">
        <v>195</v>
      </c>
      <c r="G30" s="109" t="s">
        <v>196</v>
      </c>
      <c r="H30" s="99" t="s">
        <v>55</v>
      </c>
      <c r="I30" s="101" t="s">
        <v>138</v>
      </c>
      <c r="J30" s="99" t="s">
        <v>73</v>
      </c>
      <c r="K30" s="99" t="s">
        <v>102</v>
      </c>
      <c r="L30" s="16" t="s">
        <v>139</v>
      </c>
      <c r="M30" s="60" t="s">
        <v>197</v>
      </c>
      <c r="N30" s="108" t="s">
        <v>60</v>
      </c>
      <c r="O30" s="108" t="s">
        <v>61</v>
      </c>
      <c r="P30" s="99" t="s">
        <v>73</v>
      </c>
      <c r="Q30" s="99" t="s">
        <v>102</v>
      </c>
      <c r="R30" s="16" t="s">
        <v>139</v>
      </c>
      <c r="S30" s="100" t="s">
        <v>62</v>
      </c>
      <c r="T30" s="60" t="s">
        <v>197</v>
      </c>
      <c r="U30" s="59" t="s">
        <v>198</v>
      </c>
      <c r="V30" s="59" t="s">
        <v>199</v>
      </c>
      <c r="W30" s="22">
        <v>1</v>
      </c>
      <c r="X30" s="23">
        <v>44957</v>
      </c>
      <c r="Y30" s="23">
        <v>45260</v>
      </c>
      <c r="Z30" s="125">
        <v>45046</v>
      </c>
      <c r="AA30" s="10">
        <v>1</v>
      </c>
      <c r="AB30" s="118" t="s">
        <v>484</v>
      </c>
      <c r="AC30" s="102" t="s">
        <v>466</v>
      </c>
      <c r="AD30" s="127" t="s">
        <v>483</v>
      </c>
      <c r="AE30" s="145">
        <v>45168</v>
      </c>
      <c r="AF30" s="35">
        <v>1</v>
      </c>
      <c r="AG30" s="35">
        <v>1</v>
      </c>
      <c r="AH30" s="123" t="s">
        <v>564</v>
      </c>
      <c r="AI30" s="102" t="s">
        <v>466</v>
      </c>
      <c r="AJ30" s="146" t="s">
        <v>555</v>
      </c>
      <c r="AK30" s="13"/>
      <c r="AL30" s="14"/>
      <c r="AM30" s="14"/>
      <c r="AN30" s="118"/>
      <c r="AO30" s="108"/>
      <c r="AP30" s="118"/>
      <c r="AQ30" s="13"/>
      <c r="AR30" s="14"/>
      <c r="AS30" s="14"/>
      <c r="AT30" s="118"/>
      <c r="AU30" s="108"/>
      <c r="AV30" s="118"/>
    </row>
    <row r="31" spans="1:48" ht="102" x14ac:dyDescent="0.2">
      <c r="A31" s="150" t="s">
        <v>200</v>
      </c>
      <c r="B31" s="199" t="s">
        <v>201</v>
      </c>
      <c r="C31" s="199" t="s">
        <v>202</v>
      </c>
      <c r="D31" s="187" t="s">
        <v>415</v>
      </c>
      <c r="E31" s="150" t="s">
        <v>203</v>
      </c>
      <c r="F31" s="99" t="s">
        <v>204</v>
      </c>
      <c r="G31" s="182" t="s">
        <v>205</v>
      </c>
      <c r="H31" s="187" t="s">
        <v>55</v>
      </c>
      <c r="I31" s="203" t="s">
        <v>206</v>
      </c>
      <c r="J31" s="187" t="s">
        <v>73</v>
      </c>
      <c r="K31" s="187" t="s">
        <v>58</v>
      </c>
      <c r="L31" s="195" t="s">
        <v>403</v>
      </c>
      <c r="M31" s="61" t="s">
        <v>207</v>
      </c>
      <c r="N31" s="108" t="s">
        <v>60</v>
      </c>
      <c r="O31" s="108" t="s">
        <v>61</v>
      </c>
      <c r="P31" s="187" t="s">
        <v>57</v>
      </c>
      <c r="Q31" s="187" t="s">
        <v>58</v>
      </c>
      <c r="R31" s="195" t="s">
        <v>403</v>
      </c>
      <c r="S31" s="197" t="s">
        <v>62</v>
      </c>
      <c r="T31" s="61" t="s">
        <v>207</v>
      </c>
      <c r="U31" s="98" t="s">
        <v>208</v>
      </c>
      <c r="V31" s="110" t="s">
        <v>209</v>
      </c>
      <c r="W31" s="27">
        <v>1</v>
      </c>
      <c r="X31" s="23">
        <v>44958</v>
      </c>
      <c r="Y31" s="23">
        <v>45260</v>
      </c>
      <c r="Z31" s="13">
        <v>45037</v>
      </c>
      <c r="AA31" s="10">
        <v>1</v>
      </c>
      <c r="AB31" s="99" t="s">
        <v>448</v>
      </c>
      <c r="AC31" s="150" t="s">
        <v>409</v>
      </c>
      <c r="AD31" s="118" t="s">
        <v>449</v>
      </c>
      <c r="AE31" s="13">
        <v>45160</v>
      </c>
      <c r="AF31" s="10">
        <v>1</v>
      </c>
      <c r="AG31" s="10">
        <v>1</v>
      </c>
      <c r="AH31" s="106" t="s">
        <v>537</v>
      </c>
      <c r="AI31" s="150" t="s">
        <v>409</v>
      </c>
      <c r="AJ31" s="106" t="s">
        <v>538</v>
      </c>
      <c r="AK31" s="13"/>
      <c r="AL31" s="14"/>
      <c r="AM31" s="14"/>
      <c r="AN31" s="118"/>
      <c r="AO31" s="108"/>
      <c r="AP31" s="118"/>
      <c r="AQ31" s="13"/>
      <c r="AR31" s="14"/>
      <c r="AS31" s="14"/>
      <c r="AT31" s="118"/>
      <c r="AU31" s="108"/>
      <c r="AV31" s="118"/>
    </row>
    <row r="32" spans="1:48" ht="114.75" x14ac:dyDescent="0.2">
      <c r="A32" s="151"/>
      <c r="B32" s="200"/>
      <c r="C32" s="200"/>
      <c r="D32" s="188"/>
      <c r="E32" s="151"/>
      <c r="F32" s="99" t="s">
        <v>210</v>
      </c>
      <c r="G32" s="183"/>
      <c r="H32" s="188"/>
      <c r="I32" s="204"/>
      <c r="J32" s="188"/>
      <c r="K32" s="188"/>
      <c r="L32" s="196"/>
      <c r="M32" s="106" t="s">
        <v>211</v>
      </c>
      <c r="N32" s="108" t="s">
        <v>60</v>
      </c>
      <c r="O32" s="108" t="s">
        <v>61</v>
      </c>
      <c r="P32" s="188"/>
      <c r="Q32" s="188"/>
      <c r="R32" s="196"/>
      <c r="S32" s="198"/>
      <c r="T32" s="106" t="s">
        <v>211</v>
      </c>
      <c r="U32" s="116" t="s">
        <v>212</v>
      </c>
      <c r="V32" s="116" t="s">
        <v>213</v>
      </c>
      <c r="W32" s="26">
        <v>1</v>
      </c>
      <c r="X32" s="23">
        <v>44958</v>
      </c>
      <c r="Y32" s="23">
        <v>45260</v>
      </c>
      <c r="Z32" s="13">
        <v>45037</v>
      </c>
      <c r="AA32" s="35">
        <v>0.33329999999999999</v>
      </c>
      <c r="AB32" s="99" t="s">
        <v>450</v>
      </c>
      <c r="AC32" s="151"/>
      <c r="AD32" s="118" t="s">
        <v>449</v>
      </c>
      <c r="AE32" s="13">
        <v>45160</v>
      </c>
      <c r="AF32" s="10">
        <v>0.33</v>
      </c>
      <c r="AG32" s="10">
        <v>0.66</v>
      </c>
      <c r="AH32" s="106" t="s">
        <v>539</v>
      </c>
      <c r="AI32" s="151"/>
      <c r="AJ32" s="106" t="s">
        <v>538</v>
      </c>
      <c r="AK32" s="13"/>
      <c r="AL32" s="14"/>
      <c r="AM32" s="14"/>
      <c r="AN32" s="118"/>
      <c r="AO32" s="108"/>
      <c r="AP32" s="118"/>
      <c r="AQ32" s="13"/>
      <c r="AR32" s="14"/>
      <c r="AS32" s="14"/>
      <c r="AT32" s="118"/>
      <c r="AU32" s="108"/>
      <c r="AV32" s="118"/>
    </row>
    <row r="33" spans="1:48" ht="229.5" x14ac:dyDescent="0.2">
      <c r="A33" s="150" t="s">
        <v>214</v>
      </c>
      <c r="B33" s="199" t="s">
        <v>215</v>
      </c>
      <c r="C33" s="212" t="s">
        <v>216</v>
      </c>
      <c r="D33" s="225" t="s">
        <v>415</v>
      </c>
      <c r="E33" s="216" t="s">
        <v>217</v>
      </c>
      <c r="F33" s="116" t="s">
        <v>218</v>
      </c>
      <c r="G33" s="226" t="s">
        <v>219</v>
      </c>
      <c r="H33" s="187" t="s">
        <v>80</v>
      </c>
      <c r="I33" s="203" t="s">
        <v>56</v>
      </c>
      <c r="J33" s="187" t="s">
        <v>101</v>
      </c>
      <c r="K33" s="187" t="s">
        <v>102</v>
      </c>
      <c r="L33" s="195" t="s">
        <v>139</v>
      </c>
      <c r="M33" s="62" t="s">
        <v>220</v>
      </c>
      <c r="N33" s="17" t="s">
        <v>60</v>
      </c>
      <c r="O33" s="17" t="s">
        <v>61</v>
      </c>
      <c r="P33" s="218" t="s">
        <v>73</v>
      </c>
      <c r="Q33" s="187" t="s">
        <v>102</v>
      </c>
      <c r="R33" s="195" t="s">
        <v>139</v>
      </c>
      <c r="S33" s="197" t="s">
        <v>62</v>
      </c>
      <c r="T33" s="62" t="s">
        <v>220</v>
      </c>
      <c r="U33" s="112" t="s">
        <v>221</v>
      </c>
      <c r="V33" s="112" t="s">
        <v>222</v>
      </c>
      <c r="W33" s="11">
        <v>1</v>
      </c>
      <c r="X33" s="19">
        <v>44958</v>
      </c>
      <c r="Y33" s="12">
        <v>45260</v>
      </c>
      <c r="Z33" s="13">
        <v>45037</v>
      </c>
      <c r="AA33" s="10">
        <v>1</v>
      </c>
      <c r="AB33" s="131" t="s">
        <v>451</v>
      </c>
      <c r="AC33" s="150" t="s">
        <v>409</v>
      </c>
      <c r="AD33" s="118" t="s">
        <v>452</v>
      </c>
      <c r="AE33" s="13">
        <v>45160</v>
      </c>
      <c r="AF33" s="10">
        <v>1</v>
      </c>
      <c r="AG33" s="10">
        <v>1</v>
      </c>
      <c r="AH33" s="106" t="s">
        <v>540</v>
      </c>
      <c r="AI33" s="150" t="s">
        <v>409</v>
      </c>
      <c r="AJ33" s="106" t="s">
        <v>541</v>
      </c>
      <c r="AK33" s="13"/>
      <c r="AL33" s="14"/>
      <c r="AM33" s="14"/>
      <c r="AN33" s="118"/>
      <c r="AO33" s="108"/>
      <c r="AP33" s="118"/>
      <c r="AQ33" s="13"/>
      <c r="AR33" s="14"/>
      <c r="AS33" s="14"/>
      <c r="AT33" s="118"/>
      <c r="AU33" s="108"/>
      <c r="AV33" s="118"/>
    </row>
    <row r="34" spans="1:48" ht="280.5" x14ac:dyDescent="0.2">
      <c r="A34" s="152"/>
      <c r="B34" s="207"/>
      <c r="C34" s="213"/>
      <c r="D34" s="225"/>
      <c r="E34" s="216"/>
      <c r="F34" s="116" t="s">
        <v>223</v>
      </c>
      <c r="G34" s="227"/>
      <c r="H34" s="188"/>
      <c r="I34" s="204"/>
      <c r="J34" s="188"/>
      <c r="K34" s="188"/>
      <c r="L34" s="196"/>
      <c r="M34" s="104" t="s">
        <v>224</v>
      </c>
      <c r="N34" s="17" t="s">
        <v>60</v>
      </c>
      <c r="O34" s="17" t="s">
        <v>61</v>
      </c>
      <c r="P34" s="219"/>
      <c r="Q34" s="188"/>
      <c r="R34" s="196"/>
      <c r="S34" s="198"/>
      <c r="T34" s="104" t="s">
        <v>224</v>
      </c>
      <c r="U34" s="112" t="s">
        <v>225</v>
      </c>
      <c r="V34" s="112" t="s">
        <v>226</v>
      </c>
      <c r="W34" s="11">
        <v>1</v>
      </c>
      <c r="X34" s="19">
        <v>44958</v>
      </c>
      <c r="Y34" s="12">
        <v>45260</v>
      </c>
      <c r="Z34" s="13">
        <v>45037</v>
      </c>
      <c r="AA34" s="10">
        <v>1</v>
      </c>
      <c r="AB34" s="131" t="s">
        <v>453</v>
      </c>
      <c r="AC34" s="151"/>
      <c r="AD34" s="118" t="s">
        <v>454</v>
      </c>
      <c r="AE34" s="13">
        <v>45160</v>
      </c>
      <c r="AF34" s="10">
        <v>1</v>
      </c>
      <c r="AG34" s="10">
        <v>1</v>
      </c>
      <c r="AH34" s="106" t="s">
        <v>542</v>
      </c>
      <c r="AI34" s="151"/>
      <c r="AJ34" s="106" t="s">
        <v>541</v>
      </c>
      <c r="AK34" s="13"/>
      <c r="AL34" s="14"/>
      <c r="AM34" s="14"/>
      <c r="AN34" s="118"/>
      <c r="AO34" s="108"/>
      <c r="AP34" s="118"/>
      <c r="AQ34" s="13"/>
      <c r="AR34" s="14"/>
      <c r="AS34" s="14"/>
      <c r="AT34" s="118"/>
      <c r="AU34" s="108"/>
      <c r="AV34" s="118"/>
    </row>
    <row r="35" spans="1:48" ht="165.75" x14ac:dyDescent="0.2">
      <c r="A35" s="151"/>
      <c r="B35" s="200"/>
      <c r="C35" s="106" t="s">
        <v>227</v>
      </c>
      <c r="D35" s="116" t="s">
        <v>415</v>
      </c>
      <c r="E35" s="117" t="s">
        <v>228</v>
      </c>
      <c r="F35" s="116" t="s">
        <v>229</v>
      </c>
      <c r="G35" s="113" t="s">
        <v>230</v>
      </c>
      <c r="H35" s="99" t="s">
        <v>158</v>
      </c>
      <c r="I35" s="101" t="s">
        <v>56</v>
      </c>
      <c r="J35" s="99" t="s">
        <v>101</v>
      </c>
      <c r="K35" s="99" t="s">
        <v>102</v>
      </c>
      <c r="L35" s="16" t="s">
        <v>139</v>
      </c>
      <c r="M35" s="106" t="s">
        <v>231</v>
      </c>
      <c r="N35" s="108" t="s">
        <v>60</v>
      </c>
      <c r="O35" s="108" t="s">
        <v>61</v>
      </c>
      <c r="P35" s="112" t="s">
        <v>71</v>
      </c>
      <c r="Q35" s="99" t="s">
        <v>102</v>
      </c>
      <c r="R35" s="16" t="s">
        <v>139</v>
      </c>
      <c r="S35" s="100" t="s">
        <v>62</v>
      </c>
      <c r="T35" s="106" t="s">
        <v>231</v>
      </c>
      <c r="U35" s="112" t="s">
        <v>225</v>
      </c>
      <c r="V35" s="41" t="s">
        <v>232</v>
      </c>
      <c r="W35" s="18">
        <v>1</v>
      </c>
      <c r="X35" s="19">
        <v>44958</v>
      </c>
      <c r="Y35" s="19">
        <v>45260</v>
      </c>
      <c r="Z35" s="13">
        <v>45037</v>
      </c>
      <c r="AA35" s="10">
        <v>0.33</v>
      </c>
      <c r="AB35" s="131" t="s">
        <v>455</v>
      </c>
      <c r="AC35" s="108" t="s">
        <v>409</v>
      </c>
      <c r="AD35" s="118" t="s">
        <v>456</v>
      </c>
      <c r="AE35" s="13">
        <v>45160</v>
      </c>
      <c r="AF35" s="10">
        <v>0.33</v>
      </c>
      <c r="AG35" s="10">
        <v>0.66</v>
      </c>
      <c r="AH35" s="106" t="s">
        <v>543</v>
      </c>
      <c r="AI35" s="108" t="s">
        <v>409</v>
      </c>
      <c r="AJ35" s="106" t="s">
        <v>541</v>
      </c>
      <c r="AK35" s="13"/>
      <c r="AL35" s="14"/>
      <c r="AM35" s="14"/>
      <c r="AN35" s="118"/>
      <c r="AO35" s="108"/>
      <c r="AP35" s="118"/>
      <c r="AQ35" s="13"/>
      <c r="AR35" s="14"/>
      <c r="AS35" s="14"/>
      <c r="AT35" s="118"/>
      <c r="AU35" s="108"/>
      <c r="AV35" s="118"/>
    </row>
    <row r="36" spans="1:48" ht="127.5" x14ac:dyDescent="0.2">
      <c r="A36" s="150" t="s">
        <v>233</v>
      </c>
      <c r="B36" s="199" t="s">
        <v>234</v>
      </c>
      <c r="C36" s="199" t="s">
        <v>235</v>
      </c>
      <c r="D36" s="220" t="s">
        <v>415</v>
      </c>
      <c r="E36" s="153" t="s">
        <v>417</v>
      </c>
      <c r="F36" s="63" t="s">
        <v>236</v>
      </c>
      <c r="G36" s="182" t="s">
        <v>237</v>
      </c>
      <c r="H36" s="187" t="s">
        <v>55</v>
      </c>
      <c r="I36" s="203" t="s">
        <v>189</v>
      </c>
      <c r="J36" s="218" t="s">
        <v>73</v>
      </c>
      <c r="K36" s="218" t="s">
        <v>72</v>
      </c>
      <c r="L36" s="195" t="s">
        <v>390</v>
      </c>
      <c r="M36" s="103" t="s">
        <v>238</v>
      </c>
      <c r="N36" s="107" t="s">
        <v>60</v>
      </c>
      <c r="O36" s="40" t="s">
        <v>61</v>
      </c>
      <c r="P36" s="187" t="s">
        <v>73</v>
      </c>
      <c r="Q36" s="187" t="s">
        <v>72</v>
      </c>
      <c r="R36" s="195" t="s">
        <v>390</v>
      </c>
      <c r="S36" s="197" t="s">
        <v>62</v>
      </c>
      <c r="T36" s="103" t="s">
        <v>238</v>
      </c>
      <c r="U36" s="64" t="s">
        <v>239</v>
      </c>
      <c r="V36" s="116" t="s">
        <v>240</v>
      </c>
      <c r="W36" s="26">
        <v>1</v>
      </c>
      <c r="X36" s="23">
        <v>44958</v>
      </c>
      <c r="Y36" s="19">
        <v>45260</v>
      </c>
      <c r="Z36" s="13">
        <v>45037</v>
      </c>
      <c r="AA36" s="26">
        <v>1</v>
      </c>
      <c r="AB36" s="21" t="s">
        <v>489</v>
      </c>
      <c r="AC36" s="150" t="s">
        <v>409</v>
      </c>
      <c r="AD36" s="106" t="s">
        <v>490</v>
      </c>
      <c r="AE36" s="139" t="s">
        <v>527</v>
      </c>
      <c r="AF36" s="26">
        <v>1</v>
      </c>
      <c r="AG36" s="26">
        <v>1</v>
      </c>
      <c r="AH36" s="21" t="s">
        <v>528</v>
      </c>
      <c r="AI36" s="150" t="s">
        <v>409</v>
      </c>
      <c r="AJ36" s="106" t="s">
        <v>529</v>
      </c>
      <c r="AK36" s="13"/>
      <c r="AL36" s="14"/>
      <c r="AM36" s="14"/>
      <c r="AN36" s="118"/>
      <c r="AO36" s="108"/>
      <c r="AP36" s="118"/>
      <c r="AQ36" s="13"/>
      <c r="AR36" s="14"/>
      <c r="AS36" s="14"/>
      <c r="AT36" s="118"/>
      <c r="AU36" s="108"/>
      <c r="AV36" s="118"/>
    </row>
    <row r="37" spans="1:48" ht="127.5" x14ac:dyDescent="0.2">
      <c r="A37" s="152"/>
      <c r="B37" s="207"/>
      <c r="C37" s="207"/>
      <c r="D37" s="221"/>
      <c r="E37" s="211"/>
      <c r="F37" s="63" t="s">
        <v>241</v>
      </c>
      <c r="G37" s="223"/>
      <c r="H37" s="224"/>
      <c r="I37" s="231"/>
      <c r="J37" s="232"/>
      <c r="K37" s="232"/>
      <c r="L37" s="228"/>
      <c r="M37" s="103" t="s">
        <v>238</v>
      </c>
      <c r="N37" s="107" t="s">
        <v>60</v>
      </c>
      <c r="O37" s="29" t="s">
        <v>61</v>
      </c>
      <c r="P37" s="224"/>
      <c r="Q37" s="224"/>
      <c r="R37" s="228"/>
      <c r="S37" s="229"/>
      <c r="T37" s="103" t="s">
        <v>238</v>
      </c>
      <c r="U37" s="64" t="s">
        <v>239</v>
      </c>
      <c r="V37" s="116" t="s">
        <v>240</v>
      </c>
      <c r="W37" s="26">
        <v>1</v>
      </c>
      <c r="X37" s="23">
        <v>44958</v>
      </c>
      <c r="Y37" s="19">
        <v>45260</v>
      </c>
      <c r="Z37" s="13">
        <v>45037</v>
      </c>
      <c r="AA37" s="26">
        <v>1</v>
      </c>
      <c r="AB37" s="21" t="s">
        <v>489</v>
      </c>
      <c r="AC37" s="152"/>
      <c r="AD37" s="106" t="s">
        <v>490</v>
      </c>
      <c r="AE37" s="139" t="s">
        <v>527</v>
      </c>
      <c r="AF37" s="26">
        <v>1</v>
      </c>
      <c r="AG37" s="26">
        <v>1</v>
      </c>
      <c r="AH37" s="21" t="s">
        <v>530</v>
      </c>
      <c r="AI37" s="152"/>
      <c r="AJ37" s="106" t="s">
        <v>529</v>
      </c>
      <c r="AK37" s="13"/>
      <c r="AL37" s="14"/>
      <c r="AM37" s="14"/>
      <c r="AN37" s="118"/>
      <c r="AO37" s="108"/>
      <c r="AP37" s="118"/>
      <c r="AQ37" s="13"/>
      <c r="AR37" s="14"/>
      <c r="AS37" s="14"/>
      <c r="AT37" s="118"/>
      <c r="AU37" s="108"/>
      <c r="AV37" s="118"/>
    </row>
    <row r="38" spans="1:48" ht="127.5" x14ac:dyDescent="0.2">
      <c r="A38" s="151"/>
      <c r="B38" s="200"/>
      <c r="C38" s="200"/>
      <c r="D38" s="222"/>
      <c r="E38" s="154"/>
      <c r="F38" s="63" t="s">
        <v>242</v>
      </c>
      <c r="G38" s="183"/>
      <c r="H38" s="188"/>
      <c r="I38" s="204"/>
      <c r="J38" s="219"/>
      <c r="K38" s="219"/>
      <c r="L38" s="196"/>
      <c r="M38" s="20" t="s">
        <v>243</v>
      </c>
      <c r="N38" s="117" t="s">
        <v>60</v>
      </c>
      <c r="O38" s="108" t="s">
        <v>61</v>
      </c>
      <c r="P38" s="188"/>
      <c r="Q38" s="188"/>
      <c r="R38" s="196"/>
      <c r="S38" s="198"/>
      <c r="T38" s="20" t="s">
        <v>243</v>
      </c>
      <c r="U38" s="65" t="s">
        <v>239</v>
      </c>
      <c r="V38" s="99" t="s">
        <v>244</v>
      </c>
      <c r="W38" s="22">
        <v>1</v>
      </c>
      <c r="X38" s="23">
        <v>44958</v>
      </c>
      <c r="Y38" s="19">
        <v>45260</v>
      </c>
      <c r="Z38" s="13">
        <v>45037</v>
      </c>
      <c r="AA38" s="26">
        <v>1</v>
      </c>
      <c r="AB38" s="21" t="s">
        <v>491</v>
      </c>
      <c r="AC38" s="151"/>
      <c r="AD38" s="106" t="s">
        <v>490</v>
      </c>
      <c r="AE38" s="139" t="s">
        <v>527</v>
      </c>
      <c r="AF38" s="26">
        <v>1</v>
      </c>
      <c r="AG38" s="26">
        <v>1</v>
      </c>
      <c r="AH38" s="21" t="s">
        <v>531</v>
      </c>
      <c r="AI38" s="151"/>
      <c r="AJ38" s="106" t="s">
        <v>529</v>
      </c>
      <c r="AK38" s="13"/>
      <c r="AL38" s="14"/>
      <c r="AM38" s="14"/>
      <c r="AN38" s="118"/>
      <c r="AO38" s="108"/>
      <c r="AP38" s="118"/>
      <c r="AQ38" s="13"/>
      <c r="AR38" s="14"/>
      <c r="AS38" s="14"/>
      <c r="AT38" s="118"/>
      <c r="AU38" s="108"/>
      <c r="AV38" s="118"/>
    </row>
    <row r="39" spans="1:48" ht="165.75" x14ac:dyDescent="0.2">
      <c r="A39" s="117" t="s">
        <v>245</v>
      </c>
      <c r="B39" s="66" t="s">
        <v>246</v>
      </c>
      <c r="C39" s="66" t="s">
        <v>247</v>
      </c>
      <c r="D39" s="116" t="s">
        <v>415</v>
      </c>
      <c r="E39" s="108" t="s">
        <v>248</v>
      </c>
      <c r="F39" s="67" t="s">
        <v>249</v>
      </c>
      <c r="G39" s="113" t="s">
        <v>250</v>
      </c>
      <c r="H39" s="99" t="s">
        <v>55</v>
      </c>
      <c r="I39" s="99" t="s">
        <v>251</v>
      </c>
      <c r="J39" s="99" t="s">
        <v>57</v>
      </c>
      <c r="K39" s="99" t="s">
        <v>102</v>
      </c>
      <c r="L39" s="16" t="s">
        <v>139</v>
      </c>
      <c r="M39" s="66" t="s">
        <v>252</v>
      </c>
      <c r="N39" s="117" t="s">
        <v>60</v>
      </c>
      <c r="O39" s="117" t="s">
        <v>61</v>
      </c>
      <c r="P39" s="99" t="s">
        <v>71</v>
      </c>
      <c r="Q39" s="99" t="s">
        <v>102</v>
      </c>
      <c r="R39" s="16" t="s">
        <v>139</v>
      </c>
      <c r="S39" s="68" t="s">
        <v>62</v>
      </c>
      <c r="T39" s="66" t="s">
        <v>252</v>
      </c>
      <c r="U39" s="99" t="s">
        <v>253</v>
      </c>
      <c r="V39" s="99" t="s">
        <v>254</v>
      </c>
      <c r="W39" s="26">
        <v>0.8</v>
      </c>
      <c r="X39" s="23">
        <v>44956</v>
      </c>
      <c r="Y39" s="23">
        <v>45260</v>
      </c>
      <c r="Z39" s="13">
        <v>45031</v>
      </c>
      <c r="AA39" s="10">
        <v>0.93089999999999995</v>
      </c>
      <c r="AB39" s="66" t="s">
        <v>422</v>
      </c>
      <c r="AC39" s="108" t="s">
        <v>409</v>
      </c>
      <c r="AD39" s="126" t="s">
        <v>423</v>
      </c>
      <c r="AE39" s="125">
        <v>45156</v>
      </c>
      <c r="AF39" s="10">
        <v>0.86880000000000002</v>
      </c>
      <c r="AG39" s="10">
        <v>0.86880000000000002</v>
      </c>
      <c r="AH39" s="66" t="s">
        <v>521</v>
      </c>
      <c r="AI39" s="108" t="s">
        <v>409</v>
      </c>
      <c r="AJ39" s="66" t="s">
        <v>522</v>
      </c>
      <c r="AK39" s="13"/>
      <c r="AL39" s="14"/>
      <c r="AM39" s="14"/>
      <c r="AN39" s="118"/>
      <c r="AO39" s="108"/>
      <c r="AP39" s="118"/>
      <c r="AQ39" s="13"/>
      <c r="AR39" s="14"/>
      <c r="AS39" s="14"/>
      <c r="AT39" s="118"/>
      <c r="AU39" s="108"/>
      <c r="AV39" s="118"/>
    </row>
    <row r="40" spans="1:48" ht="293.25" x14ac:dyDescent="0.2">
      <c r="A40" s="108" t="s">
        <v>255</v>
      </c>
      <c r="B40" s="106" t="s">
        <v>256</v>
      </c>
      <c r="C40" s="106" t="s">
        <v>257</v>
      </c>
      <c r="D40" s="116" t="s">
        <v>415</v>
      </c>
      <c r="E40" s="108" t="s">
        <v>258</v>
      </c>
      <c r="F40" s="99" t="s">
        <v>259</v>
      </c>
      <c r="G40" s="115" t="s">
        <v>260</v>
      </c>
      <c r="H40" s="99" t="s">
        <v>55</v>
      </c>
      <c r="I40" s="101" t="s">
        <v>261</v>
      </c>
      <c r="J40" s="99" t="s">
        <v>73</v>
      </c>
      <c r="K40" s="99" t="s">
        <v>72</v>
      </c>
      <c r="L40" s="16" t="s">
        <v>390</v>
      </c>
      <c r="M40" s="106" t="s">
        <v>262</v>
      </c>
      <c r="N40" s="108" t="s">
        <v>60</v>
      </c>
      <c r="O40" s="108" t="s">
        <v>61</v>
      </c>
      <c r="P40" s="99" t="s">
        <v>57</v>
      </c>
      <c r="Q40" s="99" t="s">
        <v>72</v>
      </c>
      <c r="R40" s="16" t="s">
        <v>390</v>
      </c>
      <c r="S40" s="100" t="s">
        <v>62</v>
      </c>
      <c r="T40" s="106" t="s">
        <v>263</v>
      </c>
      <c r="U40" s="99" t="s">
        <v>264</v>
      </c>
      <c r="V40" s="112" t="s">
        <v>265</v>
      </c>
      <c r="W40" s="108" t="s">
        <v>266</v>
      </c>
      <c r="X40" s="23">
        <v>44958</v>
      </c>
      <c r="Y40" s="23">
        <v>45260</v>
      </c>
      <c r="Z40" s="125">
        <v>45037</v>
      </c>
      <c r="AA40" s="10">
        <v>0.42815999999999999</v>
      </c>
      <c r="AB40" s="106" t="s">
        <v>492</v>
      </c>
      <c r="AC40" s="108" t="s">
        <v>409</v>
      </c>
      <c r="AD40" s="136" t="s">
        <v>493</v>
      </c>
      <c r="AE40" s="125">
        <v>45037</v>
      </c>
      <c r="AF40" s="10">
        <v>0</v>
      </c>
      <c r="AG40" s="10">
        <v>0.42815999999999999</v>
      </c>
      <c r="AH40" s="106" t="s">
        <v>525</v>
      </c>
      <c r="AI40" s="108" t="s">
        <v>409</v>
      </c>
      <c r="AJ40" s="118" t="s">
        <v>526</v>
      </c>
      <c r="AK40" s="13"/>
      <c r="AL40" s="14"/>
      <c r="AM40" s="14"/>
      <c r="AN40" s="118"/>
      <c r="AO40" s="108"/>
      <c r="AP40" s="118"/>
      <c r="AQ40" s="13"/>
      <c r="AR40" s="14"/>
      <c r="AS40" s="14"/>
      <c r="AT40" s="118"/>
      <c r="AU40" s="108"/>
      <c r="AV40" s="118"/>
    </row>
    <row r="41" spans="1:48" ht="255" x14ac:dyDescent="0.2">
      <c r="A41" s="150" t="s">
        <v>267</v>
      </c>
      <c r="B41" s="199" t="s">
        <v>268</v>
      </c>
      <c r="C41" s="104" t="s">
        <v>269</v>
      </c>
      <c r="D41" s="116" t="s">
        <v>415</v>
      </c>
      <c r="E41" s="108" t="s">
        <v>270</v>
      </c>
      <c r="F41" s="99" t="s">
        <v>271</v>
      </c>
      <c r="G41" s="113" t="s">
        <v>272</v>
      </c>
      <c r="H41" s="99" t="s">
        <v>80</v>
      </c>
      <c r="I41" s="119" t="s">
        <v>91</v>
      </c>
      <c r="J41" s="99" t="s">
        <v>57</v>
      </c>
      <c r="K41" s="99" t="s">
        <v>72</v>
      </c>
      <c r="L41" s="16" t="s">
        <v>390</v>
      </c>
      <c r="M41" s="106" t="s">
        <v>273</v>
      </c>
      <c r="N41" s="108" t="s">
        <v>60</v>
      </c>
      <c r="O41" s="108" t="s">
        <v>61</v>
      </c>
      <c r="P41" s="99" t="s">
        <v>57</v>
      </c>
      <c r="Q41" s="99" t="s">
        <v>72</v>
      </c>
      <c r="R41" s="16" t="s">
        <v>390</v>
      </c>
      <c r="S41" s="100" t="s">
        <v>62</v>
      </c>
      <c r="T41" s="106" t="s">
        <v>273</v>
      </c>
      <c r="U41" s="99" t="s">
        <v>274</v>
      </c>
      <c r="V41" s="112" t="s">
        <v>275</v>
      </c>
      <c r="W41" s="11">
        <v>1</v>
      </c>
      <c r="X41" s="23">
        <v>44956</v>
      </c>
      <c r="Y41" s="12">
        <v>45260</v>
      </c>
      <c r="Z41" s="125">
        <v>45040</v>
      </c>
      <c r="AA41" s="132">
        <v>1</v>
      </c>
      <c r="AB41" s="133" t="s">
        <v>459</v>
      </c>
      <c r="AC41" s="108" t="s">
        <v>409</v>
      </c>
      <c r="AD41" s="118" t="s">
        <v>460</v>
      </c>
      <c r="AE41" s="13">
        <v>45152</v>
      </c>
      <c r="AF41" s="14">
        <v>1</v>
      </c>
      <c r="AG41" s="14">
        <v>1</v>
      </c>
      <c r="AH41" s="106" t="s">
        <v>565</v>
      </c>
      <c r="AI41" s="108" t="s">
        <v>409</v>
      </c>
      <c r="AJ41" s="118" t="s">
        <v>566</v>
      </c>
      <c r="AK41" s="13"/>
      <c r="AL41" s="14"/>
      <c r="AM41" s="14"/>
      <c r="AN41" s="118"/>
      <c r="AO41" s="108"/>
      <c r="AP41" s="118"/>
      <c r="AQ41" s="13"/>
      <c r="AR41" s="14"/>
      <c r="AS41" s="14"/>
      <c r="AT41" s="118"/>
      <c r="AU41" s="108"/>
      <c r="AV41" s="118"/>
    </row>
    <row r="42" spans="1:48" ht="409.5" x14ac:dyDescent="0.2">
      <c r="A42" s="152"/>
      <c r="B42" s="207"/>
      <c r="C42" s="104" t="s">
        <v>269</v>
      </c>
      <c r="D42" s="116" t="s">
        <v>415</v>
      </c>
      <c r="E42" s="108" t="s">
        <v>276</v>
      </c>
      <c r="F42" s="99" t="s">
        <v>277</v>
      </c>
      <c r="G42" s="113" t="s">
        <v>278</v>
      </c>
      <c r="H42" s="99" t="s">
        <v>80</v>
      </c>
      <c r="I42" s="119" t="s">
        <v>91</v>
      </c>
      <c r="J42" s="99" t="s">
        <v>57</v>
      </c>
      <c r="K42" s="99" t="s">
        <v>72</v>
      </c>
      <c r="L42" s="16" t="s">
        <v>390</v>
      </c>
      <c r="M42" s="106" t="s">
        <v>279</v>
      </c>
      <c r="N42" s="108" t="s">
        <v>60</v>
      </c>
      <c r="O42" s="108" t="s">
        <v>61</v>
      </c>
      <c r="P42" s="99" t="s">
        <v>57</v>
      </c>
      <c r="Q42" s="99" t="s">
        <v>72</v>
      </c>
      <c r="R42" s="16" t="s">
        <v>390</v>
      </c>
      <c r="S42" s="100" t="s">
        <v>62</v>
      </c>
      <c r="T42" s="106" t="s">
        <v>279</v>
      </c>
      <c r="U42" s="99" t="s">
        <v>280</v>
      </c>
      <c r="V42" s="112" t="s">
        <v>281</v>
      </c>
      <c r="W42" s="11">
        <v>1</v>
      </c>
      <c r="X42" s="23">
        <v>44956</v>
      </c>
      <c r="Y42" s="12">
        <v>45260</v>
      </c>
      <c r="Z42" s="125">
        <v>45040</v>
      </c>
      <c r="AA42" s="132">
        <v>1</v>
      </c>
      <c r="AB42" s="133" t="s">
        <v>461</v>
      </c>
      <c r="AC42" s="108" t="s">
        <v>409</v>
      </c>
      <c r="AD42" s="118" t="s">
        <v>462</v>
      </c>
      <c r="AE42" s="13">
        <v>45152</v>
      </c>
      <c r="AF42" s="14">
        <v>1</v>
      </c>
      <c r="AG42" s="14">
        <v>1</v>
      </c>
      <c r="AH42" s="106" t="s">
        <v>567</v>
      </c>
      <c r="AI42" s="108" t="s">
        <v>409</v>
      </c>
      <c r="AJ42" s="106" t="s">
        <v>568</v>
      </c>
      <c r="AK42" s="13"/>
      <c r="AL42" s="14"/>
      <c r="AM42" s="14"/>
      <c r="AN42" s="118"/>
      <c r="AO42" s="108"/>
      <c r="AP42" s="118"/>
      <c r="AQ42" s="13"/>
      <c r="AR42" s="14"/>
      <c r="AS42" s="14"/>
      <c r="AT42" s="118"/>
      <c r="AU42" s="108"/>
      <c r="AV42" s="118"/>
    </row>
    <row r="43" spans="1:48" ht="318.75" x14ac:dyDescent="0.2">
      <c r="A43" s="151"/>
      <c r="B43" s="200"/>
      <c r="C43" s="104" t="s">
        <v>269</v>
      </c>
      <c r="D43" s="116" t="s">
        <v>415</v>
      </c>
      <c r="E43" s="108" t="s">
        <v>282</v>
      </c>
      <c r="F43" s="99" t="s">
        <v>283</v>
      </c>
      <c r="G43" s="113" t="s">
        <v>284</v>
      </c>
      <c r="H43" s="99" t="s">
        <v>80</v>
      </c>
      <c r="I43" s="119" t="s">
        <v>91</v>
      </c>
      <c r="J43" s="99" t="s">
        <v>57</v>
      </c>
      <c r="K43" s="99" t="s">
        <v>72</v>
      </c>
      <c r="L43" s="16" t="s">
        <v>390</v>
      </c>
      <c r="M43" s="106" t="s">
        <v>285</v>
      </c>
      <c r="N43" s="108" t="s">
        <v>60</v>
      </c>
      <c r="O43" s="108" t="s">
        <v>61</v>
      </c>
      <c r="P43" s="99" t="s">
        <v>57</v>
      </c>
      <c r="Q43" s="99" t="s">
        <v>72</v>
      </c>
      <c r="R43" s="16" t="s">
        <v>390</v>
      </c>
      <c r="S43" s="100" t="s">
        <v>62</v>
      </c>
      <c r="T43" s="106" t="s">
        <v>285</v>
      </c>
      <c r="U43" s="112" t="s">
        <v>286</v>
      </c>
      <c r="V43" s="112" t="s">
        <v>287</v>
      </c>
      <c r="W43" s="11">
        <v>1</v>
      </c>
      <c r="X43" s="23">
        <v>44956</v>
      </c>
      <c r="Y43" s="12">
        <v>45260</v>
      </c>
      <c r="Z43" s="125">
        <v>45040</v>
      </c>
      <c r="AA43" s="132">
        <v>1</v>
      </c>
      <c r="AB43" s="118" t="s">
        <v>463</v>
      </c>
      <c r="AC43" s="108" t="s">
        <v>409</v>
      </c>
      <c r="AD43" s="118" t="s">
        <v>464</v>
      </c>
      <c r="AE43" s="13">
        <v>45152</v>
      </c>
      <c r="AF43" s="14">
        <v>1</v>
      </c>
      <c r="AG43" s="14">
        <v>1</v>
      </c>
      <c r="AH43" s="106" t="s">
        <v>569</v>
      </c>
      <c r="AI43" s="108" t="s">
        <v>409</v>
      </c>
      <c r="AJ43" s="106" t="s">
        <v>570</v>
      </c>
      <c r="AK43" s="13"/>
      <c r="AL43" s="14"/>
      <c r="AM43" s="14"/>
      <c r="AN43" s="118"/>
      <c r="AO43" s="108"/>
      <c r="AP43" s="118"/>
      <c r="AQ43" s="13"/>
      <c r="AR43" s="14"/>
      <c r="AS43" s="14"/>
      <c r="AT43" s="118"/>
      <c r="AU43" s="108"/>
      <c r="AV43" s="118"/>
    </row>
    <row r="44" spans="1:48" ht="165.75" x14ac:dyDescent="0.2">
      <c r="A44" s="150" t="s">
        <v>288</v>
      </c>
      <c r="B44" s="199" t="s">
        <v>289</v>
      </c>
      <c r="C44" s="199" t="s">
        <v>290</v>
      </c>
      <c r="D44" s="214" t="s">
        <v>415</v>
      </c>
      <c r="E44" s="150" t="s">
        <v>291</v>
      </c>
      <c r="F44" s="99" t="s">
        <v>292</v>
      </c>
      <c r="G44" s="182" t="s">
        <v>293</v>
      </c>
      <c r="H44" s="187" t="s">
        <v>158</v>
      </c>
      <c r="I44" s="203" t="s">
        <v>189</v>
      </c>
      <c r="J44" s="187" t="s">
        <v>101</v>
      </c>
      <c r="K44" s="187" t="s">
        <v>102</v>
      </c>
      <c r="L44" s="195" t="s">
        <v>139</v>
      </c>
      <c r="M44" s="127" t="s">
        <v>294</v>
      </c>
      <c r="N44" s="128" t="s">
        <v>60</v>
      </c>
      <c r="O44" s="108" t="s">
        <v>61</v>
      </c>
      <c r="P44" s="150" t="s">
        <v>57</v>
      </c>
      <c r="Q44" s="150" t="s">
        <v>102</v>
      </c>
      <c r="R44" s="195" t="str">
        <f>VLOOKUP(P44,'[1]2. Anexos'!$B$35:$G$41,(HLOOKUP(Q44,'[1]2. Anexos'!$C$35:$G$36,2,0)),0)</f>
        <v>Alto</v>
      </c>
      <c r="S44" s="197" t="s">
        <v>62</v>
      </c>
      <c r="T44" s="106" t="s">
        <v>294</v>
      </c>
      <c r="U44" s="108" t="s">
        <v>295</v>
      </c>
      <c r="V44" s="108" t="s">
        <v>296</v>
      </c>
      <c r="W44" s="22">
        <v>1</v>
      </c>
      <c r="X44" s="23">
        <v>44956</v>
      </c>
      <c r="Y44" s="23">
        <v>45260</v>
      </c>
      <c r="Z44" s="125">
        <v>45037</v>
      </c>
      <c r="AA44" s="10">
        <v>1</v>
      </c>
      <c r="AB44" s="104" t="s">
        <v>424</v>
      </c>
      <c r="AC44" s="150" t="s">
        <v>409</v>
      </c>
      <c r="AD44" s="129" t="s">
        <v>425</v>
      </c>
      <c r="AE44" s="125">
        <v>45155</v>
      </c>
      <c r="AF44" s="10">
        <v>1</v>
      </c>
      <c r="AG44" s="10">
        <v>1</v>
      </c>
      <c r="AH44" s="129" t="s">
        <v>513</v>
      </c>
      <c r="AI44" s="150" t="s">
        <v>409</v>
      </c>
      <c r="AJ44" s="129" t="s">
        <v>514</v>
      </c>
      <c r="AK44" s="13"/>
      <c r="AL44" s="14"/>
      <c r="AM44" s="14"/>
      <c r="AN44" s="118"/>
      <c r="AO44" s="108"/>
      <c r="AP44" s="118"/>
      <c r="AQ44" s="13"/>
      <c r="AR44" s="14"/>
      <c r="AS44" s="14"/>
      <c r="AT44" s="118"/>
      <c r="AU44" s="108"/>
      <c r="AV44" s="118"/>
    </row>
    <row r="45" spans="1:48" ht="191.25" x14ac:dyDescent="0.2">
      <c r="A45" s="152"/>
      <c r="B45" s="207"/>
      <c r="C45" s="207"/>
      <c r="D45" s="230"/>
      <c r="E45" s="152"/>
      <c r="F45" s="99" t="s">
        <v>297</v>
      </c>
      <c r="G45" s="223"/>
      <c r="H45" s="224"/>
      <c r="I45" s="231"/>
      <c r="J45" s="224"/>
      <c r="K45" s="224"/>
      <c r="L45" s="228"/>
      <c r="M45" s="127" t="s">
        <v>298</v>
      </c>
      <c r="N45" s="128" t="s">
        <v>118</v>
      </c>
      <c r="O45" s="108" t="s">
        <v>61</v>
      </c>
      <c r="P45" s="152"/>
      <c r="Q45" s="152"/>
      <c r="R45" s="228"/>
      <c r="S45" s="229"/>
      <c r="T45" s="106" t="s">
        <v>298</v>
      </c>
      <c r="U45" s="108" t="s">
        <v>295</v>
      </c>
      <c r="V45" s="102" t="s">
        <v>299</v>
      </c>
      <c r="W45" s="22">
        <v>1</v>
      </c>
      <c r="X45" s="23">
        <v>44956</v>
      </c>
      <c r="Y45" s="23">
        <v>45260</v>
      </c>
      <c r="Z45" s="125">
        <v>45037</v>
      </c>
      <c r="AA45" s="10">
        <v>0.4</v>
      </c>
      <c r="AB45" s="106" t="s">
        <v>426</v>
      </c>
      <c r="AC45" s="152"/>
      <c r="AD45" s="129" t="s">
        <v>427</v>
      </c>
      <c r="AE45" s="125">
        <v>45155</v>
      </c>
      <c r="AF45" s="10">
        <f>(5/11)*1</f>
        <v>0.45454545454545453</v>
      </c>
      <c r="AG45" s="10">
        <f>(10/16)*1</f>
        <v>0.625</v>
      </c>
      <c r="AH45" s="129" t="s">
        <v>515</v>
      </c>
      <c r="AI45" s="152"/>
      <c r="AJ45" s="129" t="s">
        <v>516</v>
      </c>
      <c r="AK45" s="13"/>
      <c r="AL45" s="14"/>
      <c r="AM45" s="14"/>
      <c r="AN45" s="118"/>
      <c r="AO45" s="108"/>
      <c r="AP45" s="118"/>
      <c r="AQ45" s="13"/>
      <c r="AR45" s="14"/>
      <c r="AS45" s="14"/>
      <c r="AT45" s="118"/>
      <c r="AU45" s="108"/>
      <c r="AV45" s="118"/>
    </row>
    <row r="46" spans="1:48" ht="140.25" x14ac:dyDescent="0.2">
      <c r="A46" s="151"/>
      <c r="B46" s="200"/>
      <c r="C46" s="200"/>
      <c r="D46" s="215"/>
      <c r="E46" s="151"/>
      <c r="F46" s="99" t="s">
        <v>300</v>
      </c>
      <c r="G46" s="183"/>
      <c r="H46" s="188"/>
      <c r="I46" s="204"/>
      <c r="J46" s="188"/>
      <c r="K46" s="188"/>
      <c r="L46" s="196"/>
      <c r="M46" s="118" t="s">
        <v>301</v>
      </c>
      <c r="N46" s="108" t="s">
        <v>60</v>
      </c>
      <c r="O46" s="108" t="s">
        <v>61</v>
      </c>
      <c r="P46" s="151"/>
      <c r="Q46" s="151"/>
      <c r="R46" s="196"/>
      <c r="S46" s="198"/>
      <c r="T46" s="106" t="s">
        <v>301</v>
      </c>
      <c r="U46" s="108" t="s">
        <v>295</v>
      </c>
      <c r="V46" s="108" t="s">
        <v>302</v>
      </c>
      <c r="W46" s="22">
        <v>1</v>
      </c>
      <c r="X46" s="23">
        <v>44956</v>
      </c>
      <c r="Y46" s="23">
        <v>45260</v>
      </c>
      <c r="Z46" s="125">
        <v>45037</v>
      </c>
      <c r="AA46" s="10">
        <v>0.98</v>
      </c>
      <c r="AB46" s="106" t="s">
        <v>428</v>
      </c>
      <c r="AC46" s="151"/>
      <c r="AD46" s="129" t="s">
        <v>429</v>
      </c>
      <c r="AE46" s="125">
        <v>45155</v>
      </c>
      <c r="AF46" s="10">
        <v>1</v>
      </c>
      <c r="AG46" s="10">
        <v>1</v>
      </c>
      <c r="AH46" s="123" t="s">
        <v>517</v>
      </c>
      <c r="AI46" s="151"/>
      <c r="AJ46" s="129" t="s">
        <v>518</v>
      </c>
      <c r="AK46" s="13"/>
      <c r="AL46" s="14"/>
      <c r="AM46" s="14"/>
      <c r="AN46" s="118"/>
      <c r="AO46" s="108"/>
      <c r="AP46" s="118"/>
      <c r="AQ46" s="13"/>
      <c r="AR46" s="14"/>
      <c r="AS46" s="14"/>
      <c r="AT46" s="118"/>
      <c r="AU46" s="108"/>
      <c r="AV46" s="118"/>
    </row>
    <row r="47" spans="1:48" ht="89.25" x14ac:dyDescent="0.2">
      <c r="A47" s="108" t="s">
        <v>303</v>
      </c>
      <c r="B47" s="106" t="s">
        <v>304</v>
      </c>
      <c r="C47" s="208" t="s">
        <v>305</v>
      </c>
      <c r="D47" s="209"/>
      <c r="E47" s="209"/>
      <c r="F47" s="209"/>
      <c r="G47" s="210"/>
      <c r="H47" s="50"/>
      <c r="I47" s="51"/>
      <c r="J47" s="50"/>
      <c r="K47" s="50"/>
      <c r="L47" s="52" t="e">
        <v>#N/A</v>
      </c>
      <c r="M47" s="53"/>
      <c r="N47" s="54"/>
      <c r="O47" s="54"/>
      <c r="P47" s="50"/>
      <c r="Q47" s="50"/>
      <c r="R47" s="52" t="e">
        <v>#N/A</v>
      </c>
      <c r="S47" s="55"/>
      <c r="T47" s="53"/>
      <c r="U47" s="50"/>
      <c r="V47" s="50"/>
      <c r="W47" s="54"/>
      <c r="X47" s="54"/>
      <c r="Y47" s="54"/>
      <c r="Z47" s="140"/>
      <c r="AA47" s="141"/>
      <c r="AB47" s="96"/>
      <c r="AC47" s="54"/>
      <c r="AD47" s="96"/>
      <c r="AE47" s="140"/>
      <c r="AF47" s="141"/>
      <c r="AG47" s="141"/>
      <c r="AH47" s="96"/>
      <c r="AI47" s="54"/>
      <c r="AJ47" s="96"/>
      <c r="AK47" s="13"/>
      <c r="AL47" s="14"/>
      <c r="AM47" s="14"/>
      <c r="AN47" s="118"/>
      <c r="AO47" s="108"/>
      <c r="AP47" s="118"/>
      <c r="AQ47" s="13"/>
      <c r="AR47" s="14"/>
      <c r="AS47" s="14"/>
      <c r="AT47" s="118"/>
      <c r="AU47" s="108"/>
      <c r="AV47" s="118"/>
    </row>
    <row r="48" spans="1:48" ht="165.75" x14ac:dyDescent="0.2">
      <c r="A48" s="108" t="s">
        <v>306</v>
      </c>
      <c r="B48" s="106" t="s">
        <v>307</v>
      </c>
      <c r="C48" s="106" t="s">
        <v>308</v>
      </c>
      <c r="D48" s="118" t="s">
        <v>415</v>
      </c>
      <c r="E48" s="108" t="s">
        <v>309</v>
      </c>
      <c r="F48" s="99" t="s">
        <v>310</v>
      </c>
      <c r="G48" s="113" t="s">
        <v>311</v>
      </c>
      <c r="H48" s="99" t="s">
        <v>80</v>
      </c>
      <c r="I48" s="101" t="s">
        <v>91</v>
      </c>
      <c r="J48" s="99" t="s">
        <v>73</v>
      </c>
      <c r="K48" s="99" t="s">
        <v>72</v>
      </c>
      <c r="L48" s="16" t="s">
        <v>390</v>
      </c>
      <c r="M48" s="106" t="s">
        <v>312</v>
      </c>
      <c r="N48" s="108" t="s">
        <v>60</v>
      </c>
      <c r="O48" s="108" t="s">
        <v>61</v>
      </c>
      <c r="P48" s="99" t="s">
        <v>73</v>
      </c>
      <c r="Q48" s="99" t="s">
        <v>72</v>
      </c>
      <c r="R48" s="16" t="s">
        <v>390</v>
      </c>
      <c r="S48" s="100" t="s">
        <v>62</v>
      </c>
      <c r="T48" s="106" t="s">
        <v>312</v>
      </c>
      <c r="U48" s="99" t="s">
        <v>313</v>
      </c>
      <c r="V48" s="99" t="s">
        <v>314</v>
      </c>
      <c r="W48" s="10">
        <v>1</v>
      </c>
      <c r="X48" s="23">
        <v>44958</v>
      </c>
      <c r="Y48" s="23">
        <v>45260</v>
      </c>
      <c r="Z48" s="125">
        <v>45037</v>
      </c>
      <c r="AA48" s="10">
        <v>1</v>
      </c>
      <c r="AB48" s="118" t="s">
        <v>457</v>
      </c>
      <c r="AC48" s="108" t="s">
        <v>409</v>
      </c>
      <c r="AD48" s="118" t="s">
        <v>458</v>
      </c>
      <c r="AE48" s="125">
        <v>45163</v>
      </c>
      <c r="AF48" s="10">
        <v>1</v>
      </c>
      <c r="AG48" s="10">
        <v>1</v>
      </c>
      <c r="AH48" s="106" t="s">
        <v>544</v>
      </c>
      <c r="AI48" s="108" t="s">
        <v>409</v>
      </c>
      <c r="AJ48" s="106" t="s">
        <v>545</v>
      </c>
      <c r="AK48" s="13"/>
      <c r="AL48" s="14"/>
      <c r="AM48" s="14"/>
      <c r="AN48" s="118"/>
      <c r="AO48" s="108"/>
      <c r="AP48" s="118"/>
      <c r="AQ48" s="13"/>
      <c r="AR48" s="14"/>
      <c r="AS48" s="14"/>
      <c r="AT48" s="118"/>
      <c r="AU48" s="108"/>
      <c r="AV48" s="118"/>
    </row>
    <row r="49" spans="1:48" ht="178.5" x14ac:dyDescent="0.2">
      <c r="A49" s="108" t="s">
        <v>315</v>
      </c>
      <c r="B49" s="106" t="s">
        <v>316</v>
      </c>
      <c r="C49" s="106" t="s">
        <v>317</v>
      </c>
      <c r="D49" s="118" t="s">
        <v>415</v>
      </c>
      <c r="E49" s="108" t="s">
        <v>318</v>
      </c>
      <c r="F49" s="99" t="s">
        <v>319</v>
      </c>
      <c r="G49" s="113" t="s">
        <v>320</v>
      </c>
      <c r="H49" s="99" t="s">
        <v>80</v>
      </c>
      <c r="I49" s="101" t="s">
        <v>56</v>
      </c>
      <c r="J49" s="112" t="s">
        <v>101</v>
      </c>
      <c r="K49" s="99" t="s">
        <v>72</v>
      </c>
      <c r="L49" s="16" t="s">
        <v>139</v>
      </c>
      <c r="M49" s="106" t="s">
        <v>321</v>
      </c>
      <c r="N49" s="108" t="s">
        <v>60</v>
      </c>
      <c r="O49" s="108" t="s">
        <v>61</v>
      </c>
      <c r="P49" s="99" t="s">
        <v>71</v>
      </c>
      <c r="Q49" s="99" t="s">
        <v>72</v>
      </c>
      <c r="R49" s="16" t="s">
        <v>390</v>
      </c>
      <c r="S49" s="100" t="s">
        <v>62</v>
      </c>
      <c r="T49" s="106" t="s">
        <v>321</v>
      </c>
      <c r="U49" s="99" t="s">
        <v>322</v>
      </c>
      <c r="V49" s="99" t="s">
        <v>323</v>
      </c>
      <c r="W49" s="10">
        <v>1</v>
      </c>
      <c r="X49" s="23">
        <v>44956</v>
      </c>
      <c r="Y49" s="23">
        <v>45260</v>
      </c>
      <c r="Z49" s="125">
        <v>45035</v>
      </c>
      <c r="AA49" s="10">
        <v>1</v>
      </c>
      <c r="AB49" s="106" t="s">
        <v>430</v>
      </c>
      <c r="AC49" s="108" t="s">
        <v>409</v>
      </c>
      <c r="AD49" s="126" t="s">
        <v>431</v>
      </c>
      <c r="AE49" s="13">
        <v>45153</v>
      </c>
      <c r="AF49" s="10">
        <v>1</v>
      </c>
      <c r="AG49" s="10">
        <v>1</v>
      </c>
      <c r="AH49" s="106" t="s">
        <v>519</v>
      </c>
      <c r="AI49" s="108" t="s">
        <v>409</v>
      </c>
      <c r="AJ49" s="126" t="s">
        <v>520</v>
      </c>
      <c r="AK49" s="13"/>
      <c r="AL49" s="14"/>
      <c r="AM49" s="14"/>
      <c r="AN49" s="118"/>
      <c r="AO49" s="108"/>
      <c r="AP49" s="118"/>
      <c r="AQ49" s="13"/>
      <c r="AR49" s="14"/>
      <c r="AS49" s="14"/>
      <c r="AT49" s="118"/>
      <c r="AU49" s="108"/>
      <c r="AV49" s="118"/>
    </row>
    <row r="50" spans="1:48" ht="204" x14ac:dyDescent="0.2">
      <c r="A50" s="153" t="s">
        <v>324</v>
      </c>
      <c r="B50" s="212" t="s">
        <v>325</v>
      </c>
      <c r="C50" s="235" t="s">
        <v>326</v>
      </c>
      <c r="D50" s="214" t="s">
        <v>415</v>
      </c>
      <c r="E50" s="150" t="s">
        <v>327</v>
      </c>
      <c r="F50" s="41" t="s">
        <v>328</v>
      </c>
      <c r="G50" s="192" t="s">
        <v>329</v>
      </c>
      <c r="H50" s="187" t="s">
        <v>55</v>
      </c>
      <c r="I50" s="203" t="s">
        <v>138</v>
      </c>
      <c r="J50" s="187" t="s">
        <v>71</v>
      </c>
      <c r="K50" s="187" t="s">
        <v>72</v>
      </c>
      <c r="L50" s="195" t="s">
        <v>390</v>
      </c>
      <c r="M50" s="20" t="s">
        <v>330</v>
      </c>
      <c r="N50" s="108" t="s">
        <v>60</v>
      </c>
      <c r="O50" s="108" t="s">
        <v>61</v>
      </c>
      <c r="P50" s="187" t="s">
        <v>73</v>
      </c>
      <c r="Q50" s="187" t="s">
        <v>72</v>
      </c>
      <c r="R50" s="195" t="s">
        <v>390</v>
      </c>
      <c r="S50" s="197" t="s">
        <v>62</v>
      </c>
      <c r="T50" s="20" t="s">
        <v>331</v>
      </c>
      <c r="U50" s="41" t="s">
        <v>332</v>
      </c>
      <c r="V50" s="41" t="s">
        <v>333</v>
      </c>
      <c r="W50" s="22">
        <v>1</v>
      </c>
      <c r="X50" s="24">
        <v>44956</v>
      </c>
      <c r="Y50" s="23">
        <v>45260</v>
      </c>
      <c r="Z50" s="125">
        <v>44671</v>
      </c>
      <c r="AA50" s="10">
        <v>1</v>
      </c>
      <c r="AB50" s="106" t="s">
        <v>432</v>
      </c>
      <c r="AC50" s="150" t="s">
        <v>409</v>
      </c>
      <c r="AD50" s="126" t="s">
        <v>433</v>
      </c>
      <c r="AE50" s="125">
        <v>45156</v>
      </c>
      <c r="AF50" s="10">
        <v>1</v>
      </c>
      <c r="AG50" s="10">
        <v>1</v>
      </c>
      <c r="AH50" s="62" t="s">
        <v>508</v>
      </c>
      <c r="AI50" s="150" t="s">
        <v>409</v>
      </c>
      <c r="AJ50" s="62" t="s">
        <v>507</v>
      </c>
      <c r="AK50" s="13"/>
      <c r="AL50" s="14"/>
      <c r="AM50" s="14"/>
      <c r="AN50" s="118"/>
      <c r="AO50" s="108"/>
      <c r="AP50" s="118"/>
      <c r="AQ50" s="13"/>
      <c r="AR50" s="14"/>
      <c r="AS50" s="14"/>
      <c r="AT50" s="118"/>
      <c r="AU50" s="108"/>
      <c r="AV50" s="118"/>
    </row>
    <row r="51" spans="1:48" ht="191.25" x14ac:dyDescent="0.2">
      <c r="A51" s="211"/>
      <c r="B51" s="234"/>
      <c r="C51" s="235"/>
      <c r="D51" s="215"/>
      <c r="E51" s="151"/>
      <c r="F51" s="41" t="s">
        <v>334</v>
      </c>
      <c r="G51" s="192"/>
      <c r="H51" s="188"/>
      <c r="I51" s="204"/>
      <c r="J51" s="188"/>
      <c r="K51" s="188"/>
      <c r="L51" s="196"/>
      <c r="M51" s="20" t="s">
        <v>335</v>
      </c>
      <c r="N51" s="108" t="s">
        <v>60</v>
      </c>
      <c r="O51" s="108" t="s">
        <v>61</v>
      </c>
      <c r="P51" s="188"/>
      <c r="Q51" s="188"/>
      <c r="R51" s="196"/>
      <c r="S51" s="198"/>
      <c r="T51" s="20" t="s">
        <v>336</v>
      </c>
      <c r="U51" s="41" t="s">
        <v>332</v>
      </c>
      <c r="V51" s="41" t="s">
        <v>337</v>
      </c>
      <c r="W51" s="22">
        <v>1</v>
      </c>
      <c r="X51" s="24">
        <v>44956</v>
      </c>
      <c r="Y51" s="23">
        <v>45260</v>
      </c>
      <c r="Z51" s="13">
        <v>44671</v>
      </c>
      <c r="AA51" s="10">
        <v>0.5</v>
      </c>
      <c r="AB51" s="106" t="s">
        <v>434</v>
      </c>
      <c r="AC51" s="151"/>
      <c r="AD51" s="126" t="s">
        <v>433</v>
      </c>
      <c r="AE51" s="125">
        <v>45156</v>
      </c>
      <c r="AF51" s="10">
        <v>0.25</v>
      </c>
      <c r="AG51" s="10">
        <v>0.75</v>
      </c>
      <c r="AH51" s="62" t="s">
        <v>509</v>
      </c>
      <c r="AI51" s="151"/>
      <c r="AJ51" s="62" t="s">
        <v>507</v>
      </c>
      <c r="AK51" s="13"/>
      <c r="AL51" s="14"/>
      <c r="AM51" s="14"/>
      <c r="AN51" s="118"/>
      <c r="AO51" s="108"/>
      <c r="AP51" s="118"/>
      <c r="AQ51" s="13"/>
      <c r="AR51" s="14"/>
      <c r="AS51" s="14"/>
      <c r="AT51" s="118"/>
      <c r="AU51" s="108"/>
      <c r="AV51" s="118"/>
    </row>
    <row r="52" spans="1:48" ht="165.75" x14ac:dyDescent="0.2">
      <c r="A52" s="154"/>
      <c r="B52" s="213"/>
      <c r="C52" s="122" t="s">
        <v>338</v>
      </c>
      <c r="D52" s="108" t="s">
        <v>501</v>
      </c>
      <c r="E52" s="137" t="s">
        <v>416</v>
      </c>
      <c r="F52" s="123" t="s">
        <v>339</v>
      </c>
      <c r="G52" s="123" t="s">
        <v>340</v>
      </c>
      <c r="H52" s="118" t="s">
        <v>55</v>
      </c>
      <c r="I52" s="15" t="s">
        <v>138</v>
      </c>
      <c r="J52" s="118" t="s">
        <v>73</v>
      </c>
      <c r="K52" s="123" t="s">
        <v>72</v>
      </c>
      <c r="L52" s="16" t="str">
        <f>VLOOKUP(J52,'[2]2. Anexos'!$B$35:$G$41,(HLOOKUP(K52,'[2]2. Anexos'!$C$35:$G$36,2,0)),0)</f>
        <v>Moderado</v>
      </c>
      <c r="M52" s="60" t="s">
        <v>502</v>
      </c>
      <c r="N52" s="108" t="s">
        <v>60</v>
      </c>
      <c r="O52" s="108" t="s">
        <v>61</v>
      </c>
      <c r="P52" s="102" t="s">
        <v>73</v>
      </c>
      <c r="Q52" s="118" t="s">
        <v>72</v>
      </c>
      <c r="R52" s="16" t="str">
        <f>VLOOKUP(P52,'[2]2. Anexos'!$B$35:$G$41,(HLOOKUP(Q52,'[2]2. Anexos'!$C$35:$G$36,2,0)),0)</f>
        <v>Moderado</v>
      </c>
      <c r="S52" s="100" t="s">
        <v>62</v>
      </c>
      <c r="T52" s="106" t="s">
        <v>503</v>
      </c>
      <c r="U52" s="102" t="s">
        <v>504</v>
      </c>
      <c r="V52" s="102" t="s">
        <v>341</v>
      </c>
      <c r="W52" s="22">
        <v>1</v>
      </c>
      <c r="X52" s="24">
        <v>44956</v>
      </c>
      <c r="Y52" s="24">
        <v>45275</v>
      </c>
      <c r="Z52" s="13">
        <v>44671</v>
      </c>
      <c r="AA52" s="10">
        <v>1</v>
      </c>
      <c r="AB52" s="60" t="s">
        <v>502</v>
      </c>
      <c r="AC52" s="108" t="s">
        <v>409</v>
      </c>
      <c r="AD52" s="62" t="s">
        <v>505</v>
      </c>
      <c r="AE52" s="138">
        <v>45156</v>
      </c>
      <c r="AF52" s="35">
        <v>1</v>
      </c>
      <c r="AG52" s="35">
        <v>1</v>
      </c>
      <c r="AH52" s="62" t="s">
        <v>506</v>
      </c>
      <c r="AI52" s="102" t="s">
        <v>409</v>
      </c>
      <c r="AJ52" s="62" t="s">
        <v>507</v>
      </c>
      <c r="AK52" s="13"/>
      <c r="AL52" s="14"/>
      <c r="AM52" s="14"/>
      <c r="AN52" s="118"/>
      <c r="AO52" s="108"/>
      <c r="AP52" s="118"/>
      <c r="AQ52" s="13"/>
      <c r="AR52" s="14"/>
      <c r="AS52" s="14"/>
      <c r="AT52" s="118"/>
      <c r="AU52" s="108"/>
      <c r="AV52" s="118"/>
    </row>
    <row r="53" spans="1:48" x14ac:dyDescent="0.2">
      <c r="A53" s="9"/>
      <c r="B53" s="9"/>
      <c r="C53" s="9"/>
      <c r="D53" s="9"/>
      <c r="E53" s="9"/>
      <c r="F53" s="118"/>
      <c r="G53" s="118"/>
      <c r="H53" s="118"/>
      <c r="I53" s="15"/>
      <c r="J53" s="118"/>
      <c r="K53" s="118"/>
      <c r="L53" s="16" t="e">
        <v>#N/A</v>
      </c>
      <c r="M53" s="118"/>
      <c r="N53" s="108"/>
      <c r="O53" s="108"/>
      <c r="P53" s="118"/>
      <c r="Q53" s="118"/>
      <c r="R53" s="16" t="e">
        <v>#N/A</v>
      </c>
      <c r="S53" s="100"/>
      <c r="T53" s="118"/>
      <c r="U53" s="118"/>
      <c r="V53" s="118"/>
      <c r="W53" s="118"/>
      <c r="X53" s="108"/>
      <c r="Y53" s="108"/>
      <c r="Z53" s="13"/>
      <c r="AA53" s="14"/>
      <c r="AB53" s="118"/>
      <c r="AC53" s="108"/>
      <c r="AD53" s="118"/>
      <c r="AE53" s="13"/>
      <c r="AF53" s="14"/>
      <c r="AG53" s="14"/>
      <c r="AH53" s="118"/>
      <c r="AI53" s="108"/>
      <c r="AJ53" s="118"/>
      <c r="AK53" s="13"/>
      <c r="AL53" s="14"/>
      <c r="AM53" s="14"/>
      <c r="AN53" s="118"/>
      <c r="AO53" s="108"/>
      <c r="AP53" s="118"/>
      <c r="AQ53" s="13"/>
      <c r="AR53" s="14"/>
      <c r="AS53" s="14"/>
      <c r="AT53" s="118"/>
      <c r="AU53" s="108"/>
      <c r="AV53" s="118"/>
    </row>
    <row r="54" spans="1:48" x14ac:dyDescent="0.2">
      <c r="F54" s="3"/>
      <c r="G54" s="3"/>
    </row>
    <row r="55" spans="1:48" x14ac:dyDescent="0.2">
      <c r="A55" s="69" t="s">
        <v>342</v>
      </c>
    </row>
    <row r="56" spans="1:48" x14ac:dyDescent="0.2">
      <c r="A56" s="69" t="s">
        <v>343</v>
      </c>
    </row>
    <row r="58" spans="1:48" x14ac:dyDescent="0.2">
      <c r="A58" s="233" t="s">
        <v>418</v>
      </c>
      <c r="B58" s="233"/>
      <c r="C58" s="233"/>
      <c r="D58" s="233"/>
      <c r="E58" s="233"/>
      <c r="F58" s="233"/>
      <c r="G58" s="233"/>
      <c r="H58" s="233"/>
      <c r="I58" s="233"/>
      <c r="J58" s="233"/>
      <c r="K58" s="233"/>
      <c r="L58" s="233"/>
    </row>
    <row r="59" spans="1:48" ht="12.75" customHeight="1" x14ac:dyDescent="0.2">
      <c r="A59" s="149" t="s">
        <v>444</v>
      </c>
      <c r="B59" s="149"/>
      <c r="C59" s="149"/>
      <c r="D59" s="149"/>
      <c r="E59" s="149"/>
      <c r="F59" s="149"/>
      <c r="G59" s="149"/>
      <c r="H59" s="149"/>
      <c r="I59" s="149"/>
      <c r="J59" s="149"/>
      <c r="K59" s="149"/>
      <c r="L59" s="149"/>
    </row>
    <row r="60" spans="1:48" x14ac:dyDescent="0.2">
      <c r="A60" s="149"/>
      <c r="B60" s="149"/>
      <c r="C60" s="149"/>
      <c r="D60" s="149"/>
      <c r="E60" s="149"/>
      <c r="F60" s="149"/>
      <c r="G60" s="149"/>
      <c r="H60" s="149"/>
      <c r="I60" s="149"/>
      <c r="J60" s="149"/>
      <c r="K60" s="149"/>
      <c r="L60" s="149"/>
    </row>
    <row r="61" spans="1:48" x14ac:dyDescent="0.2">
      <c r="A61" s="149"/>
      <c r="B61" s="149"/>
      <c r="C61" s="149"/>
      <c r="D61" s="149"/>
      <c r="E61" s="149"/>
      <c r="F61" s="149"/>
      <c r="G61" s="149"/>
      <c r="H61" s="149"/>
      <c r="I61" s="149"/>
      <c r="J61" s="149"/>
      <c r="K61" s="149"/>
      <c r="L61" s="149"/>
    </row>
    <row r="62" spans="1:48" ht="12.75" customHeight="1" x14ac:dyDescent="0.2">
      <c r="A62" s="149" t="s">
        <v>571</v>
      </c>
      <c r="B62" s="149"/>
      <c r="C62" s="149"/>
      <c r="D62" s="149"/>
      <c r="E62" s="149"/>
      <c r="F62" s="149"/>
      <c r="G62" s="149"/>
      <c r="H62" s="149"/>
      <c r="I62" s="149"/>
      <c r="J62" s="149"/>
      <c r="K62" s="149"/>
      <c r="L62" s="149"/>
    </row>
    <row r="63" spans="1:48" x14ac:dyDescent="0.2">
      <c r="A63" s="149"/>
      <c r="B63" s="149"/>
      <c r="C63" s="149"/>
      <c r="D63" s="149"/>
      <c r="E63" s="149"/>
      <c r="F63" s="149"/>
      <c r="G63" s="149"/>
      <c r="H63" s="149"/>
      <c r="I63" s="149"/>
      <c r="J63" s="149"/>
      <c r="K63" s="149"/>
      <c r="L63" s="149"/>
    </row>
    <row r="64" spans="1:48" x14ac:dyDescent="0.2">
      <c r="A64" s="130"/>
      <c r="B64" s="130"/>
      <c r="C64" s="130"/>
      <c r="D64" s="130"/>
      <c r="E64" s="130"/>
      <c r="F64" s="130"/>
      <c r="G64" s="130"/>
      <c r="H64" s="130"/>
      <c r="I64" s="130"/>
      <c r="J64" s="130"/>
      <c r="K64" s="130"/>
      <c r="L64" s="130"/>
    </row>
  </sheetData>
  <mergeCells count="205">
    <mergeCell ref="AC11:AC12"/>
    <mergeCell ref="AC44:AC46"/>
    <mergeCell ref="AC50:AC51"/>
    <mergeCell ref="A58:L58"/>
    <mergeCell ref="A59:L61"/>
    <mergeCell ref="AC14:AC15"/>
    <mergeCell ref="AC31:AC32"/>
    <mergeCell ref="AC33:AC34"/>
    <mergeCell ref="AC21:AC22"/>
    <mergeCell ref="AC26:AC27"/>
    <mergeCell ref="AC36:AC38"/>
    <mergeCell ref="AC18:AC19"/>
    <mergeCell ref="Q50:Q51"/>
    <mergeCell ref="R50:R51"/>
    <mergeCell ref="S50:S51"/>
    <mergeCell ref="H50:H51"/>
    <mergeCell ref="I50:I51"/>
    <mergeCell ref="J50:J51"/>
    <mergeCell ref="K50:K51"/>
    <mergeCell ref="L50:L51"/>
    <mergeCell ref="P50:P51"/>
    <mergeCell ref="A50:A52"/>
    <mergeCell ref="B50:B52"/>
    <mergeCell ref="C50:C51"/>
    <mergeCell ref="D50:D51"/>
    <mergeCell ref="E50:E51"/>
    <mergeCell ref="G50:G51"/>
    <mergeCell ref="H44:H46"/>
    <mergeCell ref="I44:I46"/>
    <mergeCell ref="J44:J46"/>
    <mergeCell ref="J36:J38"/>
    <mergeCell ref="K36:K38"/>
    <mergeCell ref="L36:L38"/>
    <mergeCell ref="P36:P38"/>
    <mergeCell ref="Q36:Q38"/>
    <mergeCell ref="Q44:Q46"/>
    <mergeCell ref="R44:R46"/>
    <mergeCell ref="S44:S46"/>
    <mergeCell ref="C47:G47"/>
    <mergeCell ref="K44:K46"/>
    <mergeCell ref="L44:L46"/>
    <mergeCell ref="P44:P46"/>
    <mergeCell ref="A41:A43"/>
    <mergeCell ref="B41:B43"/>
    <mergeCell ref="A44:A46"/>
    <mergeCell ref="B44:B46"/>
    <mergeCell ref="C44:C46"/>
    <mergeCell ref="D44:D46"/>
    <mergeCell ref="E44:E46"/>
    <mergeCell ref="G44:G46"/>
    <mergeCell ref="I36:I38"/>
    <mergeCell ref="Q33:Q34"/>
    <mergeCell ref="R33:R34"/>
    <mergeCell ref="S33:S34"/>
    <mergeCell ref="A36:A38"/>
    <mergeCell ref="B36:B38"/>
    <mergeCell ref="C36:C38"/>
    <mergeCell ref="D36:D38"/>
    <mergeCell ref="E36:E38"/>
    <mergeCell ref="G36:G38"/>
    <mergeCell ref="H36:H38"/>
    <mergeCell ref="H33:H34"/>
    <mergeCell ref="I33:I34"/>
    <mergeCell ref="J33:J34"/>
    <mergeCell ref="K33:K34"/>
    <mergeCell ref="L33:L34"/>
    <mergeCell ref="P33:P34"/>
    <mergeCell ref="A33:A35"/>
    <mergeCell ref="B33:B35"/>
    <mergeCell ref="C33:C34"/>
    <mergeCell ref="D33:D34"/>
    <mergeCell ref="E33:E34"/>
    <mergeCell ref="G33:G34"/>
    <mergeCell ref="R36:R38"/>
    <mergeCell ref="S36:S38"/>
    <mergeCell ref="K31:K32"/>
    <mergeCell ref="L31:L32"/>
    <mergeCell ref="P31:P32"/>
    <mergeCell ref="Q31:Q32"/>
    <mergeCell ref="R31:R32"/>
    <mergeCell ref="S31:S32"/>
    <mergeCell ref="U26:U27"/>
    <mergeCell ref="A31:A32"/>
    <mergeCell ref="B31:B32"/>
    <mergeCell ref="C31:C32"/>
    <mergeCell ref="D31:D32"/>
    <mergeCell ref="E31:E32"/>
    <mergeCell ref="G31:G32"/>
    <mergeCell ref="H31:H32"/>
    <mergeCell ref="I31:I32"/>
    <mergeCell ref="J31:J32"/>
    <mergeCell ref="K26:K27"/>
    <mergeCell ref="L26:L27"/>
    <mergeCell ref="P26:P27"/>
    <mergeCell ref="Q26:Q27"/>
    <mergeCell ref="R26:R27"/>
    <mergeCell ref="S26:S27"/>
    <mergeCell ref="U21:U22"/>
    <mergeCell ref="C26:C27"/>
    <mergeCell ref="D26:D27"/>
    <mergeCell ref="E26:E27"/>
    <mergeCell ref="G26:G27"/>
    <mergeCell ref="H26:H27"/>
    <mergeCell ref="I26:I27"/>
    <mergeCell ref="J26:J27"/>
    <mergeCell ref="I21:I22"/>
    <mergeCell ref="J21:J22"/>
    <mergeCell ref="K21:K22"/>
    <mergeCell ref="L21:L22"/>
    <mergeCell ref="P21:P22"/>
    <mergeCell ref="Q21:Q22"/>
    <mergeCell ref="Q18:Q19"/>
    <mergeCell ref="R18:R19"/>
    <mergeCell ref="S18:S19"/>
    <mergeCell ref="A21:A30"/>
    <mergeCell ref="B21:B30"/>
    <mergeCell ref="C21:C22"/>
    <mergeCell ref="D21:D22"/>
    <mergeCell ref="E21:E22"/>
    <mergeCell ref="G21:G22"/>
    <mergeCell ref="H21:H22"/>
    <mergeCell ref="H18:H19"/>
    <mergeCell ref="I18:I19"/>
    <mergeCell ref="J18:J19"/>
    <mergeCell ref="K18:K19"/>
    <mergeCell ref="L18:L19"/>
    <mergeCell ref="P18:P19"/>
    <mergeCell ref="R21:R22"/>
    <mergeCell ref="S21:S22"/>
    <mergeCell ref="C11:C12"/>
    <mergeCell ref="D11:D12"/>
    <mergeCell ref="C17:G17"/>
    <mergeCell ref="A18:A19"/>
    <mergeCell ref="B18:B19"/>
    <mergeCell ref="C18:C19"/>
    <mergeCell ref="D18:D19"/>
    <mergeCell ref="E18:E19"/>
    <mergeCell ref="G18:G19"/>
    <mergeCell ref="I9:I10"/>
    <mergeCell ref="J9:L9"/>
    <mergeCell ref="M9:M10"/>
    <mergeCell ref="N9:N10"/>
    <mergeCell ref="P14:P15"/>
    <mergeCell ref="Q14:Q15"/>
    <mergeCell ref="R14:R15"/>
    <mergeCell ref="S14:S15"/>
    <mergeCell ref="S11:S12"/>
    <mergeCell ref="I14:I15"/>
    <mergeCell ref="J14:J15"/>
    <mergeCell ref="J11:J12"/>
    <mergeCell ref="K11:K12"/>
    <mergeCell ref="L11:L12"/>
    <mergeCell ref="P11:P12"/>
    <mergeCell ref="Q11:Q12"/>
    <mergeCell ref="R11:R12"/>
    <mergeCell ref="K14:K15"/>
    <mergeCell ref="L14:L15"/>
    <mergeCell ref="A9:A10"/>
    <mergeCell ref="B9:B10"/>
    <mergeCell ref="C9:C10"/>
    <mergeCell ref="D9:D10"/>
    <mergeCell ref="E9:E10"/>
    <mergeCell ref="F9:F10"/>
    <mergeCell ref="A1:B4"/>
    <mergeCell ref="C1:AT4"/>
    <mergeCell ref="A5:AU5"/>
    <mergeCell ref="A6:B6"/>
    <mergeCell ref="E6:I6"/>
    <mergeCell ref="A8:L8"/>
    <mergeCell ref="M8:Y8"/>
    <mergeCell ref="Z8:AV8"/>
    <mergeCell ref="AK9:AP9"/>
    <mergeCell ref="AQ9:AV9"/>
    <mergeCell ref="P9:R9"/>
    <mergeCell ref="S9:S10"/>
    <mergeCell ref="T9:Y9"/>
    <mergeCell ref="Z9:AD9"/>
    <mergeCell ref="AE9:AJ9"/>
    <mergeCell ref="O9:O10"/>
    <mergeCell ref="G9:G10"/>
    <mergeCell ref="H9:H10"/>
    <mergeCell ref="A62:L63"/>
    <mergeCell ref="AI18:AI19"/>
    <mergeCell ref="AI50:AI51"/>
    <mergeCell ref="AI11:AI12"/>
    <mergeCell ref="AI44:AI46"/>
    <mergeCell ref="AI36:AI38"/>
    <mergeCell ref="AI14:AI15"/>
    <mergeCell ref="AI31:AI32"/>
    <mergeCell ref="AI33:AI34"/>
    <mergeCell ref="AI21:AI22"/>
    <mergeCell ref="AI26:AI27"/>
    <mergeCell ref="E11:E12"/>
    <mergeCell ref="G11:G12"/>
    <mergeCell ref="H11:H12"/>
    <mergeCell ref="I11:I12"/>
    <mergeCell ref="A14:A15"/>
    <mergeCell ref="B14:B15"/>
    <mergeCell ref="C14:C15"/>
    <mergeCell ref="D14:D15"/>
    <mergeCell ref="E14:E15"/>
    <mergeCell ref="G14:G15"/>
    <mergeCell ref="H14:H15"/>
    <mergeCell ref="A11:A12"/>
    <mergeCell ref="B11:B12"/>
  </mergeCells>
  <conditionalFormatting sqref="K24">
    <cfRule type="duplicateValues" dxfId="73" priority="105"/>
  </conditionalFormatting>
  <conditionalFormatting sqref="K43">
    <cfRule type="duplicateValues" dxfId="72" priority="50"/>
  </conditionalFormatting>
  <conditionalFormatting sqref="L11">
    <cfRule type="containsText" dxfId="71" priority="157" operator="containsText" text="Extremo">
      <formula>NOT(ISERROR(SEARCH("Extremo",L11)))</formula>
    </cfRule>
    <cfRule type="containsText" dxfId="70" priority="156" operator="containsText" text="Alto">
      <formula>NOT(ISERROR(SEARCH("Alto",L11)))</formula>
    </cfRule>
    <cfRule type="containsText" dxfId="69" priority="155" operator="containsText" text="Moderado">
      <formula>NOT(ISERROR(SEARCH("Moderado",L11)))</formula>
    </cfRule>
    <cfRule type="containsText" dxfId="68" priority="154" operator="containsText" text="Bajo">
      <formula>NOT(ISERROR(SEARCH("Bajo",L11)))</formula>
    </cfRule>
  </conditionalFormatting>
  <conditionalFormatting sqref="L13:L14 R13:R26">
    <cfRule type="containsText" dxfId="67" priority="135" operator="containsText" text="Moderado">
      <formula>NOT(ISERROR(SEARCH("Moderado",L13)))</formula>
    </cfRule>
  </conditionalFormatting>
  <conditionalFormatting sqref="L13:L14">
    <cfRule type="containsText" dxfId="66" priority="137" operator="containsText" text="Extremo">
      <formula>NOT(ISERROR(SEARCH("Extremo",L13)))</formula>
    </cfRule>
    <cfRule type="containsText" dxfId="65" priority="136" operator="containsText" text="Alto">
      <formula>NOT(ISERROR(SEARCH("Alto",L13)))</formula>
    </cfRule>
  </conditionalFormatting>
  <conditionalFormatting sqref="L16:L18">
    <cfRule type="containsText" dxfId="64" priority="124" operator="containsText" text="Alto">
      <formula>NOT(ISERROR(SEARCH("Alto",L16)))</formula>
    </cfRule>
    <cfRule type="containsText" dxfId="63" priority="123" operator="containsText" text="Moderado">
      <formula>NOT(ISERROR(SEARCH("Moderado",L16)))</formula>
    </cfRule>
    <cfRule type="containsText" dxfId="62" priority="122" operator="containsText" text="Bajo">
      <formula>NOT(ISERROR(SEARCH("Bajo",L16)))</formula>
    </cfRule>
    <cfRule type="containsText" dxfId="61" priority="125" operator="containsText" text="Extremo">
      <formula>NOT(ISERROR(SEARCH("Extremo",L16)))</formula>
    </cfRule>
  </conditionalFormatting>
  <conditionalFormatting sqref="L17 R17 L47 R47">
    <cfRule type="containsText" dxfId="60" priority="161" operator="containsText" text="Extremo">
      <formula>NOT(ISERROR(SEARCH("Extremo",L17)))</formula>
    </cfRule>
    <cfRule type="containsText" dxfId="59" priority="160" operator="containsText" text="Alto">
      <formula>NOT(ISERROR(SEARCH("Alto",L17)))</formula>
    </cfRule>
    <cfRule type="containsText" dxfId="58" priority="159" operator="containsText" text="Moderado">
      <formula>NOT(ISERROR(SEARCH("Moderado",L17)))</formula>
    </cfRule>
  </conditionalFormatting>
  <conditionalFormatting sqref="L20:L21 L23:L26">
    <cfRule type="containsText" dxfId="57" priority="113" operator="containsText" text="Extremo">
      <formula>NOT(ISERROR(SEARCH("Extremo",L20)))</formula>
    </cfRule>
    <cfRule type="containsText" dxfId="56" priority="112" operator="containsText" text="Alto">
      <formula>NOT(ISERROR(SEARCH("Alto",L20)))</formula>
    </cfRule>
    <cfRule type="containsText" dxfId="55" priority="111" operator="containsText" text="Moderado">
      <formula>NOT(ISERROR(SEARCH("Moderado",L20)))</formula>
    </cfRule>
    <cfRule type="containsText" dxfId="54" priority="110" operator="containsText" text="Bajo">
      <formula>NOT(ISERROR(SEARCH("Bajo",L20)))</formula>
    </cfRule>
  </conditionalFormatting>
  <conditionalFormatting sqref="L28:L31">
    <cfRule type="containsText" dxfId="53" priority="100" operator="containsText" text="Extremo">
      <formula>NOT(ISERROR(SEARCH("Extremo",L28)))</formula>
    </cfRule>
    <cfRule type="containsText" dxfId="52" priority="99" operator="containsText" text="Alto">
      <formula>NOT(ISERROR(SEARCH("Alto",L28)))</formula>
    </cfRule>
    <cfRule type="containsText" dxfId="51" priority="98" operator="containsText" text="Moderado">
      <formula>NOT(ISERROR(SEARCH("Moderado",L28)))</formula>
    </cfRule>
    <cfRule type="containsText" dxfId="50" priority="97" operator="containsText" text="Bajo">
      <formula>NOT(ISERROR(SEARCH("Bajo",L28)))</formula>
    </cfRule>
  </conditionalFormatting>
  <conditionalFormatting sqref="L33">
    <cfRule type="containsText" dxfId="49" priority="89" operator="containsText" text="Bajo">
      <formula>NOT(ISERROR(SEARCH("Bajo",L33)))</formula>
    </cfRule>
    <cfRule type="containsText" dxfId="48" priority="90" operator="containsText" text="Moderado">
      <formula>NOT(ISERROR(SEARCH("Moderado",L33)))</formula>
    </cfRule>
    <cfRule type="containsText" dxfId="47" priority="91" operator="containsText" text="Alto">
      <formula>NOT(ISERROR(SEARCH("Alto",L33)))</formula>
    </cfRule>
    <cfRule type="containsText" dxfId="46" priority="92" operator="containsText" text="Extremo">
      <formula>NOT(ISERROR(SEARCH("Extremo",L33)))</formula>
    </cfRule>
  </conditionalFormatting>
  <conditionalFormatting sqref="L35:L36">
    <cfRule type="containsText" dxfId="45" priority="77" operator="containsText" text="Bajo">
      <formula>NOT(ISERROR(SEARCH("Bajo",L35)))</formula>
    </cfRule>
    <cfRule type="containsText" dxfId="44" priority="78" operator="containsText" text="Moderado">
      <formula>NOT(ISERROR(SEARCH("Moderado",L35)))</formula>
    </cfRule>
  </conditionalFormatting>
  <conditionalFormatting sqref="L36">
    <cfRule type="containsText" dxfId="43" priority="80" operator="containsText" text="Extremo">
      <formula>NOT(ISERROR(SEARCH("Extremo",L36)))</formula>
    </cfRule>
    <cfRule type="containsText" dxfId="42" priority="79" operator="containsText" text="Alto">
      <formula>NOT(ISERROR(SEARCH("Alto",L36)))</formula>
    </cfRule>
  </conditionalFormatting>
  <conditionalFormatting sqref="L39:L50">
    <cfRule type="containsText" dxfId="41" priority="21" operator="containsText" text="Bajo">
      <formula>NOT(ISERROR(SEARCH("Bajo",L39)))</formula>
    </cfRule>
    <cfRule type="containsText" dxfId="40" priority="22" operator="containsText" text="Moderado">
      <formula>NOT(ISERROR(SEARCH("Moderado",L39)))</formula>
    </cfRule>
    <cfRule type="containsText" dxfId="39" priority="23" operator="containsText" text="Alto">
      <formula>NOT(ISERROR(SEARCH("Alto",L39)))</formula>
    </cfRule>
    <cfRule type="containsText" dxfId="38" priority="24" operator="containsText" text="Extremo">
      <formula>NOT(ISERROR(SEARCH("Extremo",L39)))</formula>
    </cfRule>
  </conditionalFormatting>
  <conditionalFormatting sqref="L52:L53">
    <cfRule type="containsText" dxfId="37" priority="5" operator="containsText" text="Bajo">
      <formula>NOT(ISERROR(SEARCH("Bajo",L52)))</formula>
    </cfRule>
    <cfRule type="containsText" dxfId="36" priority="6" operator="containsText" text="Moderado">
      <formula>NOT(ISERROR(SEARCH("Moderado",L52)))</formula>
    </cfRule>
    <cfRule type="containsText" dxfId="35" priority="7" operator="containsText" text="Alto">
      <formula>NOT(ISERROR(SEARCH("Alto",L52)))</formula>
    </cfRule>
    <cfRule type="containsText" dxfId="34" priority="8" operator="containsText" text="Extremo">
      <formula>NOT(ISERROR(SEARCH("Extremo",L52)))</formula>
    </cfRule>
  </conditionalFormatting>
  <conditionalFormatting sqref="L35:R35">
    <cfRule type="containsText" dxfId="33" priority="83" operator="containsText" text="Alto">
      <formula>NOT(ISERROR(SEARCH("Alto",L35)))</formula>
    </cfRule>
    <cfRule type="containsText" dxfId="32" priority="84" operator="containsText" text="Extremo">
      <formula>NOT(ISERROR(SEARCH("Extremo",L35)))</formula>
    </cfRule>
  </conditionalFormatting>
  <conditionalFormatting sqref="P36:Q36">
    <cfRule type="duplicateValues" dxfId="31" priority="72"/>
  </conditionalFormatting>
  <conditionalFormatting sqref="P40:Q40">
    <cfRule type="duplicateValues" dxfId="30" priority="59"/>
  </conditionalFormatting>
  <conditionalFormatting sqref="P41:Q41">
    <cfRule type="duplicateValues" dxfId="29" priority="49"/>
  </conditionalFormatting>
  <conditionalFormatting sqref="R11">
    <cfRule type="containsText" dxfId="28" priority="150" operator="containsText" text="Bajo">
      <formula>NOT(ISERROR(SEARCH("Bajo",R11)))</formula>
    </cfRule>
    <cfRule type="containsText" dxfId="27" priority="151" operator="containsText" text="Moderado">
      <formula>NOT(ISERROR(SEARCH("Moderado",R11)))</formula>
    </cfRule>
    <cfRule type="containsText" dxfId="26" priority="153" operator="containsText" text="Extremo">
      <formula>NOT(ISERROR(SEARCH("Extremo",R11)))</formula>
    </cfRule>
    <cfRule type="containsText" dxfId="25" priority="152" operator="containsText" text="Alto">
      <formula>NOT(ISERROR(SEARCH("Alto",R11)))</formula>
    </cfRule>
  </conditionalFormatting>
  <conditionalFormatting sqref="R13:R21">
    <cfRule type="containsText" dxfId="24" priority="108" operator="containsText" text="Alto">
      <formula>NOT(ISERROR(SEARCH("Alto",R13)))</formula>
    </cfRule>
    <cfRule type="containsText" dxfId="23" priority="109" operator="containsText" text="Extremo">
      <formula>NOT(ISERROR(SEARCH("Extremo",R13)))</formula>
    </cfRule>
  </conditionalFormatting>
  <conditionalFormatting sqref="R13:R26 L13:L14">
    <cfRule type="containsText" dxfId="22" priority="134" operator="containsText" text="Bajo">
      <formula>NOT(ISERROR(SEARCH("Bajo",L13)))</formula>
    </cfRule>
  </conditionalFormatting>
  <conditionalFormatting sqref="R17 L17 L47 R47">
    <cfRule type="containsText" dxfId="21" priority="158" operator="containsText" text="Bajo">
      <formula>NOT(ISERROR(SEARCH("Bajo",L17)))</formula>
    </cfRule>
  </conditionalFormatting>
  <conditionalFormatting sqref="R23:R26">
    <cfRule type="containsText" dxfId="20" priority="103" operator="containsText" text="Alto">
      <formula>NOT(ISERROR(SEARCH("Alto",R23)))</formula>
    </cfRule>
    <cfRule type="containsText" dxfId="19" priority="104" operator="containsText" text="Extremo">
      <formula>NOT(ISERROR(SEARCH("Extremo",R23)))</formula>
    </cfRule>
  </conditionalFormatting>
  <conditionalFormatting sqref="R28:R31">
    <cfRule type="containsText" dxfId="18" priority="96" operator="containsText" text="Extremo">
      <formula>NOT(ISERROR(SEARCH("Extremo",R28)))</formula>
    </cfRule>
    <cfRule type="containsText" dxfId="17" priority="95" operator="containsText" text="Alto">
      <formula>NOT(ISERROR(SEARCH("Alto",R28)))</formula>
    </cfRule>
    <cfRule type="containsText" dxfId="16" priority="94" operator="containsText" text="Moderado">
      <formula>NOT(ISERROR(SEARCH("Moderado",R28)))</formula>
    </cfRule>
    <cfRule type="containsText" dxfId="15" priority="93" operator="containsText" text="Bajo">
      <formula>NOT(ISERROR(SEARCH("Bajo",R28)))</formula>
    </cfRule>
  </conditionalFormatting>
  <conditionalFormatting sqref="R33">
    <cfRule type="containsText" dxfId="14" priority="87" operator="containsText" text="Alto">
      <formula>NOT(ISERROR(SEARCH("Alto",R33)))</formula>
    </cfRule>
    <cfRule type="containsText" dxfId="13" priority="86" operator="containsText" text="Moderado">
      <formula>NOT(ISERROR(SEARCH("Moderado",R33)))</formula>
    </cfRule>
    <cfRule type="containsText" dxfId="12" priority="88" operator="containsText" text="Extremo">
      <formula>NOT(ISERROR(SEARCH("Extremo",R33)))</formula>
    </cfRule>
    <cfRule type="containsText" dxfId="11" priority="85" operator="containsText" text="Bajo">
      <formula>NOT(ISERROR(SEARCH("Bajo",R33)))</formula>
    </cfRule>
  </conditionalFormatting>
  <conditionalFormatting sqref="R35:R44">
    <cfRule type="containsText" dxfId="10" priority="9" operator="containsText" text="Bajo">
      <formula>NOT(ISERROR(SEARCH("Bajo",R35)))</formula>
    </cfRule>
    <cfRule type="containsText" dxfId="9" priority="10" operator="containsText" text="Moderado">
      <formula>NOT(ISERROR(SEARCH("Moderado",R35)))</formula>
    </cfRule>
  </conditionalFormatting>
  <conditionalFormatting sqref="R36:R44">
    <cfRule type="containsText" dxfId="8" priority="11" operator="containsText" text="Alto">
      <formula>NOT(ISERROR(SEARCH("Alto",R36)))</formula>
    </cfRule>
    <cfRule type="containsText" dxfId="7" priority="12" operator="containsText" text="Extremo">
      <formula>NOT(ISERROR(SEARCH("Extremo",R36)))</formula>
    </cfRule>
  </conditionalFormatting>
  <conditionalFormatting sqref="R47:R50">
    <cfRule type="containsText" dxfId="6" priority="19" operator="containsText" text="Alto">
      <formula>NOT(ISERROR(SEARCH("Alto",R47)))</formula>
    </cfRule>
    <cfRule type="containsText" dxfId="5" priority="20" operator="containsText" text="Extremo">
      <formula>NOT(ISERROR(SEARCH("Extremo",R47)))</formula>
    </cfRule>
  </conditionalFormatting>
  <conditionalFormatting sqref="R47:R53">
    <cfRule type="containsText" dxfId="4" priority="2" operator="containsText" text="Moderado">
      <formula>NOT(ISERROR(SEARCH("Moderado",R47)))</formula>
    </cfRule>
    <cfRule type="containsText" dxfId="3" priority="1" operator="containsText" text="Bajo">
      <formula>NOT(ISERROR(SEARCH("Bajo",R47)))</formula>
    </cfRule>
  </conditionalFormatting>
  <conditionalFormatting sqref="R52:R53">
    <cfRule type="containsText" dxfId="2" priority="3" operator="containsText" text="Alto">
      <formula>NOT(ISERROR(SEARCH("Alto",R52)))</formula>
    </cfRule>
    <cfRule type="containsText" dxfId="1" priority="4" operator="containsText" text="Extremo">
      <formula>NOT(ISERROR(SEARCH("Extremo",R52)))</formula>
    </cfRule>
  </conditionalFormatting>
  <dataValidations count="33">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xr:uid="{00000000-0002-0000-0000-000000000000}"/>
    <dataValidation allowBlank="1" showInputMessage="1" showErrorMessage="1" prompt="Registre el nivel de avance acumulado desde el inicio de la actividad en la vigencia, hasta la fecha de monitoreo. En caso de ser una meta constante, corresponde al mismo avance del periodo." sqref="AG10 AM10 AS10 AG36:AG38" xr:uid="{00000000-0002-0000-0000-000001000000}"/>
    <dataValidation allowBlank="1" showInputMessage="1" showErrorMessage="1" prompt="Seleccione de la lista desplegable la forma como se ejecuta el control, dependiendo de que sea ejecutado por una persona (manual) o por un sistema (automático)." sqref="O9:O10 O36:O37" xr:uid="{00000000-0002-0000-0000-000002000000}"/>
    <dataValidation allowBlank="1" showInputMessage="1" showErrorMessage="1" prompt="Describa, tal como se encuentra en la caracterización del proceso, la actividad donde existe evidencia o se tienen indicios de que pueden ocurrir eventos de riesgo." sqref="C9:C10" xr:uid="{00000000-0002-0000-0000-000003000000}"/>
    <dataValidation allowBlank="1" showInputMessage="1" showErrorMessage="1" promptTitle="Riesgos de gestión" prompt="Registre en estos campos la información correspondiente al monitoreo trimestral para riesgos de gestión. No aplica para riesgos de corrupción." sqref="AQ9:AR9 AT9:AV9" xr:uid="{00000000-0002-0000-0000-000004000000}"/>
    <dataValidation allowBlank="1" showInputMessage="1" showErrorMessage="1" promptTitle="Riesgos de gestión / corrupción" prompt="Registre en estos campos la información correspondiente al monitoreo trimestral para riesgos de gestión o cuatrimestral para riesgos de corrupción." sqref="AS9 Z9:AP9" xr:uid="{00000000-0002-0000-0000-000005000000}"/>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xr:uid="{00000000-0002-0000-0000-000006000000}"/>
    <dataValidation allowBlank="1" showInputMessage="1" showErrorMessage="1" prompt="Seleccione de la lista desplegable si los riesgos a identificar se categorizan como riesgos de Gestión o de Corrupción." sqref="A6:B6" xr:uid="{00000000-0002-0000-0000-000007000000}"/>
    <dataValidation allowBlank="1" showInputMessage="1" showErrorMessage="1" prompt="Describa los avances en el cumplimiento de la actividad definida y relacione las evidencias que los soportan." sqref="AB10 AH10 AN10 AT10 AB31 AB36:AB38 AH36:AH38 AH31" xr:uid="{00000000-0002-0000-0000-000008000000}"/>
    <dataValidation allowBlank="1" showInputMessage="1" showErrorMessage="1" prompt="Seleccione de la lista desplegable, la decisión tomada respecto al riesgo." sqref="S9:S10" xr:uid="{00000000-0002-0000-0000-000009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D10 AP10 AJ10 AV10 AD36:AD38 AJ36:AJ38" xr:uid="{00000000-0002-0000-0000-00000A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1" xr:uid="{00000000-0002-0000-0000-00000B000000}"/>
    <dataValidation allowBlank="1" showInputMessage="1" showErrorMessage="1" prompt="Registre la fecha de inicio de la actividad a desarrollar, en el formato DD/MM/AAAA. Esta no puede ser menor a la fecha de oficialización del riesgo." sqref="X10" xr:uid="{00000000-0002-0000-0000-00000C000000}"/>
    <dataValidation allowBlank="1" showInputMessage="1" showErrorMessage="1" prompt="Registre el nivel de avance en el cumplimiento de la actividad. Corresponde al resultado en términos porcentuales del indicador definido." sqref="AF10 AL10 AA10 AR10 AA36:AA38 AF36:AF38" xr:uid="{00000000-0002-0000-0000-00000D000000}"/>
    <dataValidation allowBlank="1" showInputMessage="1" showErrorMessage="1" prompt="Registre la fecha de realización del monitoreo, DD/MM/AAA." sqref="AQ10 AE10 AK10 Z10 AE36:AE38" xr:uid="{00000000-0002-0000-0000-00000E000000}"/>
    <dataValidation allowBlank="1" showInputMessage="1" showErrorMessage="1" prompt="Seleccione de la lista desplegable si durante el periodo se ha materializado el riesgo. En caso de materialización se debe diligenciar y remitir el Formato Plan de restablecimiento (FOR-GS-006)." sqref="AO10 AI10 AC10 AU10 AC36 AI36" xr:uid="{00000000-0002-0000-0000-00000F000000}"/>
    <dataValidation allowBlank="1" showInputMessage="1" showErrorMessage="1" prompt="Registre la fecha de terminación de la actividad a desarrollar, en el formato DD/MM/AAAA. Esta fecha no podrá superar el 31 de diciembre de cada vigencia." sqref="Y10" xr:uid="{00000000-0002-0000-0000-000010000000}"/>
    <dataValidation allowBlank="1" showInputMessage="1" showErrorMessage="1" prompt="Registre el resultado que se pretende alcanzar, considerando el indicador o criterio de medición definido." sqref="W10 W31"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xr:uid="{00000000-0002-0000-0000-00001200000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xr:uid="{00000000-0002-0000-0000-000013000000}"/>
    <dataValidation allowBlank="1" showInputMessage="1" showErrorMessage="1" prompt="Seleccione de la lista desplegable la probabilidad residual, resultante en la columna &quot;R&quot; del formato Evaluación de actividades de control (FOR-SG-014)." sqref="P10" xr:uid="{00000000-0002-0000-0000-000014000000}"/>
    <dataValidation allowBlank="1" showInputMessage="1" showErrorMessage="1" prompt="Seleccione de la lista desplegable la naturaleza de la actividad de control." sqref="N9" xr:uid="{00000000-0002-0000-0000-000015000000}"/>
    <dataValidation allowBlank="1" showInputMessage="1" showErrorMessage="1" prompt="Este resultado se genera automáticamente y es obtenido de la intersección entre la probabilidad y el impacto seleccionados." sqref="L10 R10" xr:uid="{00000000-0002-0000-0000-000016000000}"/>
    <dataValidation allowBlank="1" showInputMessage="1" showErrorMessage="1" prompt="Seleccione de la lista desplegable el impacto estimado teniendo en cuenta que se refiere a la magnitud de los efectos en caso de materializarse el riesgo. Ver hoja anexos tabla 3." sqref="K10" xr:uid="{00000000-0002-0000-0000-00001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xr:uid="{00000000-0002-0000-0000-000018000000}"/>
    <dataValidation allowBlank="1" showInputMessage="1" showErrorMessage="1" prompt="Seleccione de la lista desplegable la categoria a la que corresponda el riesgo, teniendo en cuenta los conceptos de la Tabla 1 (ver hoja anexos)." sqref="I9:I10" xr:uid="{00000000-0002-0000-0000-000019000000}"/>
    <dataValidation allowBlank="1" showInputMessage="1" showErrorMessage="1" prompt="Registre los motivos o aspectos que puedan dar origen al riesgo y sobre los cuales se establecerán controles. Use las celdas que sean necesarias, una por cada causa." sqref="F9:F10" xr:uid="{00000000-0002-0000-0000-00001A000000}"/>
    <dataValidation allowBlank="1" showInputMessage="1" showErrorMessage="1" prompt="Registre el objetivo del proceso conforme a lo definido en su caracterización." sqref="B9:B10" xr:uid="{00000000-0002-0000-0000-00001B000000}"/>
    <dataValidation allowBlank="1" showInputMessage="1" showErrorMessage="1" prompt="Registre el código asignado al riesgo. Se incluye por parte de la Subdirección de Diseño, Evaluación y Sistematización al momento de avalar la versión final del riesgo." sqref="E9:E10 E36" xr:uid="{00000000-0002-0000-0000-00001C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D36" xr:uid="{00000000-0002-0000-0000-00001D000000}"/>
    <dataValidation allowBlank="1" showInputMessage="1" showErrorMessage="1" prompt="Registre el nombre del proceso al cual está asociado el riesgo." sqref="A9:A10" xr:uid="{00000000-0002-0000-0000-00001E000000}"/>
    <dataValidation allowBlank="1" showInputMessage="1" showErrorMessage="1" prompt="Seleccione de la lista desplegable, el(los) aspectos institucionales que se ven impactados con la materialización del riesgo. Afectación en lo económico (presupuestal) y/o reputacional." sqref="H9:H10" xr:uid="{00000000-0002-0000-0000-00001F000000}"/>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xr:uid="{00000000-0002-0000-0000-000020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21000000}">
          <x14:formula1>
            <xm:f>'https://sdisgovco.sharepoint.com/sites/plan_anticorrupcin_mapa_riesgos/Shared Documents/04_PAAC_Vigencia_2023/00_Programacion PAAC_2023/[2023-01-19_mapa_riesgos_corrupción_borrador2023_CIGD.xlsx]2. Anexos'!#REF!</xm:f>
          </x14:formula1>
          <xm:sqref>H53:K53 C6 N17:Q17 N47:Q47 N53:Q53 S17 S47 S53 H17:K17 H47:K47 AC47 AO11:AO53 AC53 AC17 AU11:AU53 AI17 AI53 AI47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workbookViewId="0">
      <selection activeCell="C12" sqref="C12:G12"/>
    </sheetView>
  </sheetViews>
  <sheetFormatPr baseColWidth="10" defaultColWidth="11.42578125" defaultRowHeight="12.75" x14ac:dyDescent="0.2"/>
  <cols>
    <col min="1" max="1" width="0.7109375" style="73" customWidth="1"/>
    <col min="2" max="2" width="21.42578125" customWidth="1"/>
    <col min="3" max="7" width="20.5703125" customWidth="1"/>
    <col min="8" max="8" width="2.42578125" customWidth="1"/>
    <col min="9" max="11" width="11.42578125" hidden="1" customWidth="1"/>
  </cols>
  <sheetData>
    <row r="1" spans="1:10" ht="17.25" customHeight="1" x14ac:dyDescent="0.2">
      <c r="A1" s="237"/>
      <c r="B1" s="237"/>
      <c r="C1" s="238" t="s">
        <v>1</v>
      </c>
      <c r="D1" s="239"/>
      <c r="E1" s="240"/>
      <c r="F1" s="70" t="s">
        <v>2</v>
      </c>
      <c r="G1" s="7" t="s">
        <v>3</v>
      </c>
      <c r="I1" s="71"/>
      <c r="J1" s="71"/>
    </row>
    <row r="2" spans="1:10" ht="17.25" customHeight="1" x14ac:dyDescent="0.2">
      <c r="A2" s="237"/>
      <c r="B2" s="237"/>
      <c r="C2" s="241"/>
      <c r="D2" s="242"/>
      <c r="E2" s="243"/>
      <c r="F2" s="70" t="s">
        <v>4</v>
      </c>
      <c r="G2" s="7">
        <v>2</v>
      </c>
      <c r="I2" s="71"/>
      <c r="J2" s="71"/>
    </row>
    <row r="3" spans="1:10" ht="24" x14ac:dyDescent="0.2">
      <c r="A3" s="237"/>
      <c r="B3" s="237"/>
      <c r="C3" s="241"/>
      <c r="D3" s="242"/>
      <c r="E3" s="243"/>
      <c r="F3" s="70" t="s">
        <v>5</v>
      </c>
      <c r="G3" s="72" t="s">
        <v>6</v>
      </c>
      <c r="I3" s="71"/>
      <c r="J3" s="71"/>
    </row>
    <row r="4" spans="1:10" ht="17.25" customHeight="1" x14ac:dyDescent="0.2">
      <c r="A4" s="237"/>
      <c r="B4" s="237"/>
      <c r="C4" s="244"/>
      <c r="D4" s="245"/>
      <c r="E4" s="246"/>
      <c r="F4" s="70" t="s">
        <v>7</v>
      </c>
      <c r="G4" s="7" t="s">
        <v>344</v>
      </c>
      <c r="I4" s="71"/>
      <c r="J4" s="71"/>
    </row>
    <row r="5" spans="1:10" x14ac:dyDescent="0.2">
      <c r="B5" s="5"/>
      <c r="C5" s="5"/>
      <c r="D5" s="5"/>
      <c r="E5" s="5"/>
      <c r="F5" s="5"/>
      <c r="G5" s="5"/>
      <c r="I5" s="71"/>
      <c r="J5" s="71"/>
    </row>
    <row r="6" spans="1:10" x14ac:dyDescent="0.2">
      <c r="B6" s="74" t="s">
        <v>345</v>
      </c>
      <c r="C6" s="5"/>
      <c r="D6" s="5"/>
      <c r="E6" s="5"/>
      <c r="F6" s="5"/>
      <c r="G6" s="5"/>
      <c r="I6" s="75" t="s">
        <v>346</v>
      </c>
    </row>
    <row r="7" spans="1:10" ht="38.25" x14ac:dyDescent="0.2">
      <c r="B7" s="76" t="s">
        <v>56</v>
      </c>
      <c r="C7" s="236" t="s">
        <v>347</v>
      </c>
      <c r="D7" s="236"/>
      <c r="E7" s="236"/>
      <c r="F7" s="236"/>
      <c r="G7" s="236"/>
      <c r="I7" s="77" t="s">
        <v>348</v>
      </c>
    </row>
    <row r="8" spans="1:10" x14ac:dyDescent="0.2">
      <c r="B8" s="76" t="s">
        <v>70</v>
      </c>
      <c r="C8" s="236" t="s">
        <v>349</v>
      </c>
      <c r="D8" s="236"/>
      <c r="E8" s="236"/>
      <c r="F8" s="236"/>
      <c r="G8" s="236"/>
      <c r="I8" s="77" t="s">
        <v>10</v>
      </c>
    </row>
    <row r="9" spans="1:10" x14ac:dyDescent="0.2">
      <c r="B9" s="76" t="s">
        <v>91</v>
      </c>
      <c r="C9" s="236" t="s">
        <v>350</v>
      </c>
      <c r="D9" s="236"/>
      <c r="E9" s="236"/>
      <c r="F9" s="236"/>
      <c r="G9" s="236"/>
      <c r="I9" s="77" t="s">
        <v>351</v>
      </c>
    </row>
    <row r="10" spans="1:10" ht="25.5" customHeight="1" x14ac:dyDescent="0.2">
      <c r="B10" s="78" t="s">
        <v>189</v>
      </c>
      <c r="C10" s="236" t="s">
        <v>352</v>
      </c>
      <c r="D10" s="236"/>
      <c r="E10" s="236"/>
      <c r="F10" s="236"/>
      <c r="G10" s="236"/>
      <c r="I10" s="75" t="s">
        <v>353</v>
      </c>
    </row>
    <row r="11" spans="1:10" x14ac:dyDescent="0.2">
      <c r="B11" s="76" t="s">
        <v>206</v>
      </c>
      <c r="C11" s="236" t="s">
        <v>354</v>
      </c>
      <c r="D11" s="236"/>
      <c r="E11" s="236"/>
      <c r="F11" s="236"/>
      <c r="G11" s="236"/>
      <c r="I11" t="s">
        <v>158</v>
      </c>
    </row>
    <row r="12" spans="1:10" x14ac:dyDescent="0.2">
      <c r="B12" s="76" t="s">
        <v>355</v>
      </c>
      <c r="C12" s="236" t="s">
        <v>356</v>
      </c>
      <c r="D12" s="236"/>
      <c r="E12" s="236"/>
      <c r="F12" s="236"/>
      <c r="G12" s="236"/>
      <c r="I12" t="s">
        <v>80</v>
      </c>
    </row>
    <row r="13" spans="1:10" ht="25.5" x14ac:dyDescent="0.2">
      <c r="B13" s="76" t="s">
        <v>81</v>
      </c>
      <c r="C13" s="236" t="s">
        <v>357</v>
      </c>
      <c r="D13" s="236"/>
      <c r="E13" s="236"/>
      <c r="F13" s="236"/>
      <c r="G13" s="236"/>
      <c r="I13" t="s">
        <v>55</v>
      </c>
    </row>
    <row r="14" spans="1:10" ht="38.25" x14ac:dyDescent="0.2">
      <c r="B14" s="76" t="s">
        <v>251</v>
      </c>
      <c r="C14" s="236" t="s">
        <v>358</v>
      </c>
      <c r="D14" s="236"/>
      <c r="E14" s="236"/>
      <c r="F14" s="236"/>
      <c r="G14" s="236"/>
    </row>
    <row r="15" spans="1:10" ht="31.5" customHeight="1" x14ac:dyDescent="0.2">
      <c r="B15" s="78" t="s">
        <v>138</v>
      </c>
      <c r="C15" s="236" t="s">
        <v>359</v>
      </c>
      <c r="D15" s="236"/>
      <c r="E15" s="236"/>
      <c r="F15" s="236"/>
      <c r="G15" s="236"/>
    </row>
    <row r="16" spans="1:10" x14ac:dyDescent="0.2">
      <c r="B16" s="78" t="s">
        <v>261</v>
      </c>
      <c r="C16" s="236" t="s">
        <v>360</v>
      </c>
      <c r="D16" s="236"/>
      <c r="E16" s="236"/>
      <c r="F16" s="236"/>
      <c r="G16" s="236"/>
    </row>
    <row r="18" spans="2:7" x14ac:dyDescent="0.2">
      <c r="B18" s="79" t="s">
        <v>361</v>
      </c>
    </row>
    <row r="19" spans="2:7" ht="29.25" customHeight="1" x14ac:dyDescent="0.2">
      <c r="B19" s="52" t="s">
        <v>362</v>
      </c>
      <c r="C19" s="80" t="s">
        <v>363</v>
      </c>
      <c r="D19" s="247" t="s">
        <v>364</v>
      </c>
      <c r="E19" s="248"/>
      <c r="F19" s="249" t="s">
        <v>365</v>
      </c>
      <c r="G19" s="250"/>
    </row>
    <row r="20" spans="2:7" ht="39.75" customHeight="1" x14ac:dyDescent="0.2">
      <c r="B20" s="81">
        <v>0.2</v>
      </c>
      <c r="C20" s="82" t="s">
        <v>366</v>
      </c>
      <c r="D20" s="236" t="s">
        <v>367</v>
      </c>
      <c r="E20" s="236"/>
      <c r="F20" s="236" t="s">
        <v>368</v>
      </c>
      <c r="G20" s="236"/>
    </row>
    <row r="21" spans="2:7" ht="39.75" customHeight="1" x14ac:dyDescent="0.2">
      <c r="B21" s="81">
        <v>0.4</v>
      </c>
      <c r="C21" s="82" t="s">
        <v>369</v>
      </c>
      <c r="D21" s="236" t="s">
        <v>370</v>
      </c>
      <c r="E21" s="236"/>
      <c r="F21" s="236" t="s">
        <v>371</v>
      </c>
      <c r="G21" s="236"/>
    </row>
    <row r="22" spans="2:7" ht="39.75" customHeight="1" x14ac:dyDescent="0.2">
      <c r="B22" s="81">
        <v>0.6</v>
      </c>
      <c r="C22" s="83" t="s">
        <v>372</v>
      </c>
      <c r="D22" s="236" t="s">
        <v>373</v>
      </c>
      <c r="E22" s="236"/>
      <c r="F22" s="236" t="s">
        <v>374</v>
      </c>
      <c r="G22" s="236"/>
    </row>
    <row r="23" spans="2:7" ht="39.75" customHeight="1" x14ac:dyDescent="0.2">
      <c r="B23" s="81">
        <v>0.8</v>
      </c>
      <c r="C23" s="82" t="s">
        <v>375</v>
      </c>
      <c r="D23" s="236" t="s">
        <v>376</v>
      </c>
      <c r="E23" s="236"/>
      <c r="F23" s="236" t="s">
        <v>377</v>
      </c>
      <c r="G23" s="236"/>
    </row>
    <row r="24" spans="2:7" ht="39.75" customHeight="1" x14ac:dyDescent="0.2">
      <c r="B24" s="81">
        <v>1</v>
      </c>
      <c r="C24" s="82" t="s">
        <v>378</v>
      </c>
      <c r="D24" s="236" t="s">
        <v>379</v>
      </c>
      <c r="E24" s="236"/>
      <c r="F24" s="236" t="s">
        <v>380</v>
      </c>
      <c r="G24" s="236"/>
    </row>
    <row r="26" spans="2:7" x14ac:dyDescent="0.2">
      <c r="B26" s="79" t="s">
        <v>381</v>
      </c>
    </row>
    <row r="27" spans="2:7" x14ac:dyDescent="0.2">
      <c r="B27" s="80" t="s">
        <v>362</v>
      </c>
      <c r="C27" s="80" t="s">
        <v>363</v>
      </c>
      <c r="D27" s="249" t="s">
        <v>382</v>
      </c>
      <c r="E27" s="250"/>
      <c r="F27" s="251" t="s">
        <v>383</v>
      </c>
      <c r="G27" s="252"/>
    </row>
    <row r="28" spans="2:7" ht="35.25" customHeight="1" x14ac:dyDescent="0.2">
      <c r="B28" s="84">
        <v>0.2</v>
      </c>
      <c r="C28" s="83" t="s">
        <v>384</v>
      </c>
      <c r="D28" s="253" t="s">
        <v>385</v>
      </c>
      <c r="E28" s="253"/>
      <c r="F28" s="254" t="s">
        <v>386</v>
      </c>
      <c r="G28" s="254"/>
    </row>
    <row r="29" spans="2:7" ht="51.75" customHeight="1" x14ac:dyDescent="0.2">
      <c r="B29" s="84">
        <v>0.4</v>
      </c>
      <c r="C29" s="82" t="s">
        <v>387</v>
      </c>
      <c r="D29" s="253" t="s">
        <v>388</v>
      </c>
      <c r="E29" s="253"/>
      <c r="F29" s="254" t="s">
        <v>389</v>
      </c>
      <c r="G29" s="254"/>
    </row>
    <row r="30" spans="2:7" ht="40.5" customHeight="1" x14ac:dyDescent="0.2">
      <c r="B30" s="84">
        <v>0.6</v>
      </c>
      <c r="C30" s="83" t="s">
        <v>390</v>
      </c>
      <c r="D30" s="253" t="s">
        <v>391</v>
      </c>
      <c r="E30" s="253"/>
      <c r="F30" s="254" t="s">
        <v>392</v>
      </c>
      <c r="G30" s="254"/>
    </row>
    <row r="31" spans="2:7" ht="40.5" customHeight="1" x14ac:dyDescent="0.2">
      <c r="B31" s="84">
        <v>0.8</v>
      </c>
      <c r="C31" s="82" t="s">
        <v>393</v>
      </c>
      <c r="D31" s="253" t="s">
        <v>394</v>
      </c>
      <c r="E31" s="253"/>
      <c r="F31" s="254" t="s">
        <v>395</v>
      </c>
      <c r="G31" s="254"/>
    </row>
    <row r="32" spans="2:7" ht="40.5" customHeight="1" x14ac:dyDescent="0.2">
      <c r="B32" s="84">
        <v>1</v>
      </c>
      <c r="C32" s="82" t="s">
        <v>396</v>
      </c>
      <c r="D32" s="253" t="s">
        <v>397</v>
      </c>
      <c r="E32" s="253"/>
      <c r="F32" s="254" t="s">
        <v>398</v>
      </c>
      <c r="G32" s="254"/>
    </row>
    <row r="34" spans="1:11" x14ac:dyDescent="0.2">
      <c r="B34" s="79" t="s">
        <v>399</v>
      </c>
    </row>
    <row r="35" spans="1:11" s="88" customFormat="1" ht="38.25" hidden="1" x14ac:dyDescent="0.2">
      <c r="A35" s="73"/>
      <c r="B35" s="85" t="s">
        <v>400</v>
      </c>
      <c r="C35" s="86" t="s">
        <v>401</v>
      </c>
      <c r="D35" s="87" t="s">
        <v>402</v>
      </c>
      <c r="E35" s="87" t="s">
        <v>72</v>
      </c>
      <c r="F35" s="86" t="s">
        <v>102</v>
      </c>
      <c r="G35" s="87" t="s">
        <v>58</v>
      </c>
    </row>
    <row r="36" spans="1:11" s="88" customFormat="1" ht="12" hidden="1" customHeight="1" x14ac:dyDescent="0.2">
      <c r="A36" s="73"/>
      <c r="B36" s="89">
        <v>1</v>
      </c>
      <c r="C36" s="90">
        <v>2</v>
      </c>
      <c r="D36" s="90">
        <v>3</v>
      </c>
      <c r="E36" s="90">
        <v>4</v>
      </c>
      <c r="F36" s="90">
        <v>5</v>
      </c>
      <c r="G36" s="90">
        <v>6</v>
      </c>
    </row>
    <row r="37" spans="1:11" ht="24.75" customHeight="1" x14ac:dyDescent="0.2">
      <c r="A37" s="73">
        <v>1</v>
      </c>
      <c r="B37" s="78" t="s">
        <v>112</v>
      </c>
      <c r="C37" s="91" t="s">
        <v>139</v>
      </c>
      <c r="D37" s="91" t="s">
        <v>139</v>
      </c>
      <c r="E37" s="91" t="s">
        <v>139</v>
      </c>
      <c r="F37" s="91" t="s">
        <v>139</v>
      </c>
      <c r="G37" s="92" t="s">
        <v>403</v>
      </c>
      <c r="I37" s="77" t="s">
        <v>57</v>
      </c>
      <c r="J37" s="77" t="s">
        <v>401</v>
      </c>
    </row>
    <row r="38" spans="1:11" ht="24.75" customHeight="1" x14ac:dyDescent="0.2">
      <c r="A38" s="73">
        <v>2</v>
      </c>
      <c r="B38" s="78" t="s">
        <v>101</v>
      </c>
      <c r="C38" s="93" t="s">
        <v>390</v>
      </c>
      <c r="D38" s="93" t="s">
        <v>390</v>
      </c>
      <c r="E38" s="91" t="s">
        <v>139</v>
      </c>
      <c r="F38" s="91" t="s">
        <v>139</v>
      </c>
      <c r="G38" s="92" t="s">
        <v>403</v>
      </c>
      <c r="I38" s="77" t="s">
        <v>73</v>
      </c>
      <c r="J38" s="77" t="s">
        <v>402</v>
      </c>
    </row>
    <row r="39" spans="1:11" ht="24.75" customHeight="1" x14ac:dyDescent="0.2">
      <c r="A39" s="73">
        <v>3</v>
      </c>
      <c r="B39" s="78" t="s">
        <v>71</v>
      </c>
      <c r="C39" s="93" t="s">
        <v>390</v>
      </c>
      <c r="D39" s="93" t="s">
        <v>390</v>
      </c>
      <c r="E39" s="93" t="s">
        <v>390</v>
      </c>
      <c r="F39" s="91" t="s">
        <v>139</v>
      </c>
      <c r="G39" s="92" t="s">
        <v>403</v>
      </c>
      <c r="I39" s="77" t="s">
        <v>71</v>
      </c>
      <c r="J39" s="77" t="s">
        <v>72</v>
      </c>
    </row>
    <row r="40" spans="1:11" ht="24.75" customHeight="1" x14ac:dyDescent="0.2">
      <c r="A40" s="73">
        <v>4</v>
      </c>
      <c r="B40" s="78" t="s">
        <v>73</v>
      </c>
      <c r="C40" s="94" t="s">
        <v>404</v>
      </c>
      <c r="D40" s="93" t="s">
        <v>390</v>
      </c>
      <c r="E40" s="93" t="s">
        <v>390</v>
      </c>
      <c r="F40" s="91" t="s">
        <v>139</v>
      </c>
      <c r="G40" s="92" t="s">
        <v>403</v>
      </c>
      <c r="I40" s="77" t="s">
        <v>101</v>
      </c>
      <c r="J40" s="77" t="s">
        <v>102</v>
      </c>
    </row>
    <row r="41" spans="1:11" ht="24.75" customHeight="1" x14ac:dyDescent="0.2">
      <c r="A41" s="73">
        <v>5</v>
      </c>
      <c r="B41" s="78" t="s">
        <v>57</v>
      </c>
      <c r="C41" s="94" t="s">
        <v>404</v>
      </c>
      <c r="D41" s="94" t="s">
        <v>404</v>
      </c>
      <c r="E41" s="93" t="s">
        <v>390</v>
      </c>
      <c r="F41" s="91" t="s">
        <v>139</v>
      </c>
      <c r="G41" s="92" t="s">
        <v>403</v>
      </c>
      <c r="I41" s="77" t="s">
        <v>112</v>
      </c>
      <c r="J41" s="77" t="s">
        <v>58</v>
      </c>
    </row>
    <row r="42" spans="1:11" ht="25.5" x14ac:dyDescent="0.2">
      <c r="B42" s="95" t="s">
        <v>405</v>
      </c>
      <c r="C42" s="96" t="s">
        <v>401</v>
      </c>
      <c r="D42" s="78" t="s">
        <v>402</v>
      </c>
      <c r="E42" s="78" t="s">
        <v>72</v>
      </c>
      <c r="F42" s="96" t="s">
        <v>102</v>
      </c>
      <c r="G42" s="78" t="s">
        <v>58</v>
      </c>
    </row>
    <row r="45" spans="1:11" ht="38.25" x14ac:dyDescent="0.2">
      <c r="I45" s="97" t="s">
        <v>26</v>
      </c>
      <c r="J45" s="97" t="s">
        <v>406</v>
      </c>
      <c r="K45" s="97" t="s">
        <v>407</v>
      </c>
    </row>
    <row r="46" spans="1:11" x14ac:dyDescent="0.2">
      <c r="I46" s="77" t="s">
        <v>60</v>
      </c>
      <c r="J46" s="77" t="s">
        <v>408</v>
      </c>
      <c r="K46" t="s">
        <v>61</v>
      </c>
    </row>
    <row r="47" spans="1:11" x14ac:dyDescent="0.2">
      <c r="I47" s="77" t="s">
        <v>118</v>
      </c>
      <c r="J47" s="77" t="s">
        <v>409</v>
      </c>
      <c r="K47" s="77" t="s">
        <v>410</v>
      </c>
    </row>
    <row r="49" spans="9:10" x14ac:dyDescent="0.2">
      <c r="I49" s="75" t="s">
        <v>411</v>
      </c>
      <c r="J49" s="75" t="s">
        <v>412</v>
      </c>
    </row>
    <row r="50" spans="9:10" x14ac:dyDescent="0.2">
      <c r="I50" t="s">
        <v>408</v>
      </c>
      <c r="J50" t="s">
        <v>413</v>
      </c>
    </row>
    <row r="51" spans="9:10" x14ac:dyDescent="0.2">
      <c r="I51" t="s">
        <v>409</v>
      </c>
      <c r="J51" t="s">
        <v>62</v>
      </c>
    </row>
    <row r="52" spans="9:10" x14ac:dyDescent="0.2">
      <c r="J52" t="s">
        <v>414</v>
      </c>
    </row>
  </sheetData>
  <mergeCells count="36">
    <mergeCell ref="D30:E30"/>
    <mergeCell ref="F30:G30"/>
    <mergeCell ref="D31:E31"/>
    <mergeCell ref="F31:G31"/>
    <mergeCell ref="D32:E32"/>
    <mergeCell ref="F32:G32"/>
    <mergeCell ref="D27:E27"/>
    <mergeCell ref="F27:G27"/>
    <mergeCell ref="D28:E28"/>
    <mergeCell ref="F28:G28"/>
    <mergeCell ref="D29:E29"/>
    <mergeCell ref="F29:G29"/>
    <mergeCell ref="D22:E22"/>
    <mergeCell ref="F22:G22"/>
    <mergeCell ref="D23:E23"/>
    <mergeCell ref="F23:G23"/>
    <mergeCell ref="D24:E24"/>
    <mergeCell ref="F24:G24"/>
    <mergeCell ref="D19:E19"/>
    <mergeCell ref="F19:G19"/>
    <mergeCell ref="D20:E20"/>
    <mergeCell ref="F20:G20"/>
    <mergeCell ref="D21:E21"/>
    <mergeCell ref="F21:G21"/>
    <mergeCell ref="C16:G16"/>
    <mergeCell ref="A1:B4"/>
    <mergeCell ref="C1:E4"/>
    <mergeCell ref="C7:G7"/>
    <mergeCell ref="C8:G8"/>
    <mergeCell ref="C9:G9"/>
    <mergeCell ref="C10:G10"/>
    <mergeCell ref="C11:G11"/>
    <mergeCell ref="C12:G12"/>
    <mergeCell ref="C13:G13"/>
    <mergeCell ref="C14:G14"/>
    <mergeCell ref="C15:G15"/>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0" priority="3" operator="containsText" text="extremo">
      <formula>NOT(ISERROR(SEARCH("extremo",E38)))</formula>
    </cfRule>
  </conditionalFormatting>
  <dataValidations count="1">
    <dataValidation type="list" allowBlank="1" showInputMessage="1" showErrorMessage="1" sqref="F42 F35 C42 C35" xr:uid="{00000000-0002-0000-0100-000000000000}">
      <formula1>$J$37:$J$41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Props1.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12799E4C-78C6-4194-9107-0FCCADDFC87F}">
  <ds:schemaRefs>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0b2190af-2ae0-4ae3-9553-90e6c873cc76"/>
    <ds:schemaRef ds:uri="a440d50f-3d9e-4a42-8ab3-3c6456d2cc7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 Mapa y Plan de riesgos</vt:lpstr>
      <vt:lpstr>Anexos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Viviana Mendoza</cp:lastModifiedBy>
  <cp:revision/>
  <dcterms:created xsi:type="dcterms:W3CDTF">2008-09-05T19:47:59Z</dcterms:created>
  <dcterms:modified xsi:type="dcterms:W3CDTF">2023-09-01T22:19:25Z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