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2. Mapa y plan de riesgos" sheetId="12"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7" i="12" l="1"/>
  <c r="L57" i="12"/>
  <c r="R56" i="12"/>
  <c r="L56" i="12"/>
  <c r="R55" i="12"/>
  <c r="L55" i="12"/>
  <c r="R52" i="12"/>
  <c r="L52" i="12"/>
  <c r="R51" i="12"/>
  <c r="L51" i="12"/>
  <c r="R50" i="12"/>
  <c r="L50" i="12"/>
  <c r="R49" i="12"/>
  <c r="L49" i="12"/>
  <c r="R48" i="12"/>
  <c r="L48" i="12"/>
  <c r="R45" i="12"/>
  <c r="L45" i="12"/>
  <c r="R42" i="12"/>
  <c r="L42" i="12"/>
  <c r="R41" i="12"/>
  <c r="L41" i="12"/>
  <c r="R39" i="12"/>
  <c r="L39" i="12"/>
  <c r="R37" i="12"/>
  <c r="L37" i="12"/>
  <c r="R36" i="12"/>
  <c r="L36" i="12"/>
  <c r="R35" i="12"/>
  <c r="L35" i="12"/>
  <c r="R34" i="12"/>
  <c r="L34" i="12"/>
  <c r="R32" i="12"/>
  <c r="L32" i="12"/>
  <c r="R31" i="12"/>
  <c r="L31" i="12"/>
  <c r="R30" i="12"/>
  <c r="L30" i="12"/>
  <c r="R29" i="12"/>
  <c r="L29" i="12"/>
  <c r="R27" i="12"/>
  <c r="L27" i="12"/>
  <c r="R26" i="12"/>
  <c r="L26" i="12"/>
  <c r="R25" i="12"/>
  <c r="L25" i="12"/>
  <c r="R23" i="12"/>
  <c r="L23" i="12"/>
  <c r="R22" i="12"/>
  <c r="L22" i="12"/>
  <c r="R21" i="12"/>
  <c r="L21" i="12"/>
  <c r="R17" i="12"/>
  <c r="L17" i="12"/>
  <c r="R16" i="12"/>
  <c r="L16" i="12"/>
  <c r="R14" i="12"/>
  <c r="L14" i="12"/>
  <c r="R13" i="12"/>
  <c r="L13" i="12"/>
  <c r="R11" i="12"/>
</calcChain>
</file>

<file path=xl/sharedStrings.xml><?xml version="1.0" encoding="utf-8"?>
<sst xmlns="http://schemas.openxmlformats.org/spreadsheetml/2006/main" count="729" uniqueCount="377">
  <si>
    <t>Responsable</t>
  </si>
  <si>
    <t>PROCESO SISTEMA DE GESTIÓN
FORMATO MAPA Y PLAN DE TRATAMIENTO DE RIESGOS</t>
  </si>
  <si>
    <t>Código:</t>
  </si>
  <si>
    <t>FOR-SG-013</t>
  </si>
  <si>
    <t>Versión:</t>
  </si>
  <si>
    <t>Fecha:</t>
  </si>
  <si>
    <t>Memo I2021039704 – 24/12/2021</t>
  </si>
  <si>
    <t>Página:</t>
  </si>
  <si>
    <t>1 de 2</t>
  </si>
  <si>
    <t>Mapa de riesgos de:</t>
  </si>
  <si>
    <t>Corrupción</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</si>
  <si>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</si>
  <si>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</si>
  <si>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</si>
  <si>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</si>
  <si>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</si>
  <si>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</si>
  <si>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</si>
  <si>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</si>
  <si>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</si>
  <si>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</si>
  <si>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</si>
  <si>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</si>
  <si>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</si>
  <si>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</si>
  <si>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</si>
  <si>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</si>
  <si>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</si>
  <si>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</si>
  <si>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</si>
  <si>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</si>
  <si>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</si>
  <si>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</si>
  <si>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</si>
  <si>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</si>
  <si>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</si>
  <si>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</si>
  <si>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</si>
  <si>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</si>
  <si>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</si>
  <si>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</si>
  <si>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</si>
  <si>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</si>
  <si>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</si>
  <si>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</si>
  <si>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</si>
  <si>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</si>
  <si>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</si>
  <si>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</si>
  <si>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direccionar e implementar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</si>
  <si>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</si>
  <si>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</si>
  <si>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</si>
  <si>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t>
  </si>
  <si>
    <t>Económica y reputacional</t>
  </si>
  <si>
    <t>Ejecución y administración de procesos</t>
  </si>
  <si>
    <t xml:space="preserve">40% - Baja </t>
  </si>
  <si>
    <t>100% - Catastrófico</t>
  </si>
  <si>
    <t>Extremo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</si>
  <si>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</si>
  <si>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</si>
  <si>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</si>
  <si>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40% - Baja</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</si>
  <si>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</si>
  <si>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</si>
  <si>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</si>
  <si>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</si>
  <si>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</si>
  <si>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las cartas de alerta a los proyectos de inversión y el memorando remisorio a las dependencias que tengan incumplimientos en el PAII.</t>
  </si>
  <si>
    <t>Subdirector(a) de Diseño, Evaluación y Sistematización</t>
  </si>
  <si>
    <t>(Número de memorandos que contienen cartas de alerta enviados / 60 memorandos proyectados)*100
Para cada trimestre se debe tener en cuenta los 19 de proyectos de inversión y el memorando con las dependencias que presentan incumplimientos en el PAII</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</si>
  <si>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</si>
  <si>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</si>
  <si>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</si>
  <si>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</si>
  <si>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</si>
  <si>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</si>
  <si>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</si>
  <si>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</si>
  <si>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60% - Media</t>
  </si>
  <si>
    <t>60% - Moderado</t>
  </si>
  <si>
    <t xml:space="preserve">1. Los profesionales designados por el/la Jefe de Oficina Asesora de Comunicaciones desarrollan las actividades establecidas en el Programa de Transparencia y Etica Púbica, conforme a la periodicidad allí establecida. 
El Gestor SG del proceso Comunicación Estratégica, realiza  cuatrimestralmente el seguimiento de la Matriz Transparencia y Etica Púbica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y sus respectivos soportes y evidencias, seguimiento que se realizará a los cuatro meses inmediatamente anteriores a la fecha de reporte.  
Nota: Debido a la fecha establecida institucionalmente para el cierre de aciones del Programa de Transparencia y Etica Púbica,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</si>
  <si>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</si>
  <si>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</si>
  <si>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</si>
  <si>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</si>
  <si>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</si>
  <si>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</si>
  <si>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</si>
  <si>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</si>
  <si>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</si>
  <si>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1. 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</si>
  <si>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20% - Muy baja</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</si>
  <si>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</si>
  <si>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</si>
  <si>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</si>
  <si>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2. 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</si>
  <si>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</si>
  <si>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</si>
  <si>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</si>
  <si>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</si>
  <si>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RC-GC-001</t>
  </si>
  <si>
    <t>Falta de controles y seguridad en el uso de la información institucional clasificada o reservada por parte del equipo de procesamiento de datos de la SDES, debido que no se hace uso del formato de  confidencialidad para el manejo de información reservada y/o datos sensibles FOR-SMT-008.</t>
  </si>
  <si>
    <t xml:space="preserve">Posibilidad de apropiación indebida o alteración de información institucional clasificada o reservada, por parte de los colaboradores del equipo de procesamiento de datos de la SDES, para modificar la toma de decisiones en la entidad para beneficio propio o de terceros en sus actuaciones. </t>
  </si>
  <si>
    <t>80% - Alta</t>
  </si>
  <si>
    <t>80% - Mayor</t>
  </si>
  <si>
    <t>El líder del equipo de Procesamiento de Datos de la SDES, deberá asegurar y verificar cada vez que se adjudique un nuevo contrato en el equipo de procesamiento de datos, que el contratista firme el formato Compromiso de confidencialidad contratista FOR-SMT-008. En todo caso si el CONTRATISTA utiliza la información para su propio provecho distinto al objeto contractual o para entregarla o darla a conocer a terceros, deberá responder ante la SDIS y los terceros conforme a los procedimientos internos y la normativa vigente aplicable, sin menos cabos a las acciones legales a que haya lugar, tal como lo indica el FOR-SMT-008.
La evidencia son los formatos de compromiso de confidencialidad suscritos.</t>
  </si>
  <si>
    <t>Líder del equipo de Procesamiento de Datos</t>
  </si>
  <si>
    <t>(Número de colaboradores del equipo de procesamiento de datos de la SDES que suscribieron un nuevo contrato y firmaron el formato de compromiso de confidencialidad / Número de colaboradores del equipo de procesamiento de datos de la SDES que suscribieron un nuevo contrato) *100</t>
  </si>
  <si>
    <t>31/11/2024</t>
  </si>
  <si>
    <t>Prestación de Servicios Sociales</t>
  </si>
  <si>
    <t xml:space="preserve">Establecer las acciones para la creación, prestación y seguimiento de los servicios sociales de la Secretaría Distrital de Integración Social, mediante la definición de las directrices institucionales aplicables en el marco de la normativa vigente , con el fin de prestar servicios que reconozcan los desafíos de las políticas públicas, las necesidades actuales de las personas, familias, comunidades y las realidades de los territorios,  implementando mecanismos de seguimiento y verificación. </t>
  </si>
  <si>
    <t xml:space="preserve">Implementar los mecanismos de verificación y seguimiento de la prestación de  los servicios establecidos por la entidad </t>
  </si>
  <si>
    <t>RC-PSS-001</t>
  </si>
  <si>
    <t>1.  Desconocimiento por parte de los servidores públicos que lideran y operan los servicios sociales de la SDIS, de los criterios establecidos por acto administrativo institucional en los anexos técnicos de los servicios.</t>
  </si>
  <si>
    <t xml:space="preserve">
Posibilidad de que los servidores públicos y contratistas que lideran y operan los servicios, no apliquen los lineamientos y criterios establecidos en los actos administrativos vigentes y los documentos técnicos de la entidad, incurriendo en un mal manejo o desviación de los recursos públicos.</t>
  </si>
  <si>
    <t>100% - Muy alta</t>
  </si>
  <si>
    <t>1. Semestralmente, el líder del servicio social/modalidad/estrategia desde la subdirección técnica misional o proyecto del nivel central, realizará la socialización de criterios establecidos en las fichas técnicas definidas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Adicionalmente, se socializará el  "Procedimiento deber de denuncia" PCD-GJ-004, con el fin de dar a conocer las causales de posibles hechos de corrupción.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</si>
  <si>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</si>
  <si>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</si>
  <si>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Deficiente seguimiento en el cumplimiento de los criterios establecidos en los anexos técnicos del servicio definidos por acto administrativo institucional y de los puntos de control establecidos en los documentos técnicos de las dependencias misionales, por parte de los servidores públicos que lideran y operan los servicios sociales ofertados por la SDIS.</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</si>
  <si>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información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</si>
  <si>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</si>
  <si>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Profesionales designados por cada subdirector técnico</t>
  </si>
  <si>
    <t>(Número de servicios sociales-modalidades-estrategias con seguimiento al cumplimiento de criterios de ingreso realizados / Número de servicios sociales-  modalidades - estrategias con criterios de ingreso vigentes, que se encuentren operando)*100
Meta: 1 seguimiento por servicio al que aplique</t>
  </si>
  <si>
    <t>3.  En el primer semestre de la vigencia, los gestores del sistema de gestión de las dependencias misionales del nivel central, actualizarán sus procedimientos relacionados con los servicios sociales que entregan beneficios tangibles y que se identificaron con necesidad de actualización en el segundo semestre de la vigencia 2023, estableciendo puntos de control que contribuyan a que los servidores públicos y contratistas que lideran y operan los servicios, no incurran en un mal manejo o desviación de los recursos públicos. 
En caso de identificar que alguna dependencia no ha realizado la actualización programada el gestor de proceso enviará las alertas correspondientes hasta que se realice la actualización.
Como evidencia se cuenta con los procedimientos actualizados en el sistema de gestión de la entidad y cuando aplique las alertas enviadas por los gestores (correos electrónicos y/o memorandos).</t>
  </si>
  <si>
    <t xml:space="preserve"> Gestores SG de dependencia del nivel central
</t>
  </si>
  <si>
    <t xml:space="preserve">100% de los procedimientos  actualizados </t>
  </si>
  <si>
    <t xml:space="preserve">4. Una vez al año, los profesionales designados por el Director(a) Territorial realizarán visitas aleatorias a los servicios sociales, con el fin de hacer seguimiento al cumplimiento de los criterios de ingreso, priorización y egreso que permitan determinar el cumplimiento de la ficha técnica del servicio. 
Como evidencia de la actividad se entregará un informe de los resultados de los seguimientos efectuados. </t>
  </si>
  <si>
    <t xml:space="preserve">
Profesionales de la dirección territorial </t>
  </si>
  <si>
    <t xml:space="preserve">(1) informe de los resultados de los seguimientos </t>
  </si>
  <si>
    <t xml:space="preserve">Gestión de transferencias </t>
  </si>
  <si>
    <t>Gestionar transferencias monetarias no condicionadas a los hogares considerados en condición de pobreza o vulnerabilidad de
la ciudad, mediante la identificación de beneficiarios y la preparación de los recursos necesarios, para contribuir con la reducción
de la pobreza en Bogotá.</t>
  </si>
  <si>
    <t>Construir listados de dispersión de transferencias</t>
  </si>
  <si>
    <t>RC-GT-001</t>
  </si>
  <si>
    <t>La construcción de los listados de dispersión se realiza por medio de un proceso manual, lo que implica que pueda ser propenso a modificaciones intencionales.</t>
  </si>
  <si>
    <t>Posibilidad de que los servidores públicos, involucrados en el proceso de pago de las transferencias monetarias no condicionadas, incluyan en los listados de dispersión a hogares que no cumplan los criterios de focalización y/o asignen un valor diferente  al establecido de acuerdo a las directrices del Comité Coordinador, por solicitud de algún interesado y a cambio de alguna dádiva,  incurriendo así en un mal manejo o desviación de los recursos públicos.</t>
  </si>
  <si>
    <t>Mensualmente, los profesionales designados para la generación de listados, realizan el proceso de generación con la dinámica espejo, que consiste en que dos colaboradores generan los listados de dispersión y al finalizarlos se verifican los resultados, que deben ser iguales. Además, se presentan los resultados del proceso al Comité de listados para la verificación y control final del proceso.
Como evidencia se cuenta con el acta mensual de aprobación de los listados del Comité de listados mensual.</t>
  </si>
  <si>
    <t>Evitar</t>
  </si>
  <si>
    <t xml:space="preserve">Profesionales designados para la generación de listados y directivos que lideran el Comité de listados </t>
  </si>
  <si>
    <t>(Número de actas de aprobación de los listados, del Comité de listados mensual  / 10 Comités programados)*100</t>
  </si>
  <si>
    <t>RC-GT-002</t>
  </si>
  <si>
    <t xml:space="preserve">El procesamiento de la información de los beneficiarios de IMG se realiza de manera manual y reune información específica sobre las personas  que son titulares de los pagos de los  hogares beneficiarios de Ingreso Mínimo Garantizado, por lo tanto,  hay múltiples interesados en esta información  con motivaciones políticas, económicas y de otra índole que presionan por acceder a esta. </t>
  </si>
  <si>
    <t xml:space="preserve">Posibilidad de que los servidores públicos  entreguen  información sensible de potenciales beneficiarios de IMG , por solicitud de personas que tengan intereses particulares en la información relacionada allí y que quieran hacer uso  de esta para fines particulares, a cambio de alguna dádiva incurriendo así en mal manejo o desviación de la información privada de los ciudadanos. </t>
  </si>
  <si>
    <t xml:space="preserve">Cada vez que se realiza procesamiento de la información de los beneficiarios de IMG, sew cuenta con los siguientes controles de acceso, ejecutados por la aplicación SIGLO IMG o por los colaboradores designados, según corresponda, así:
1. El acceso a la información de IMG ( Bases de datos, aplicación SIGLO IMG y sharepoint) se asigna de acuerdo al cargo y rol que desempeñan los servidores públicos dentro del proceso. Además, se otorga por medio de usuarios y claves personales para que se pueda determinar la trazabilidad por usuario.                                                                                                                                                                                                                                                                               2. La aplicación SIGLO IMG cuenta con mecanismos automáticos contínuos de seguridad para garantizar que solo las personas autorizadas accedan.                                                                  3. El almacenamiento de información de IMG en sharepoint   se hace únicamente por medio de cuentas de correo institucional.  
4. Todos los funcionarios de la Dirección de Transferencias deben firmar el Pacto de Integridad de la entidad y asistir a sensibilizaciones sobre la Seguridad de la Información.   </t>
  </si>
  <si>
    <t>Cada vez que se realiza procesamiento de la información de los beneficiarios de IMG, sew cuenta con los siguientes controles de acceso, ejecutados por la aplicación SIGLO IMG o por los colaboradores designados, según corresponda, así:
1. El acceso a la información de IMG ( Bases de datos, aplicación SIGLO IMG y sharepoint) se asigna de acuerdo al cargo y rol que desempeñan los servidores públicos dentro del proceso. Además, se otorga por medio de usuarios y claves personales para que se pueda determinar la trazabilidad por usuario.                                                                                                                                                                                                                                                                               2. La aplicación SIGLO IMG cuenta con mecanismos automáticos contínuos de seguridad para garantizar que solo las personas autorizadas accedan.                                                                  3. El almacenamiento de información de IMG en sharepoint   se hace únicamente por medio de cuentas de correo institucional.  
4. Todos los funcionarios de la Dirección de Transferencias deben firmar el Pacto de Integridad de la entidad y asistir a sensibilizaciones sobre la Seguridad de la Información. 
Adicional a la ejecución de los correspondientes controles a los accesos a la información sensible de los posibles beneficiarios de IMG, se realizará una sensibilización anual sobre Seguridad de la Información.</t>
  </si>
  <si>
    <t xml:space="preserve">Subdirector(a) o persona designada </t>
  </si>
  <si>
    <t>Acta y listado de asistencia a la sensibilización.</t>
  </si>
  <si>
    <t xml:space="preserve">Inspección y vigilancia </t>
  </si>
  <si>
    <t>Realizar la inspección y vigilancia a las instituciones o establecimientos de carácter público o privado que presten el servicio de educación inicial en el Distrito Capital, con el  fin de verificar el cumplimiento de los estándares de calidad,  promoviendo así la calidad en la prestación del servicio y la protección de los derechos de las niñas y los niños.</t>
  </si>
  <si>
    <t>Realizar visitas de Inspección y vigilancia a las  instituciones o establecimientos de carácter público o privado que presten el servicio de educación inicial en el Distrito Capital.</t>
  </si>
  <si>
    <t>RC-IV-001</t>
  </si>
  <si>
    <t xml:space="preserve">Falta de integridad, rigurosidad y ética profesional en la realización del ejercicio de inspección y vigilancia,  alterando la evaluación y facilitando la complicidad entre los profesionales que realizan las visitas y el personal de las instituciones para obtener beneficios personales, agravado por el ofrecimiento de dádiva por parte de terceros. </t>
  </si>
  <si>
    <t>Posibilidad de que el equipo encargado de realizar la inspección y vigilancia a las instituciones o establecimientos de carácter público o privado que presten el servicio de educación inicial en el Distrito Capital, manipule la información diligenciada en el acta o instrumento único de verificación para beneficio propio o de la institución pública o privada a la cual se le realiza la visita.</t>
  </si>
  <si>
    <t>Fraude Interno</t>
  </si>
  <si>
    <r>
      <t>El Asesor de la Subsecretaría Técnica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mínimo dos profesionales con experticia, se debe reprogramar la visita para el siguiente mes, garantizando la asignación de los profesionales requeridos, quienes participarán la visita de inspección y vigilancia.
Como evidencia  se cuenta con la matriz  que contiene la programación y seguimiento mensual de visitas con los profesionales asignados, esto con el fin de validar y verificar que las visitas se realicen con los criterios profesionales adecuados para la</t>
    </r>
    <r>
      <rPr>
        <strike/>
        <sz val="10"/>
        <rFont val="Arial"/>
        <family val="2"/>
      </rPr>
      <t xml:space="preserve"> </t>
    </r>
    <r>
      <rPr>
        <sz val="10"/>
        <rFont val="Arial"/>
        <family val="2"/>
      </rPr>
      <t xml:space="preserve"> inspección y vigilancia.</t>
    </r>
  </si>
  <si>
    <t>Asesor de la Subsecretaría Técnica</t>
  </si>
  <si>
    <r>
      <t>(Número de visitas realizadas con al menos dos profesionales IV</t>
    </r>
    <r>
      <rPr>
        <sz val="10"/>
        <rFont val="Arial"/>
        <family val="2"/>
      </rPr>
      <t xml:space="preserve"> / Número de visitas programadas en el periodo con al menos dos profesionales IV</t>
    </r>
    <r>
      <rPr>
        <sz val="10"/>
        <rFont val="Arial"/>
        <family val="2"/>
      </rPr>
      <t>)*100</t>
    </r>
  </si>
  <si>
    <t>El Asesor de la Subsecretaría Técnica trimestralmente, implementa un esquema de rotación de los equipos de trabajo orientado a cambiar la conformación de cada equipo que realiza  la inspección y vigilancia a las instituciones o establecimientos de carácter público o privado que presten el servicio de educación inicial en el Distrito Capital, la cual se realiza con el fin de promover acciones integras y transparentes en el equipo que realiza las visitas. 
Si se evidencia que en el trimestre no se realiza la rotación requerida, se debe reprogramar la visita para el mes siguiente a la terminación del trimestre respectivo y cumplir con la rotación y programación que corresponda.
Como evidencia se cuenta con los listados de las visitas en una base de datos  donde se identifica el esquema de rotación implementado para cada trimestre.</t>
  </si>
  <si>
    <t>(Número de rotaciones realizadas en el trimestre / Cuatro (4) rotaciones programadas en la vigencia)*100</t>
  </si>
  <si>
    <t>RC-IV-002</t>
  </si>
  <si>
    <t>Incumplimiento de los requisitos normativos en el proceso de inscripción en el SIRSS, agravado por el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</si>
  <si>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</si>
  <si>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De cumplimiento</t>
  </si>
  <si>
    <r>
      <t>El profesional de seguimiento administrativo, cada vez que se realiza una inscripción en el SIRSS, revisa mediante este aplicativo y los expedientes digitales y/o físicos de las instituciones nuevas, la documentación exigida, verificando que las inscripciones realizadas por los profesionales administrativos del equipo de Inspección y vigilancia, se realicen en el marco de los requisitos establecidos en la normatividad y el procedimiento para la inscripción, actualización y cancelación en el  en SIRSS de instituciones o establecimientos prestadores de servicios sociales, vigente.</t>
    </r>
    <r>
      <rPr>
        <sz val="10"/>
        <color rgb="FFFF0000"/>
        <rFont val="Arial"/>
        <family val="2"/>
      </rPr>
      <t xml:space="preserve">
</t>
    </r>
    <r>
      <rPr>
        <sz val="10"/>
        <rFont val="Arial"/>
        <family val="2"/>
      </rPr>
      <t xml:space="preserve">
En caso de detectar que algún expediente de las nuevas instituciones inscritas en el SIRSS, no cuenta con los soportes requeridos, se debe solicitar al profesional administrativo que la realizó incluir en su totalidad los soportes para la apertura del expediente, antes de la firma de la constancia de inscripción en el SIRSS.
Como evidencia se aporta una matriz en Excel  que refleja la verificación de cumplimiento de requisitos para la inscripción.</t>
    </r>
    <r>
      <rPr>
        <sz val="10"/>
        <color rgb="FFFF0000"/>
        <rFont val="Arial"/>
        <family val="2"/>
      </rPr>
      <t xml:space="preserve"> </t>
    </r>
  </si>
  <si>
    <t>Profesional de seguimiento administrativo</t>
  </si>
  <si>
    <t>(Número de expedientes creados de instituciones nuevas en el periodo / Número de inscripciones realizadas en el SIRSS en el periodo)*100</t>
  </si>
  <si>
    <t>Atención a la Ciudadanía</t>
  </si>
  <si>
    <t>Establecer las directrices de interacción entre la entidad y la ciudadanía a través de canales efectivos de comunicación para la mejora continua en la atención brindada por los servidores, servidoras y colaboradores de la Secretaría Distrital de Integración Social.</t>
  </si>
  <si>
    <t>Recepcionar y clasificar las peticiones ciudadanas que llegan a la entidad.</t>
  </si>
  <si>
    <t>RC-ATC-001</t>
  </si>
  <si>
    <t>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</si>
  <si>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</si>
  <si>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r>
      <t xml:space="preserve">1. Cada vez que se recibe una denuncia por presunto hecho de corrupción por cualquiera de los canales habilitados (telefónico, presencial, virtual), el Líder del Servicio Integral de Atención a la Ciudadanía realiza el cargue en el SDQS </t>
    </r>
    <r>
      <rPr>
        <sz val="10"/>
        <color theme="1"/>
        <rFont val="Arial"/>
        <family val="2"/>
      </rPr>
      <t xml:space="preserve">y la </t>
    </r>
    <r>
      <rPr>
        <sz val="10"/>
        <rFont val="Arial"/>
        <family val="2"/>
      </rPr>
      <t>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</si>
  <si>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</si>
  <si>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t>Líder del servicio integral de atención a la ciudadanía</t>
  </si>
  <si>
    <t>(Número de denuncias trasladadas a la OAD por presuntos hechos de corrupción / Número de denuncias recibidas por presuntos hechos de corrupción acumuladas)*100</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</si>
  <si>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</si>
  <si>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</si>
  <si>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</si>
  <si>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</si>
  <si>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</si>
  <si>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</si>
  <si>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xml:space="preserve">1. El (la) colaborador (a) desigando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los canales virtuales de comunicación oficial de la entidad.
En caso de que no se pueda realizar a través de canales virtuales, se enviará por correo electrónico el procedimiento y la documentación asociada
Como evidencia se cuenta con los listados de asistencia a las reuniones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</si>
  <si>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</si>
  <si>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</si>
  <si>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</si>
  <si>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</si>
  <si>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</si>
  <si>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</si>
  <si>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</si>
  <si>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desiciones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</si>
  <si>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</si>
  <si>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desigando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</si>
  <si>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</si>
  <si>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</si>
  <si>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</si>
  <si>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</si>
  <si>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</si>
  <si>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</si>
  <si>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</si>
  <si>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desigando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dara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</si>
  <si>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</si>
  <si>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</si>
  <si>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</si>
  <si>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</si>
  <si>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Acesso,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</si>
  <si>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</si>
  <si>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minimo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podra contar con un segundo control  que consiste en la revisión por parte de un abogado difrente al que proyecta, quien podra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</si>
  <si>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</si>
  <si>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</si>
  <si>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</si>
  <si>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</si>
  <si>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</si>
  <si>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</si>
  <si>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</si>
  <si>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</si>
  <si>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</si>
  <si>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</si>
  <si>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</si>
  <si>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</si>
  <si>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</si>
  <si>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</si>
  <si>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</si>
  <si>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</si>
  <si>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</si>
  <si>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</si>
  <si>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</si>
  <si>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</si>
  <si>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</si>
  <si>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</si>
  <si>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</si>
  <si>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</si>
  <si>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</si>
  <si>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</si>
  <si>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</si>
  <si>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</si>
  <si>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</si>
  <si>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</si>
  <si>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</si>
  <si>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</si>
  <si>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</si>
  <si>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</si>
  <si>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</si>
  <si>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</si>
  <si>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</si>
  <si>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</si>
  <si>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</si>
  <si>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</si>
  <si>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1. 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</si>
  <si>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</si>
  <si>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</si>
  <si>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</si>
  <si>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2. El líder de servicios cuatrimestralmente gestiona la ejecución de jornadas y/o piezas comunicativas de sensibilización a los colaboradores sobre el correcto uso e implementación del procedimiento Gestión de cambios de tecnologías de la información para la administración de los recursos tecnológicos de la Entidad, en caso de no realizar dicha gestión, el profesional encargado de Seguridad de la información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</si>
  <si>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</si>
  <si>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</si>
  <si>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</si>
  <si>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Dirigir y ejecutar los procesos de contratación  previstos en el  plan anual de adquisiciones (PAA), radicados en sus diferentes etapas precontractual, contractual y pos contractual, mediante la aplicación de la normatividad legal vigente para la adquisición de bienes, servicios y obra requeridos por la Secretaria Distrital de Integración Social</t>
  </si>
  <si>
    <t>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</si>
  <si>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</si>
  <si>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</si>
  <si>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</si>
  <si>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revise y emita recomendaciones a los estudios previos para la adquisicion de bienes, obras y/o servicios que se elaboren por cada una de las áreas para satisfacer las necesidades misionales y transversales de la entidad.
Si las dependencias no atienden las recomendaciones emitidas por el comité, la dependencia solicitante deberá consignar la justificación de su decisión. 
Como evidencia se cuenta con las actas de los comités de contratación y su anexo matriz de observaciones.</t>
  </si>
  <si>
    <t>El(la) Subdirector(a) de Contratación</t>
  </si>
  <si>
    <t>(Número de actas de comité de contratación realizados / Número de comités de contratación programados en el periodo) *100</t>
  </si>
  <si>
    <t>2. Interés indebido en la celebración de contratos y tráfico de influencias.</t>
  </si>
  <si>
    <t>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</si>
  <si>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</si>
  <si>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</si>
  <si>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</si>
  <si>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Adelantar el  proceso contractual radicado</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</si>
  <si>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</si>
  <si>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</si>
  <si>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</si>
  <si>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</si>
  <si>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</si>
  <si>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RC-GEC-003</t>
  </si>
  <si>
    <t>1. Ausencia de actividades de debida diligencia en la SDIS.</t>
  </si>
  <si>
    <t>Posibilidad de contratar proveedores sancionados por el Consejo de Seguridad de las Naciones Unidas o que estén inlcuidos en otras listas restrictivas por no realizar debida diligencia con  un interés ilicito en beneficio del contratista o de un tercero.</t>
  </si>
  <si>
    <t>1. El líder del proceso de Gestión Contractual o quien el delegue verifica que cada vez que se reciben las propuestas en las cartas de presentación de oferta, declare que los bienes y recursos destinados para ejecutar el contrato son de origen lícito.
En caso de no presentar la carta de oferta totalmente diligenciada con la declaración de recursos lícitos, se solicitará al proponente se aclare.
Como evidencia se cuenta con una muestra de las cartas de presentación de oferta y su respectiva evaluación de requisitos legales.</t>
  </si>
  <si>
    <t>Líder del proceso Gestión Contractual</t>
  </si>
  <si>
    <t>(No. de solicitudes de  contratación de procesos de selección Ley 80/1993 y Decreto 092/2017 con la carta de oferta diligenciada  / No. de solicitudes de contratación procesos de selección Ley 80/1993 y Decreto 092/2017 radicados en la Subdirección de Contratación) * 100</t>
  </si>
  <si>
    <t>2. Ausencia de actividades de debida diligencia en la SDIS.</t>
  </si>
  <si>
    <t>2. El líder del proceso de Gestión Contractual o quien el delegue verifica que cada vez que se reciben las propuestas en las cartas de presentación de oferta, se reciba la certificación qué el representante legal y la persona jurídica que representa no estén registrados en las listas OFAC o Clinton. 
En caso de no presentar la certificación, se solicitará al proponente se aclare.
Como evidencia se cuenta con una muestra de las certificaciones emitidas anexas a la carta de presentación.</t>
  </si>
  <si>
    <t>(No. de solicitudes de  contratación de procesos de selección Ley 80/1993 y Decreto 092/2017 con la certificación  / No. de solicitudes de contratación procesos de selección Ley 80/1993 y Decreto 092/2017 radicados en la Subdirección de Contratación) * 100</t>
  </si>
  <si>
    <t>3. Debilidad en la declaración de bienes y rentas de los contratistas de prestación de servicios y apoyo a la gestión de la entidad</t>
  </si>
  <si>
    <t>3. El líder del proceso de Gestión Contractual o quien el delegue verifica que cada vez que se realice la contratación de servicios profesionales o apoyo a la gestión se anexe el registro de publicación proactiva de declaración de bienes y rentas y registro de conflicto de intereses de SIDEAP Y SIGEP incluida la declaración que los bienes y rentas provienen de actividades licitas.
En caso de no presentar las declaraciones de renta de SIDEAP Y SIGEP, no se realizará la contratación. 
Como evidencia se cuenta con una muestra de las declaraciones de bienes y rentas de SIDEAP Y SIGEP.</t>
  </si>
  <si>
    <t>(No. de solicitudes de  contratación de prestación de servicios de recurso humano con el diligenciamiento de la declaración de bienes y renta  / No. de solicitudes de contratación de prestación de servicios de recurso humano radicados en la Subdirección de Contratación) * 100</t>
  </si>
  <si>
    <t>Gestión Financiera</t>
  </si>
  <si>
    <t xml:space="preserve">Gestionar las acciones presupuestales, financieras y contables necesarias para garantizar el suministro de bienes y servicios requeridos para dar cumplimiento al objeto social de la entidad. </t>
  </si>
  <si>
    <t xml:space="preserve">Gestionar los pagos de acuerdo con la información recibida </t>
  </si>
  <si>
    <t>RC-GF-001</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</si>
  <si>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</si>
  <si>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</si>
  <si>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</si>
  <si>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</si>
  <si>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</si>
  <si>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</si>
  <si>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</si>
  <si>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</si>
  <si>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</si>
  <si>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</si>
  <si>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con el fin de contribuir a la optima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</si>
  <si>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</si>
  <si>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</si>
  <si>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</si>
  <si>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</si>
  <si>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</si>
  <si>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 Gestión Predial, realizan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</si>
  <si>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</si>
  <si>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</si>
  <si>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</si>
  <si>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el cuidado del ambiente, brindando las herramientas y el apoyo necesario para la planificación, implementación, seguimiento y reporte de la gestión ambiental institucional, aportando al mejoramiento continuo del desempeño ambiental de los servicios sociales de la Secretaria Distrital de Integración Social - SDIS, en cumplimiento de la normativa ambiental vigente.</t>
  </si>
  <si>
    <t>Identificar los aspectos e impactos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</si>
  <si>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</si>
  <si>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</si>
  <si>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</si>
  <si>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</si>
  <si>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Una vez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</si>
  <si>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</si>
  <si>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100</t>
  </si>
  <si>
    <t>100% de unidades operativas y administrativas que cuenten con la acción afirmativa o acuerdo de corresponsabilidad vigente y firmado, con ejercicio de socialización y verificación.</t>
  </si>
  <si>
    <t>Gestión Documental</t>
  </si>
  <si>
    <t xml:space="preserve">Liderar, gestionar y administrar la producción documental de la entidad, mediante la definición de herramientas para la planificación, implementación, seguimiento y control, con el fin de conservar y preservar la memoria institucional facilitando la consulta, recuperación y trámite conforme a lo ordenado por la normativa nacional y distrital vigente en materia de gestión documental y archivos
</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</si>
  <si>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</si>
  <si>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</si>
  <si>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</si>
  <si>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</si>
  <si>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</si>
  <si>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</si>
  <si>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físicamente)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</si>
  <si>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</si>
  <si>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</si>
  <si>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</si>
  <si>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</si>
  <si>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</si>
  <si>
    <t>Profesional responsable del archivo central</t>
  </si>
  <si>
    <t xml:space="preserve">Número de registros en el formato control de ingreso y salida de personal del archivo central / Total de autorizaciones de ingresos </t>
  </si>
  <si>
    <t>Gestión logística</t>
  </si>
  <si>
    <t>Coordinar y administrar los bienes muebles y equipos por medio de herramientas que permitan el control de inventarios, así como facilita los servicios de apoyo necesarios para la atención logística institucional por medio de la supervisión de contratos, con el fin de contribuir al normal funcionamiento de la entidad</t>
  </si>
  <si>
    <t>Realizar el levantamiento físico de inventarios para su actualización</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</si>
  <si>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</si>
  <si>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</si>
  <si>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</si>
  <si>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1. El grupo de Almacén e Inventarios de la Subdirección Administrativa y Financiera, mensualmente aprueba los traslados remitidos por el sistema de gestión de inventarios desde las localidades y unidades operativas con el fin de garantizar su adecuada asignación y movilización. El gestor de inventarios de la Subdirección Técnica o Unidad Operativa carga el traslado en el aplicativo y el referente de Nivel Central revisa que la información se encuentre bien diligenciada con el fin de aplicarlo. En caso de presentar alguna inconsistencia se remite nuevamente al gestor para su ajuste.
Como evidencia se presenta la relación en Excel con los consolidados mensuales de los traslados aplicados.</t>
  </si>
  <si>
    <t>Grupo de Almacén e Inventarios</t>
  </si>
  <si>
    <t>(Número de traslados recibidos / Número de traslados aplicados) * 100</t>
  </si>
  <si>
    <t>2. Hurto de bienes de inventario durante su almacenamiento o traslado</t>
  </si>
  <si>
    <t>1. Cada vez que se requiere, el grupo de Almacén e Inventarios de la Subdirección Administrativa y Financiera, gestiona el proceso de reposición  de los bienes hurtados y con pérdida por daño o caso fortuito.  El funcionario o contratista responsable de los bienes debe proceder a radicar la solicitud de reposición, con el fin de recuperar los bienes propiedad de la entidad mediante el proceso de reposición. En caso de que el funcionario o contratista no realicé el debido proceso no se le entrega el paz y salvo en su proceso de desvinculación de la entidad, el cual se hace por medio del "certificado de bienes de inventario, además, en caso de ser funcionario se lleva el caso a la Oficina de Control Interno Disciplinario.
Como evidencia se presenta la relación en Excel con el consolidado mensual de los procesos en reposición reportadas y atendidas.</t>
  </si>
  <si>
    <t>(Número de casos de reposición solicitados/ Número de casos de reposición cerrados) * 100</t>
  </si>
  <si>
    <t>3. Fallas en la devolución y reasignación de bienes de inventario por parte de funcionarios y contratistas.</t>
  </si>
  <si>
    <r>
      <t>1. Cada vez que se requiere el Grupo de Almacén e Inventarios de la Subdirección Administrativa y Financiera, atiende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con el consolidado</t>
    </r>
    <r>
      <rPr>
        <strike/>
        <sz val="10"/>
        <rFont val="Arial"/>
        <family val="2"/>
      </rPr>
      <t xml:space="preserve"> </t>
    </r>
    <r>
      <rPr>
        <sz val="10"/>
        <rFont val="Arial"/>
        <family val="2"/>
      </rPr>
      <t>de las solicitudes de certificación de bienes solicitadas y atendidas.</t>
    </r>
  </si>
  <si>
    <t>(Número de certificaciones de bienes expedidas / Número de solicitudes de certificaciones de bienes recibidas)*100</t>
  </si>
  <si>
    <t>Gestión jurídica</t>
  </si>
  <si>
    <t>Establecer los lineamientos jurídicos de la Secretaría Distrital de Integración Social, a través de la  conceptualización, la prevención del daño antijurídico y la gestión de la defensa judicial y administrativa con el fin de dar cumplimiento a las actuaciones de la Entidad en el marco de la normativa vigente.</t>
  </si>
  <si>
    <t>Después de revisar el mapa de riesgos de corrupción, los delitos contra la administración pública que están tipificados en el código penal y contrastado con las funciones y competencias de esta Oficina asignadas por el artículo 5 del Decreto Distrital 607 del 2007, modificado por el artículo 3 del decreto 508 de 2022. Del análisis efectuado, se concluyó:
1. Que la Oficina Jurídica no tiene la responsabilidad en gerenciar proyectos de servicios sociales.
2. No tiene rubros presupuestales asignados como ordenador del gasto de la Entidad.
3. Así mismo, revisando los informes de las vigencias anteriores no se han materializado hechos relacionados con corrupción y,
4. No se han generado actuaciones que atenten contra la integridad y transparencia de la Oficina o de la Entidad.
Por lo anterior, se evidencia que la Oficina Jurídica no está expuesta a hechos de corrupción, por su rol funcional en orientar y conceptuar en materia jurídica a la Entidad en la prevención del daño antijurídico de la misma, sin estar inmersa en actividades que puedan generar un riesgo o delitos con la administración.</t>
  </si>
  <si>
    <t>Sistema de Gestión</t>
  </si>
  <si>
    <t>Coordinar la implementación del Modelo Integrado de Planeación y Gestión y demás normativa aplicable, mediante un modelo de operación por procesos que contenga lineamientos estratégicos, tácticos y operativos, con el fin de estandarizar la gestión de la entidad y promover la mejora en el desempeño de los procesos institucionales.</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</si>
  <si>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</si>
  <si>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</si>
  <si>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</si>
  <si>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</si>
  <si>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administradora del(los) documento(s) confirmando la publicación o retiro del(los) documento(s), y se le solicita que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</si>
  <si>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</si>
  <si>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</si>
  <si>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</si>
  <si>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y asesorar de manera independiente la gestión institucional desarrollando los roles asignados a la Oficina de Control Interno de acuerdo con la normativa vigente, aportando resultados y recomendaciones que contribuyan de manera progresiva con el mejoramiento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</si>
  <si>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</si>
  <si>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</si>
  <si>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</si>
  <si>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</si>
  <si>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</si>
  <si>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</si>
  <si>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</si>
  <si>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Elaboró: Dependencias líderes de los procesos.</t>
  </si>
  <si>
    <t>Consolidó: Subdirección de Diseño, Evaluación y Sistematización</t>
  </si>
  <si>
    <t>V1 Aprobado CIGD_28 Dic 2023- Vigencia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</si>
</sst>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0"/>
      <name val="Arial"/>
      <family val="2"/>
    </font>
    <font>
      <b/>
      <sz val="10"/>
      <name val="Arial"/>
      <family val="2"/>
    </font>
    <font>
      <sz val="9"/>
      <name val="Arial"/>
      <family val="2"/>
    </font>
    <font>
      <sz val="10"/>
      <color theme="1"/>
      <name val="Arial"/>
      <family val="2"/>
    </font>
    <font>
      <sz val="10"/>
      <color rgb="FFFF0000"/>
      <name val="Arial"/>
      <family val="2"/>
    </font>
    <font>
      <sz val="11"/>
      <color rgb="FF9C5700"/>
      <name val="Calibri"/>
      <family val="2"/>
      <scheme val="minor"/>
    </font>
    <font>
      <sz val="10"/>
      <color theme="1"/>
      <name val="Arial"/>
      <family val="2"/>
    </font>
    <font>
      <b/>
      <sz val="16"/>
      <color rgb="FF808080"/>
      <name val="Arial"/>
      <family val="2"/>
    </font>
    <font>
      <strike/>
      <sz val="10"/>
      <color theme="4"/>
      <name val="Arial"/>
      <family val="2"/>
    </font>
    <font>
      <strike/>
      <sz val="10"/>
      <name val="Arial"/>
      <family val="2"/>
    </font>
    <font>
      <sz val="10"/>
      <color rgb="FFFF0000"/>
      <name val="Arial"/>
      <family val="2"/>
    </font>
    <font>
      <sz val="10"/>
      <color theme="4"/>
      <name val="Arial"/>
      <family val="2"/>
    </font>
    <font>
      <strike/>
      <sz val="10"/>
      <color rgb="FFFF0000"/>
      <name val="Arial"/>
      <family val="2"/>
    </font>
    <font>
      <b/>
      <sz val="10"/>
      <color theme="1"/>
      <name val="Arial"/>
      <family val="2"/>
    </font>
    <font>
      <i/>
      <sz val="10"/>
      <color theme="4"/>
      <name val="Arial"/>
      <family val="2"/>
    </font>
    <font>
      <sz val="10"/>
      <color theme="8"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92D050"/>
        <bgColor indexed="64"/>
      </patternFill>
    </fill>
    <fill>
      <patternFill patternType="solid">
        <fgColor rgb="FFFFEB9C"/>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6" fillId="7" borderId="0" applyNumberFormat="0" applyBorder="0" applyAlignment="0" applyProtection="0"/>
  </cellStyleXfs>
  <cellXfs count="224">
    <xf numFmtId="0" fontId="0" fillId="0" borderId="0" xfId="0"/>
    <xf numFmtId="0" fontId="0" fillId="4" borderId="0" xfId="0" applyFill="1"/>
    <xf numFmtId="0" fontId="3" fillId="2" borderId="2" xfId="0" applyFont="1" applyFill="1" applyBorder="1" applyAlignment="1" applyProtection="1">
      <alignment horizontal="left" vertical="center"/>
      <protection locked="0"/>
    </xf>
    <xf numFmtId="0" fontId="1" fillId="0" borderId="2" xfId="0" applyFont="1" applyBorder="1" applyAlignment="1">
      <alignment vertical="center" wrapText="1"/>
    </xf>
    <xf numFmtId="0" fontId="3" fillId="2" borderId="2" xfId="0" applyFont="1" applyFill="1" applyBorder="1" applyAlignment="1" applyProtection="1">
      <alignment vertical="center"/>
      <protection locked="0"/>
    </xf>
    <xf numFmtId="0" fontId="0" fillId="4" borderId="0" xfId="0" applyFill="1" applyProtection="1">
      <protection locked="0"/>
    </xf>
    <xf numFmtId="0" fontId="0" fillId="0" borderId="0" xfId="0" applyProtection="1">
      <protection locked="0"/>
    </xf>
    <xf numFmtId="0" fontId="1" fillId="2" borderId="0" xfId="0" applyFont="1" applyFill="1" applyProtection="1">
      <protection locked="0"/>
    </xf>
    <xf numFmtId="0" fontId="2" fillId="2" borderId="0" xfId="0" applyFont="1" applyFill="1" applyAlignment="1" applyProtection="1">
      <alignment horizontal="center" vertical="top"/>
      <protection locked="0"/>
    </xf>
    <xf numFmtId="0" fontId="2" fillId="4" borderId="3" xfId="0" applyFont="1" applyFill="1" applyBorder="1" applyAlignment="1">
      <alignment vertical="center"/>
    </xf>
    <xf numFmtId="0" fontId="1" fillId="4" borderId="0" xfId="0" applyFont="1" applyFill="1" applyProtection="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1" fillId="4"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vertical="center" wrapText="1"/>
      <protection locked="0"/>
    </xf>
    <xf numFmtId="9" fontId="1" fillId="2" borderId="1" xfId="2"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4" xfId="0" applyFont="1" applyFill="1" applyBorder="1" applyAlignment="1" applyProtection="1">
      <alignment vertical="center" wrapText="1"/>
      <protection locked="0"/>
    </xf>
    <xf numFmtId="0" fontId="1" fillId="2" borderId="15"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protection locked="0"/>
    </xf>
    <xf numFmtId="0" fontId="1"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16"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9" fontId="1" fillId="2" borderId="15" xfId="0" applyNumberFormat="1" applyFont="1" applyFill="1" applyBorder="1" applyAlignment="1" applyProtection="1">
      <alignment horizontal="center" vertical="center" wrapText="1"/>
      <protection locked="0"/>
    </xf>
    <xf numFmtId="14" fontId="1" fillId="2" borderId="15"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9" fontId="1" fillId="2" borderId="1" xfId="2"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2" borderId="1" xfId="0" applyFont="1" applyFill="1" applyBorder="1" applyAlignment="1">
      <alignment horizontal="left" vertical="center" wrapText="1"/>
    </xf>
    <xf numFmtId="0" fontId="1" fillId="2" borderId="2" xfId="0" applyFont="1" applyFill="1" applyBorder="1" applyAlignment="1" applyProtection="1">
      <alignment vertical="center" wrapText="1"/>
      <protection locked="0"/>
    </xf>
    <xf numFmtId="0" fontId="1" fillId="0" borderId="1" xfId="0" applyFont="1" applyBorder="1" applyAlignment="1" applyProtection="1">
      <alignment horizontal="left" vertical="center"/>
      <protection locked="0"/>
    </xf>
    <xf numFmtId="9" fontId="1" fillId="2" borderId="2"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lignment vertical="center" wrapText="1"/>
    </xf>
    <xf numFmtId="9" fontId="1" fillId="2"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2"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1" fillId="0" borderId="19" xfId="0" applyFont="1" applyBorder="1" applyAlignment="1" applyProtection="1">
      <alignment horizontal="justify" vertical="center" wrapText="1"/>
      <protection locked="0"/>
    </xf>
    <xf numFmtId="0" fontId="1" fillId="2" borderId="1" xfId="0" applyFont="1" applyFill="1" applyBorder="1" applyAlignment="1">
      <alignment vertical="center" wrapText="1"/>
    </xf>
    <xf numFmtId="9" fontId="1" fillId="2" borderId="1" xfId="0" applyNumberFormat="1" applyFont="1" applyFill="1" applyBorder="1" applyAlignment="1" applyProtection="1">
      <alignment vertical="center" wrapText="1"/>
      <protection locked="0"/>
    </xf>
    <xf numFmtId="0" fontId="1" fillId="0" borderId="4" xfId="0" applyFont="1" applyBorder="1" applyAlignment="1" applyProtection="1">
      <alignment horizontal="justify" vertical="center" wrapText="1"/>
      <protection locked="0"/>
    </xf>
    <xf numFmtId="0" fontId="1" fillId="0" borderId="2" xfId="0" applyFont="1" applyBorder="1" applyAlignment="1" applyProtection="1">
      <alignment horizontal="left" vertical="center" wrapText="1"/>
      <protection locked="0"/>
    </xf>
    <xf numFmtId="14" fontId="1" fillId="2" borderId="2" xfId="0" applyNumberFormat="1" applyFont="1" applyFill="1" applyBorder="1" applyAlignment="1" applyProtection="1">
      <alignment horizontal="center" vertical="center" wrapText="1"/>
      <protection locked="0"/>
    </xf>
    <xf numFmtId="14" fontId="11" fillId="2" borderId="1" xfId="2"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0" fontId="1" fillId="0" borderId="17" xfId="0" applyFont="1" applyBorder="1" applyAlignment="1" applyProtection="1">
      <alignment vertical="center" wrapText="1"/>
      <protection locked="0"/>
    </xf>
    <xf numFmtId="14" fontId="11" fillId="2" borderId="1" xfId="2" applyNumberFormat="1" applyFont="1" applyFill="1" applyBorder="1" applyAlignment="1" applyProtection="1">
      <alignment vertical="center" wrapText="1"/>
      <protection locked="0"/>
    </xf>
    <xf numFmtId="0" fontId="12"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0" fontId="7" fillId="0" borderId="1" xfId="0" applyFont="1" applyBorder="1" applyAlignment="1" applyProtection="1">
      <alignment horizontal="justify" vertical="center" wrapText="1"/>
      <protection locked="0"/>
    </xf>
    <xf numFmtId="14" fontId="1" fillId="0" borderId="1" xfId="2" applyNumberFormat="1" applyFont="1" applyFill="1" applyBorder="1" applyAlignment="1" applyProtection="1">
      <alignment horizontal="center" vertical="center" wrapText="1"/>
      <protection locked="0"/>
    </xf>
    <xf numFmtId="9" fontId="1" fillId="0" borderId="1" xfId="2"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locked="0"/>
    </xf>
    <xf numFmtId="0" fontId="1" fillId="4" borderId="2" xfId="0" applyFont="1" applyFill="1" applyBorder="1" applyAlignment="1" applyProtection="1">
      <alignment horizontal="justify" vertical="center" wrapText="1"/>
      <protection locked="0"/>
    </xf>
    <xf numFmtId="0" fontId="1" fillId="0" borderId="2" xfId="0" applyFont="1" applyBorder="1" applyAlignment="1" applyProtection="1">
      <alignment vertical="center" wrapText="1"/>
      <protection locked="0"/>
    </xf>
    <xf numFmtId="9" fontId="1" fillId="0" borderId="2" xfId="2" applyFont="1" applyFill="1" applyBorder="1" applyAlignment="1" applyProtection="1">
      <alignment horizontal="center" vertical="center" wrapText="1"/>
      <protection locked="0"/>
    </xf>
    <xf numFmtId="14" fontId="1" fillId="0" borderId="1" xfId="2"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14" fontId="1" fillId="2" borderId="1" xfId="0" applyNumberFormat="1" applyFont="1" applyFill="1" applyBorder="1" applyAlignment="1" applyProtection="1">
      <alignment horizontal="left" vertical="center" wrapText="1"/>
      <protection locked="0"/>
    </xf>
    <xf numFmtId="0" fontId="1" fillId="4" borderId="2" xfId="0" applyFont="1" applyFill="1" applyBorder="1" applyAlignment="1" applyProtection="1">
      <alignment vertical="center" wrapText="1"/>
      <protection locked="0"/>
    </xf>
    <xf numFmtId="9" fontId="1" fillId="4" borderId="1" xfId="0" applyNumberFormat="1"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2" borderId="1" xfId="2" applyNumberFormat="1" applyFont="1"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9" fontId="1" fillId="4" borderId="4"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lignment horizontal="left" vertical="center" wrapText="1"/>
    </xf>
    <xf numFmtId="0" fontId="1" fillId="0" borderId="2" xfId="0" applyFont="1" applyBorder="1" applyAlignment="1" applyProtection="1">
      <alignment horizontal="left" vertical="center"/>
      <protection locked="0"/>
    </xf>
    <xf numFmtId="14" fontId="1" fillId="2" borderId="2" xfId="2" applyNumberFormat="1" applyFont="1" applyFill="1" applyBorder="1" applyAlignment="1" applyProtection="1">
      <alignment horizontal="center" vertical="center" wrapText="1"/>
      <protection locked="0"/>
    </xf>
    <xf numFmtId="9" fontId="1" fillId="2" borderId="2" xfId="2" applyFont="1" applyFill="1" applyBorder="1" applyAlignment="1" applyProtection="1">
      <alignment horizontal="center" vertical="center" wrapText="1"/>
      <protection locked="0"/>
    </xf>
    <xf numFmtId="14" fontId="1" fillId="2" borderId="2" xfId="2" applyNumberFormat="1" applyFont="1" applyFill="1" applyBorder="1" applyAlignment="1" applyProtection="1">
      <alignment vertical="center" wrapText="1"/>
      <protection locked="0"/>
    </xf>
    <xf numFmtId="9" fontId="1" fillId="2" borderId="2" xfId="2" applyFont="1" applyFill="1" applyBorder="1" applyAlignment="1" applyProtection="1">
      <alignment vertical="center" wrapText="1"/>
      <protection locked="0"/>
    </xf>
    <xf numFmtId="0" fontId="1" fillId="2" borderId="2" xfId="0" applyFont="1" applyFill="1" applyBorder="1" applyProtection="1">
      <protection locked="0"/>
    </xf>
    <xf numFmtId="0" fontId="7" fillId="0" borderId="2" xfId="0" applyFont="1" applyBorder="1" applyAlignment="1">
      <alignment horizontal="left" vertical="center" wrapText="1"/>
    </xf>
    <xf numFmtId="0" fontId="1" fillId="4" borderId="4" xfId="0" applyFont="1" applyFill="1" applyBorder="1" applyAlignment="1" applyProtection="1">
      <alignment vertical="center" wrapText="1"/>
      <protection locked="0"/>
    </xf>
    <xf numFmtId="0" fontId="1" fillId="4" borderId="4" xfId="4" applyFont="1" applyFill="1" applyBorder="1" applyAlignment="1" applyProtection="1">
      <alignment vertical="center" wrapText="1"/>
      <protection locked="0"/>
    </xf>
    <xf numFmtId="14" fontId="1" fillId="4" borderId="2" xfId="0" applyNumberFormat="1" applyFont="1" applyFill="1" applyBorder="1" applyAlignment="1" applyProtection="1">
      <alignment horizontal="center" vertical="center" wrapText="1"/>
      <protection locked="0"/>
    </xf>
    <xf numFmtId="0" fontId="1" fillId="4" borderId="2" xfId="4" applyFont="1" applyFill="1" applyBorder="1" applyAlignment="1" applyProtection="1">
      <alignment vertical="center" wrapText="1"/>
      <protection locked="0"/>
    </xf>
    <xf numFmtId="0" fontId="15" fillId="2" borderId="2" xfId="0" applyFont="1" applyFill="1" applyBorder="1" applyAlignment="1" applyProtection="1">
      <alignment vertical="center" wrapText="1"/>
      <protection locked="0"/>
    </xf>
    <xf numFmtId="0" fontId="1" fillId="4" borderId="2"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4"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vertical="center" wrapText="1"/>
      <protection locked="0"/>
    </xf>
    <xf numFmtId="0" fontId="1" fillId="5" borderId="0" xfId="0" applyFont="1" applyFill="1"/>
    <xf numFmtId="0" fontId="1" fillId="11" borderId="5" xfId="0" applyFont="1" applyFill="1" applyBorder="1" applyAlignment="1" applyProtection="1">
      <alignment vertical="center" wrapText="1"/>
      <protection locked="0"/>
    </xf>
    <xf numFmtId="0" fontId="1" fillId="11" borderId="6" xfId="0" applyFont="1" applyFill="1" applyBorder="1" applyAlignment="1" applyProtection="1">
      <alignment vertical="center"/>
      <protection locked="0"/>
    </xf>
    <xf numFmtId="0" fontId="1" fillId="11" borderId="7" xfId="0" applyFont="1" applyFill="1" applyBorder="1" applyAlignment="1" applyProtection="1">
      <alignment vertical="center"/>
      <protection locked="0"/>
    </xf>
    <xf numFmtId="0" fontId="1" fillId="2" borderId="4"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4"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 xfId="0" applyFont="1" applyFill="1" applyBorder="1" applyAlignment="1">
      <alignment horizontal="center" vertical="center"/>
    </xf>
    <xf numFmtId="0" fontId="1" fillId="2" borderId="4" xfId="0" applyFont="1" applyFill="1" applyBorder="1" applyAlignment="1" applyProtection="1">
      <alignment vertical="center" wrapText="1"/>
      <protection locked="0"/>
    </xf>
    <xf numFmtId="0" fontId="1" fillId="2" borderId="17"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7" fillId="2" borderId="4" xfId="0" applyFont="1" applyFill="1" applyBorder="1" applyAlignment="1" applyProtection="1">
      <alignment horizontal="justify" vertical="center" wrapText="1"/>
      <protection locked="0"/>
    </xf>
    <xf numFmtId="0" fontId="7" fillId="2" borderId="17"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10" borderId="4"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justify" vertical="center" wrapText="1"/>
      <protection locked="0"/>
    </xf>
    <xf numFmtId="0" fontId="1" fillId="0" borderId="4"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4" xfId="0" applyFont="1" applyFill="1" applyBorder="1" applyAlignment="1" applyProtection="1">
      <alignment horizontal="justify" vertical="center" wrapText="1"/>
      <protection locked="0"/>
    </xf>
    <xf numFmtId="0" fontId="1" fillId="2" borderId="17"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1" xfId="0"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0" borderId="2" xfId="0" applyFont="1" applyBorder="1" applyAlignment="1" applyProtection="1">
      <alignment horizontal="left" vertical="center"/>
      <protection locked="0"/>
    </xf>
    <xf numFmtId="0" fontId="14"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wrapText="1"/>
    </xf>
    <xf numFmtId="0" fontId="1" fillId="0" borderId="4"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4"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7"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4"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center"/>
      <protection locked="0"/>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cellXfs>
  <cellStyles count="5">
    <cellStyle name="Neutral" xfId="4" builtinId="28"/>
    <cellStyle name="Normal" xfId="0" builtinId="0"/>
    <cellStyle name="Normal 2" xfId="1"/>
    <cellStyle name="Normal 4 2" xfId="3"/>
    <cellStyle name="Porcentaje 2" xfId="2"/>
  </cellStyles>
  <dxfs count="90">
    <dxf>
      <font>
        <color auto="1"/>
      </font>
      <fill>
        <patternFill>
          <bgColor theme="9" tint="-0.24994659260841701"/>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theme="9" tint="-0.24994659260841701"/>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ont>
        <color auto="1"/>
      </font>
      <fill>
        <patternFill>
          <bgColor theme="9" tint="-0.24994659260841701"/>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 xmlns:a16="http://schemas.microsoft.com/office/drawing/2014/main" id="{AF39A1DC-3027-41DE-8BB5-92628E04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Downloads/20231130_mapa_riesgos_corrupcion_2024_borrador_consul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tabSelected="1" zoomScale="75" zoomScaleNormal="75" workbookViewId="0">
      <selection activeCell="E7" sqref="E7"/>
    </sheetView>
  </sheetViews>
  <sheetFormatPr baseColWidth="10" defaultColWidth="11.42578125" defaultRowHeight="12.75" x14ac:dyDescent="0.2"/>
  <cols>
    <col min="1" max="1" width="15.28515625" style="7" customWidth="1"/>
    <col min="2" max="2" width="31" style="7" customWidth="1"/>
    <col min="3" max="3" width="21.28515625" style="7" customWidth="1"/>
    <col min="4" max="4" width="15.28515625" style="7" customWidth="1"/>
    <col min="5" max="5" width="12.140625" style="7" bestFit="1" customWidth="1"/>
    <col min="6" max="6" width="29.28515625" style="7" customWidth="1"/>
    <col min="7" max="7" width="31.7109375" style="7" customWidth="1"/>
    <col min="8" max="8" width="15.140625" style="7" customWidth="1"/>
    <col min="9" max="9" width="18.85546875" style="7" customWidth="1"/>
    <col min="10" max="10" width="14" style="7" customWidth="1"/>
    <col min="11" max="12" width="12.28515625" style="7" customWidth="1"/>
    <col min="13" max="13" width="96.5703125" style="7" customWidth="1"/>
    <col min="14" max="15" width="10.85546875" style="7" customWidth="1"/>
    <col min="16" max="16" width="14" style="7" customWidth="1"/>
    <col min="17" max="17" width="13.140625" style="7" customWidth="1"/>
    <col min="18" max="18" width="12.42578125" style="7" customWidth="1"/>
    <col min="19" max="19" width="11.7109375" style="7" customWidth="1"/>
    <col min="20" max="20" width="96.5703125" style="7" customWidth="1"/>
    <col min="21" max="21" width="14.85546875" style="7" customWidth="1"/>
    <col min="22" max="22" width="28.28515625" style="7" customWidth="1"/>
    <col min="23" max="23" width="9.42578125" style="7" customWidth="1"/>
    <col min="24" max="24" width="12.7109375" style="7" customWidth="1"/>
    <col min="25" max="25" width="14.85546875" style="7" customWidth="1"/>
    <col min="26" max="26" width="10.28515625" style="7" bestFit="1" customWidth="1"/>
    <col min="27" max="27" width="12.42578125" style="7" customWidth="1"/>
    <col min="28" max="28" width="36.140625" style="7" customWidth="1"/>
    <col min="29" max="29" width="15.5703125" style="7" customWidth="1"/>
    <col min="30" max="30" width="34.7109375" style="7" customWidth="1"/>
    <col min="31" max="31" width="9.85546875" style="7" customWidth="1"/>
    <col min="32" max="32" width="11.140625" style="7" bestFit="1" customWidth="1"/>
    <col min="33" max="33" width="12.5703125" style="7" customWidth="1"/>
    <col min="34" max="34" width="34.140625" style="7" customWidth="1"/>
    <col min="35" max="35" width="15" style="7" customWidth="1"/>
    <col min="36" max="36" width="34.7109375" style="7" customWidth="1"/>
    <col min="37" max="37" width="9.85546875" style="7" customWidth="1"/>
    <col min="38" max="38" width="12.85546875" style="7" customWidth="1"/>
    <col min="39" max="39" width="13.140625" style="7" customWidth="1"/>
    <col min="40" max="40" width="34.140625" style="7" customWidth="1"/>
    <col min="41" max="41" width="15.140625" style="7" customWidth="1"/>
    <col min="42" max="42" width="34.7109375" style="7" customWidth="1"/>
    <col min="43" max="43" width="9.85546875" style="7" customWidth="1"/>
    <col min="44" max="44" width="13.140625" style="7" customWidth="1"/>
    <col min="45" max="45" width="12.5703125" style="7" customWidth="1"/>
    <col min="46" max="46" width="34.140625" style="7" customWidth="1"/>
    <col min="47" max="47" width="16.42578125" style="7" customWidth="1"/>
    <col min="48" max="48" width="34.7109375" style="7" customWidth="1"/>
    <col min="49" max="49" width="2.42578125" style="7" customWidth="1"/>
    <col min="50" max="16384" width="11.42578125" style="7"/>
  </cols>
  <sheetData>
    <row r="1" spans="1:53" ht="21" customHeight="1" x14ac:dyDescent="0.2">
      <c r="A1" s="167"/>
      <c r="B1" s="167"/>
      <c r="C1" s="194" t="s">
        <v>1</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6"/>
      <c r="AU1" s="4" t="s">
        <v>2</v>
      </c>
      <c r="AV1" s="2" t="s">
        <v>3</v>
      </c>
      <c r="AW1" s="5"/>
      <c r="AX1" s="6"/>
      <c r="AY1" s="6"/>
      <c r="AZ1" s="6"/>
      <c r="BA1" s="6"/>
    </row>
    <row r="2" spans="1:53" ht="21" customHeight="1" x14ac:dyDescent="0.2">
      <c r="A2" s="167"/>
      <c r="B2" s="167"/>
      <c r="C2" s="197"/>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4" t="s">
        <v>4</v>
      </c>
      <c r="AV2" s="2">
        <v>2</v>
      </c>
      <c r="AW2" s="5"/>
      <c r="AX2" s="6"/>
      <c r="AY2" s="6"/>
      <c r="AZ2" s="6"/>
      <c r="BA2" s="6"/>
    </row>
    <row r="3" spans="1:53" ht="21" customHeight="1" x14ac:dyDescent="0.2">
      <c r="A3" s="167"/>
      <c r="B3" s="167"/>
      <c r="C3" s="197"/>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9"/>
      <c r="AU3" s="4" t="s">
        <v>5</v>
      </c>
      <c r="AV3" s="2" t="s">
        <v>6</v>
      </c>
      <c r="AW3" s="5"/>
      <c r="AX3" s="6"/>
      <c r="AY3" s="6"/>
      <c r="AZ3" s="6"/>
      <c r="BA3" s="6"/>
    </row>
    <row r="4" spans="1:53" ht="21" customHeight="1" x14ac:dyDescent="0.2">
      <c r="A4" s="167"/>
      <c r="B4" s="167"/>
      <c r="C4" s="200"/>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2"/>
      <c r="AU4" s="4" t="s">
        <v>7</v>
      </c>
      <c r="AV4" s="2" t="s">
        <v>8</v>
      </c>
      <c r="AW4" s="5"/>
      <c r="AX4" s="6"/>
      <c r="AY4" s="6"/>
      <c r="AZ4" s="6"/>
      <c r="BA4" s="6"/>
    </row>
    <row r="5" spans="1:53" x14ac:dyDescent="0.2">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8"/>
      <c r="AW5" s="5"/>
      <c r="AX5" s="6"/>
      <c r="AY5" s="6"/>
      <c r="AZ5" s="6"/>
      <c r="BA5" s="6"/>
    </row>
    <row r="6" spans="1:53" ht="26.25" customHeight="1" x14ac:dyDescent="0.2">
      <c r="A6" s="204" t="s">
        <v>9</v>
      </c>
      <c r="B6" s="204"/>
      <c r="C6" s="9" t="s">
        <v>10</v>
      </c>
      <c r="D6" s="1"/>
      <c r="E6" s="205" t="s">
        <v>376</v>
      </c>
      <c r="F6" s="206"/>
      <c r="G6" s="206"/>
      <c r="H6" s="206"/>
      <c r="I6" s="206"/>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5"/>
      <c r="AX6" s="6"/>
      <c r="AY6" s="6"/>
      <c r="AZ6" s="6"/>
      <c r="BA6" s="6"/>
    </row>
    <row r="7" spans="1:53"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5"/>
      <c r="AX7" s="6"/>
      <c r="AY7" s="6"/>
      <c r="AZ7" s="6"/>
      <c r="BA7" s="6"/>
    </row>
    <row r="8" spans="1:53" ht="26.25" customHeight="1" x14ac:dyDescent="0.2">
      <c r="A8" s="207" t="s">
        <v>11</v>
      </c>
      <c r="B8" s="208"/>
      <c r="C8" s="208"/>
      <c r="D8" s="208"/>
      <c r="E8" s="208"/>
      <c r="F8" s="208"/>
      <c r="G8" s="208"/>
      <c r="H8" s="208"/>
      <c r="I8" s="208"/>
      <c r="J8" s="208"/>
      <c r="K8" s="208"/>
      <c r="L8" s="209"/>
      <c r="M8" s="210" t="s">
        <v>12</v>
      </c>
      <c r="N8" s="211"/>
      <c r="O8" s="211"/>
      <c r="P8" s="211"/>
      <c r="Q8" s="211"/>
      <c r="R8" s="211"/>
      <c r="S8" s="211"/>
      <c r="T8" s="211"/>
      <c r="U8" s="211"/>
      <c r="V8" s="211"/>
      <c r="W8" s="211"/>
      <c r="X8" s="211"/>
      <c r="Y8" s="212"/>
      <c r="Z8" s="213" t="s">
        <v>13</v>
      </c>
      <c r="AA8" s="213"/>
      <c r="AB8" s="213"/>
      <c r="AC8" s="213"/>
      <c r="AD8" s="213"/>
      <c r="AE8" s="213"/>
      <c r="AF8" s="213"/>
      <c r="AG8" s="213"/>
      <c r="AH8" s="213"/>
      <c r="AI8" s="213"/>
      <c r="AJ8" s="213"/>
      <c r="AK8" s="213"/>
      <c r="AL8" s="213"/>
      <c r="AM8" s="213"/>
      <c r="AN8" s="213"/>
      <c r="AO8" s="213"/>
      <c r="AP8" s="213"/>
      <c r="AQ8" s="213"/>
      <c r="AR8" s="213"/>
      <c r="AS8" s="213"/>
      <c r="AT8" s="213"/>
      <c r="AU8" s="213"/>
      <c r="AV8" s="213"/>
      <c r="AW8" s="10"/>
    </row>
    <row r="9" spans="1:53" s="16" customFormat="1" ht="46.5" customHeight="1" x14ac:dyDescent="0.2">
      <c r="A9" s="183" t="s">
        <v>14</v>
      </c>
      <c r="B9" s="183" t="s">
        <v>15</v>
      </c>
      <c r="C9" s="183" t="s">
        <v>16</v>
      </c>
      <c r="D9" s="183" t="s">
        <v>17</v>
      </c>
      <c r="E9" s="183" t="s">
        <v>18</v>
      </c>
      <c r="F9" s="183" t="s">
        <v>19</v>
      </c>
      <c r="G9" s="184" t="s">
        <v>20</v>
      </c>
      <c r="H9" s="184" t="s">
        <v>21</v>
      </c>
      <c r="I9" s="148" t="s">
        <v>22</v>
      </c>
      <c r="J9" s="222" t="s">
        <v>23</v>
      </c>
      <c r="K9" s="223"/>
      <c r="L9" s="223"/>
      <c r="M9" s="221" t="s">
        <v>24</v>
      </c>
      <c r="N9" s="221" t="s">
        <v>25</v>
      </c>
      <c r="O9" s="221" t="s">
        <v>26</v>
      </c>
      <c r="P9" s="217" t="s">
        <v>27</v>
      </c>
      <c r="Q9" s="217"/>
      <c r="R9" s="217"/>
      <c r="S9" s="146" t="s">
        <v>28</v>
      </c>
      <c r="T9" s="218" t="s">
        <v>29</v>
      </c>
      <c r="U9" s="219"/>
      <c r="V9" s="219"/>
      <c r="W9" s="219"/>
      <c r="X9" s="219"/>
      <c r="Y9" s="220"/>
      <c r="Z9" s="214" t="s">
        <v>30</v>
      </c>
      <c r="AA9" s="215"/>
      <c r="AB9" s="215"/>
      <c r="AC9" s="215"/>
      <c r="AD9" s="216"/>
      <c r="AE9" s="214" t="s">
        <v>31</v>
      </c>
      <c r="AF9" s="215"/>
      <c r="AG9" s="215"/>
      <c r="AH9" s="215"/>
      <c r="AI9" s="215"/>
      <c r="AJ9" s="216"/>
      <c r="AK9" s="214" t="s">
        <v>32</v>
      </c>
      <c r="AL9" s="215"/>
      <c r="AM9" s="215"/>
      <c r="AN9" s="215"/>
      <c r="AO9" s="215"/>
      <c r="AP9" s="216"/>
      <c r="AQ9" s="214" t="s">
        <v>33</v>
      </c>
      <c r="AR9" s="215"/>
      <c r="AS9" s="215"/>
      <c r="AT9" s="215"/>
      <c r="AU9" s="215"/>
      <c r="AV9" s="216"/>
      <c r="AW9" s="15"/>
    </row>
    <row r="10" spans="1:53" ht="46.5" customHeight="1" x14ac:dyDescent="0.2">
      <c r="A10" s="184"/>
      <c r="B10" s="184"/>
      <c r="C10" s="184"/>
      <c r="D10" s="184"/>
      <c r="E10" s="184"/>
      <c r="F10" s="184"/>
      <c r="G10" s="168"/>
      <c r="H10" s="168"/>
      <c r="I10" s="221"/>
      <c r="J10" s="17" t="s">
        <v>34</v>
      </c>
      <c r="K10" s="17" t="s">
        <v>35</v>
      </c>
      <c r="L10" s="17" t="s">
        <v>36</v>
      </c>
      <c r="M10" s="221"/>
      <c r="N10" s="221"/>
      <c r="O10" s="221"/>
      <c r="P10" s="17" t="s">
        <v>34</v>
      </c>
      <c r="Q10" s="17" t="s">
        <v>35</v>
      </c>
      <c r="R10" s="17" t="s">
        <v>36</v>
      </c>
      <c r="S10" s="148"/>
      <c r="T10" s="17" t="s">
        <v>37</v>
      </c>
      <c r="U10" s="17" t="s">
        <v>0</v>
      </c>
      <c r="V10" s="17" t="s">
        <v>38</v>
      </c>
      <c r="W10" s="14" t="s">
        <v>39</v>
      </c>
      <c r="X10" s="14" t="s">
        <v>40</v>
      </c>
      <c r="Y10" s="14" t="s">
        <v>41</v>
      </c>
      <c r="Z10" s="18" t="s">
        <v>42</v>
      </c>
      <c r="AA10" s="18" t="s">
        <v>43</v>
      </c>
      <c r="AB10" s="18" t="s">
        <v>44</v>
      </c>
      <c r="AC10" s="18" t="s">
        <v>45</v>
      </c>
      <c r="AD10" s="19" t="s">
        <v>46</v>
      </c>
      <c r="AE10" s="18" t="s">
        <v>42</v>
      </c>
      <c r="AF10" s="18" t="s">
        <v>43</v>
      </c>
      <c r="AG10" s="18" t="s">
        <v>47</v>
      </c>
      <c r="AH10" s="18" t="s">
        <v>44</v>
      </c>
      <c r="AI10" s="18" t="s">
        <v>45</v>
      </c>
      <c r="AJ10" s="19" t="s">
        <v>46</v>
      </c>
      <c r="AK10" s="18" t="s">
        <v>42</v>
      </c>
      <c r="AL10" s="18" t="s">
        <v>43</v>
      </c>
      <c r="AM10" s="18" t="s">
        <v>47</v>
      </c>
      <c r="AN10" s="18" t="s">
        <v>44</v>
      </c>
      <c r="AO10" s="18" t="s">
        <v>45</v>
      </c>
      <c r="AP10" s="19" t="s">
        <v>46</v>
      </c>
      <c r="AQ10" s="18" t="s">
        <v>42</v>
      </c>
      <c r="AR10" s="18" t="s">
        <v>43</v>
      </c>
      <c r="AS10" s="18" t="s">
        <v>47</v>
      </c>
      <c r="AT10" s="18" t="s">
        <v>44</v>
      </c>
      <c r="AU10" s="18" t="s">
        <v>45</v>
      </c>
      <c r="AV10" s="19" t="s">
        <v>46</v>
      </c>
    </row>
    <row r="11" spans="1:53" s="32" customFormat="1" ht="140.25" x14ac:dyDescent="0.2">
      <c r="A11" s="131" t="s">
        <v>48</v>
      </c>
      <c r="B11" s="159" t="s">
        <v>49</v>
      </c>
      <c r="C11" s="159" t="s">
        <v>50</v>
      </c>
      <c r="D11" s="122"/>
      <c r="E11" s="122" t="s">
        <v>51</v>
      </c>
      <c r="F11" s="22" t="s">
        <v>52</v>
      </c>
      <c r="G11" s="146" t="s">
        <v>53</v>
      </c>
      <c r="H11" s="122" t="s">
        <v>54</v>
      </c>
      <c r="I11" s="190" t="s">
        <v>55</v>
      </c>
      <c r="J11" s="122" t="s">
        <v>56</v>
      </c>
      <c r="K11" s="122" t="s">
        <v>57</v>
      </c>
      <c r="L11" s="128" t="s">
        <v>58</v>
      </c>
      <c r="M11" s="23" t="s">
        <v>59</v>
      </c>
      <c r="N11" s="24" t="s">
        <v>60</v>
      </c>
      <c r="O11" s="25" t="s">
        <v>61</v>
      </c>
      <c r="P11" s="156" t="s">
        <v>62</v>
      </c>
      <c r="Q11" s="122" t="s">
        <v>57</v>
      </c>
      <c r="R11" s="128" t="str">
        <f>VLOOKUP(P11,'[1]2. Anexos'!$B$35:$G$41,(HLOOKUP(Q11,'[1]2. Anexos'!$C$35:$G$36,2,0)),0)</f>
        <v>Extremo</v>
      </c>
      <c r="S11" s="149" t="s">
        <v>63</v>
      </c>
      <c r="T11" s="23" t="s">
        <v>64</v>
      </c>
      <c r="U11" s="26" t="s">
        <v>65</v>
      </c>
      <c r="V11" s="26" t="s">
        <v>66</v>
      </c>
      <c r="W11" s="27">
        <v>1</v>
      </c>
      <c r="X11" s="28"/>
      <c r="Y11" s="28">
        <v>45626</v>
      </c>
      <c r="Z11" s="29"/>
      <c r="AA11" s="30"/>
      <c r="AB11" s="31"/>
      <c r="AC11" s="25"/>
      <c r="AD11" s="31"/>
      <c r="AE11" s="29"/>
      <c r="AF11" s="30"/>
      <c r="AG11" s="30"/>
      <c r="AH11" s="31"/>
      <c r="AI11" s="25"/>
      <c r="AJ11" s="31"/>
      <c r="AK11" s="29"/>
      <c r="AL11" s="30"/>
      <c r="AM11" s="30"/>
      <c r="AN11" s="31"/>
      <c r="AO11" s="25"/>
      <c r="AP11" s="31"/>
      <c r="AQ11" s="29"/>
      <c r="AR11" s="30"/>
      <c r="AS11" s="30"/>
      <c r="AT11" s="31"/>
      <c r="AU11" s="25"/>
      <c r="AV11" s="31"/>
    </row>
    <row r="12" spans="1:53" s="32" customFormat="1" ht="140.25" x14ac:dyDescent="0.2">
      <c r="A12" s="133"/>
      <c r="B12" s="161"/>
      <c r="C12" s="161"/>
      <c r="D12" s="124"/>
      <c r="E12" s="124"/>
      <c r="F12" s="22" t="s">
        <v>67</v>
      </c>
      <c r="G12" s="148"/>
      <c r="H12" s="124"/>
      <c r="I12" s="191"/>
      <c r="J12" s="124"/>
      <c r="K12" s="124"/>
      <c r="L12" s="130"/>
      <c r="M12" s="23" t="s">
        <v>68</v>
      </c>
      <c r="N12" s="24" t="s">
        <v>60</v>
      </c>
      <c r="O12" s="25" t="s">
        <v>61</v>
      </c>
      <c r="P12" s="158"/>
      <c r="Q12" s="124"/>
      <c r="R12" s="130"/>
      <c r="S12" s="151"/>
      <c r="T12" s="23" t="s">
        <v>68</v>
      </c>
      <c r="U12" s="26" t="s">
        <v>69</v>
      </c>
      <c r="V12" s="26" t="s">
        <v>70</v>
      </c>
      <c r="W12" s="27">
        <v>1</v>
      </c>
      <c r="X12" s="28"/>
      <c r="Y12" s="28">
        <v>45626</v>
      </c>
      <c r="Z12" s="29"/>
      <c r="AA12" s="30"/>
      <c r="AB12" s="31"/>
      <c r="AC12" s="25"/>
      <c r="AD12" s="31"/>
      <c r="AE12" s="29"/>
      <c r="AF12" s="30"/>
      <c r="AG12" s="30"/>
      <c r="AH12" s="31"/>
      <c r="AI12" s="25"/>
      <c r="AJ12" s="31"/>
      <c r="AK12" s="29"/>
      <c r="AL12" s="30"/>
      <c r="AM12" s="30"/>
      <c r="AN12" s="31"/>
      <c r="AO12" s="25"/>
      <c r="AP12" s="31"/>
      <c r="AQ12" s="29"/>
      <c r="AR12" s="30"/>
      <c r="AS12" s="30"/>
      <c r="AT12" s="31"/>
      <c r="AU12" s="25"/>
      <c r="AV12" s="31"/>
    </row>
    <row r="13" spans="1:53" s="32" customFormat="1" ht="191.25" x14ac:dyDescent="0.2">
      <c r="A13" s="36" t="s">
        <v>71</v>
      </c>
      <c r="B13" s="37" t="s">
        <v>72</v>
      </c>
      <c r="C13" s="38" t="s">
        <v>73</v>
      </c>
      <c r="D13" s="39"/>
      <c r="E13" s="40" t="s">
        <v>74</v>
      </c>
      <c r="F13" s="38" t="s">
        <v>75</v>
      </c>
      <c r="G13" s="41" t="s">
        <v>76</v>
      </c>
      <c r="H13" s="38" t="s">
        <v>77</v>
      </c>
      <c r="I13" s="38" t="s">
        <v>78</v>
      </c>
      <c r="J13" s="38" t="s">
        <v>79</v>
      </c>
      <c r="K13" s="38" t="s">
        <v>80</v>
      </c>
      <c r="L13" s="42" t="str">
        <f>VLOOKUP(J13,'[1]2. Anexos'!$B$35:$G$41,(HLOOKUP(K13,'[1]2. Anexos'!$C$35:$G$36,2,0)),0)</f>
        <v>Moderado</v>
      </c>
      <c r="M13" s="38" t="s">
        <v>81</v>
      </c>
      <c r="N13" s="40" t="s">
        <v>60</v>
      </c>
      <c r="O13" s="40" t="s">
        <v>61</v>
      </c>
      <c r="P13" s="40" t="s">
        <v>79</v>
      </c>
      <c r="Q13" s="43" t="s">
        <v>80</v>
      </c>
      <c r="R13" s="42" t="str">
        <f>VLOOKUP(P13,'[1]2. Anexos'!$B$35:$G$41,(HLOOKUP(Q13,'[1]2. Anexos'!$C$35:$G$36,2,0)),0)</f>
        <v>Moderado</v>
      </c>
      <c r="S13" s="44" t="s">
        <v>63</v>
      </c>
      <c r="T13" s="38" t="s">
        <v>81</v>
      </c>
      <c r="U13" s="38" t="s">
        <v>82</v>
      </c>
      <c r="V13" s="38" t="s">
        <v>83</v>
      </c>
      <c r="W13" s="45">
        <v>1</v>
      </c>
      <c r="X13" s="46">
        <v>45323</v>
      </c>
      <c r="Y13" s="46">
        <v>45626</v>
      </c>
      <c r="Z13" s="29"/>
      <c r="AA13" s="30"/>
      <c r="AB13" s="31"/>
      <c r="AC13" s="25"/>
      <c r="AD13" s="31"/>
      <c r="AE13" s="29"/>
      <c r="AF13" s="30"/>
      <c r="AG13" s="30"/>
      <c r="AH13" s="31"/>
      <c r="AI13" s="25"/>
      <c r="AJ13" s="31"/>
      <c r="AK13" s="29"/>
      <c r="AL13" s="30"/>
      <c r="AM13" s="30"/>
      <c r="AN13" s="31"/>
      <c r="AO13" s="25"/>
      <c r="AP13" s="31"/>
      <c r="AQ13" s="29"/>
      <c r="AR13" s="30"/>
      <c r="AS13" s="30"/>
      <c r="AT13" s="31"/>
      <c r="AU13" s="25"/>
      <c r="AV13" s="31"/>
    </row>
    <row r="14" spans="1:53" s="32" customFormat="1" ht="114.75" x14ac:dyDescent="0.2">
      <c r="A14" s="131" t="s">
        <v>84</v>
      </c>
      <c r="B14" s="159" t="s">
        <v>85</v>
      </c>
      <c r="C14" s="131" t="s">
        <v>86</v>
      </c>
      <c r="D14" s="122"/>
      <c r="E14" s="143" t="s">
        <v>87</v>
      </c>
      <c r="F14" s="47" t="s">
        <v>88</v>
      </c>
      <c r="G14" s="192" t="s">
        <v>89</v>
      </c>
      <c r="H14" s="137" t="s">
        <v>54</v>
      </c>
      <c r="I14" s="177" t="s">
        <v>90</v>
      </c>
      <c r="J14" s="137" t="s">
        <v>62</v>
      </c>
      <c r="K14" s="137" t="s">
        <v>57</v>
      </c>
      <c r="L14" s="128" t="str">
        <f>VLOOKUP(J14,'[1]2. Anexos'!$B$35:$G$41,(HLOOKUP(K14,'[1]2. Anexos'!$C$35:$G$36,2,0)),0)</f>
        <v>Extremo</v>
      </c>
      <c r="M14" s="20" t="s">
        <v>91</v>
      </c>
      <c r="N14" s="25" t="s">
        <v>60</v>
      </c>
      <c r="O14" s="25" t="s">
        <v>61</v>
      </c>
      <c r="P14" s="137" t="s">
        <v>92</v>
      </c>
      <c r="Q14" s="137" t="s">
        <v>57</v>
      </c>
      <c r="R14" s="128" t="str">
        <f>VLOOKUP(P14,'[1]2. Anexos'!$B$35:$G$41,(HLOOKUP(Q14,'[1]2. Anexos'!$C$35:$G$36,2,0)),0)</f>
        <v>Extremo</v>
      </c>
      <c r="S14" s="174" t="s">
        <v>63</v>
      </c>
      <c r="T14" s="20" t="s">
        <v>91</v>
      </c>
      <c r="U14" s="48" t="s">
        <v>93</v>
      </c>
      <c r="V14" s="48" t="s">
        <v>94</v>
      </c>
      <c r="W14" s="49">
        <v>1</v>
      </c>
      <c r="X14" s="50">
        <v>45323</v>
      </c>
      <c r="Y14" s="50">
        <v>45626</v>
      </c>
      <c r="Z14" s="29"/>
      <c r="AA14" s="51"/>
      <c r="AB14" s="33"/>
      <c r="AC14" s="122"/>
      <c r="AD14" s="33"/>
      <c r="AE14" s="29"/>
      <c r="AF14" s="51"/>
      <c r="AG14" s="51"/>
      <c r="AH14" s="33"/>
      <c r="AI14" s="122"/>
      <c r="AJ14" s="33"/>
      <c r="AK14" s="29"/>
      <c r="AL14" s="30"/>
      <c r="AM14" s="30"/>
      <c r="AN14" s="31"/>
      <c r="AO14" s="25"/>
      <c r="AP14" s="31"/>
      <c r="AQ14" s="29"/>
      <c r="AR14" s="30"/>
      <c r="AS14" s="30"/>
      <c r="AT14" s="31"/>
      <c r="AU14" s="25"/>
      <c r="AV14" s="31"/>
    </row>
    <row r="15" spans="1:53" s="32" customFormat="1" ht="89.25" x14ac:dyDescent="0.2">
      <c r="A15" s="133"/>
      <c r="B15" s="161"/>
      <c r="C15" s="133"/>
      <c r="D15" s="124"/>
      <c r="E15" s="145"/>
      <c r="F15" s="47" t="s">
        <v>95</v>
      </c>
      <c r="G15" s="193"/>
      <c r="H15" s="139"/>
      <c r="I15" s="178"/>
      <c r="J15" s="139"/>
      <c r="K15" s="139"/>
      <c r="L15" s="130"/>
      <c r="M15" s="55" t="s">
        <v>96</v>
      </c>
      <c r="N15" s="25" t="s">
        <v>60</v>
      </c>
      <c r="O15" s="25" t="s">
        <v>61</v>
      </c>
      <c r="P15" s="139"/>
      <c r="Q15" s="139"/>
      <c r="R15" s="130"/>
      <c r="S15" s="175"/>
      <c r="T15" s="55" t="s">
        <v>96</v>
      </c>
      <c r="U15" s="22" t="s">
        <v>93</v>
      </c>
      <c r="V15" s="22" t="s">
        <v>97</v>
      </c>
      <c r="W15" s="57">
        <v>1</v>
      </c>
      <c r="X15" s="50">
        <v>45323</v>
      </c>
      <c r="Y15" s="50">
        <v>45626</v>
      </c>
      <c r="Z15" s="29"/>
      <c r="AA15" s="51"/>
      <c r="AB15" s="33"/>
      <c r="AC15" s="124"/>
      <c r="AD15" s="33"/>
      <c r="AE15" s="29"/>
      <c r="AF15" s="51"/>
      <c r="AG15" s="51"/>
      <c r="AH15" s="33"/>
      <c r="AI15" s="124"/>
      <c r="AJ15" s="33"/>
      <c r="AK15" s="29"/>
      <c r="AL15" s="30"/>
      <c r="AM15" s="30"/>
      <c r="AN15" s="31"/>
      <c r="AO15" s="25"/>
      <c r="AP15" s="31"/>
      <c r="AQ15" s="29"/>
      <c r="AR15" s="30"/>
      <c r="AS15" s="30"/>
      <c r="AT15" s="31"/>
      <c r="AU15" s="25"/>
      <c r="AV15" s="31"/>
    </row>
    <row r="16" spans="1:53" s="32" customFormat="1" ht="140.25" x14ac:dyDescent="0.2">
      <c r="A16" s="31" t="s">
        <v>98</v>
      </c>
      <c r="B16" s="33" t="s">
        <v>99</v>
      </c>
      <c r="C16" s="31" t="s">
        <v>100</v>
      </c>
      <c r="D16" s="31"/>
      <c r="E16" s="52" t="s">
        <v>101</v>
      </c>
      <c r="F16" s="58" t="s">
        <v>102</v>
      </c>
      <c r="G16" s="12" t="s">
        <v>103</v>
      </c>
      <c r="H16" s="59" t="s">
        <v>54</v>
      </c>
      <c r="I16" s="60" t="s">
        <v>90</v>
      </c>
      <c r="J16" s="59" t="s">
        <v>104</v>
      </c>
      <c r="K16" s="59" t="s">
        <v>105</v>
      </c>
      <c r="L16" s="42" t="str">
        <f>VLOOKUP(J16,'[1]2. Anexos'!$B$35:$G$41,(HLOOKUP(K16,'[1]2. Anexos'!$C$35:$G$36,2,0)),0)</f>
        <v>Alto</v>
      </c>
      <c r="M16" s="59" t="s">
        <v>106</v>
      </c>
      <c r="N16" s="34" t="s">
        <v>60</v>
      </c>
      <c r="O16" s="34" t="s">
        <v>61</v>
      </c>
      <c r="P16" s="59" t="s">
        <v>79</v>
      </c>
      <c r="Q16" s="31" t="s">
        <v>105</v>
      </c>
      <c r="R16" s="42" t="str">
        <f>VLOOKUP(P16,'[1]2. Anexos'!$B$35:$G$41,(HLOOKUP(Q16,'[1]2. Anexos'!$C$35:$G$36,2,0)),0)</f>
        <v>Alto</v>
      </c>
      <c r="S16" s="56" t="s">
        <v>63</v>
      </c>
      <c r="T16" s="59" t="s">
        <v>106</v>
      </c>
      <c r="U16" s="59" t="s">
        <v>107</v>
      </c>
      <c r="V16" s="59" t="s">
        <v>108</v>
      </c>
      <c r="W16" s="61">
        <v>1</v>
      </c>
      <c r="X16" s="62">
        <v>45323</v>
      </c>
      <c r="Y16" s="50" t="s">
        <v>109</v>
      </c>
      <c r="Z16" s="63"/>
      <c r="AA16" s="51"/>
      <c r="AB16" s="33"/>
      <c r="AC16" s="25"/>
      <c r="AD16" s="33"/>
      <c r="AE16" s="29"/>
      <c r="AF16" s="51"/>
      <c r="AG16" s="51"/>
      <c r="AH16" s="33"/>
      <c r="AI16" s="25"/>
      <c r="AJ16" s="33"/>
      <c r="AK16" s="29"/>
      <c r="AL16" s="30"/>
      <c r="AM16" s="30"/>
      <c r="AN16" s="31"/>
      <c r="AO16" s="25"/>
      <c r="AP16" s="31"/>
      <c r="AQ16" s="29"/>
      <c r="AR16" s="30"/>
      <c r="AS16" s="30"/>
      <c r="AT16" s="31"/>
      <c r="AU16" s="25"/>
      <c r="AV16" s="31"/>
    </row>
    <row r="17" spans="1:48" s="32" customFormat="1" ht="191.25" x14ac:dyDescent="0.2">
      <c r="A17" s="131" t="s">
        <v>110</v>
      </c>
      <c r="B17" s="159" t="s">
        <v>111</v>
      </c>
      <c r="C17" s="122" t="s">
        <v>112</v>
      </c>
      <c r="D17" s="143"/>
      <c r="E17" s="143" t="s">
        <v>113</v>
      </c>
      <c r="F17" s="47" t="s">
        <v>114</v>
      </c>
      <c r="G17" s="146" t="s">
        <v>115</v>
      </c>
      <c r="H17" s="122" t="s">
        <v>54</v>
      </c>
      <c r="I17" s="125" t="s">
        <v>90</v>
      </c>
      <c r="J17" s="122" t="s">
        <v>116</v>
      </c>
      <c r="K17" s="122" t="s">
        <v>57</v>
      </c>
      <c r="L17" s="128" t="str">
        <f>VLOOKUP(J17,'[1]2. Anexos'!$B$35:$G$41,(HLOOKUP(K17,'[1]2. Anexos'!$C$35:$G$36,2,0)),0)</f>
        <v>Extremo</v>
      </c>
      <c r="M17" s="64" t="s">
        <v>117</v>
      </c>
      <c r="N17" s="34" t="s">
        <v>60</v>
      </c>
      <c r="O17" s="34" t="s">
        <v>61</v>
      </c>
      <c r="P17" s="156" t="s">
        <v>62</v>
      </c>
      <c r="Q17" s="156" t="s">
        <v>57</v>
      </c>
      <c r="R17" s="128" t="str">
        <f>VLOOKUP(P17,'[1]2. Anexos'!$B$35:$G$41,(HLOOKUP(Q17,'[1]2. Anexos'!$C$35:$G$36,2,0)),0)</f>
        <v>Extremo</v>
      </c>
      <c r="S17" s="149" t="s">
        <v>63</v>
      </c>
      <c r="T17" s="59" t="s">
        <v>117</v>
      </c>
      <c r="U17" s="34" t="s">
        <v>118</v>
      </c>
      <c r="V17" s="34" t="s">
        <v>119</v>
      </c>
      <c r="W17" s="61">
        <v>1</v>
      </c>
      <c r="X17" s="50">
        <v>45383</v>
      </c>
      <c r="Y17" s="50">
        <v>45626</v>
      </c>
      <c r="Z17" s="29"/>
      <c r="AA17" s="30"/>
      <c r="AB17" s="31"/>
      <c r="AC17" s="25"/>
      <c r="AD17" s="31"/>
      <c r="AE17" s="29"/>
      <c r="AF17" s="30"/>
      <c r="AG17" s="30"/>
      <c r="AH17" s="31"/>
      <c r="AI17" s="25"/>
      <c r="AJ17" s="31"/>
      <c r="AK17" s="29"/>
      <c r="AL17" s="30"/>
      <c r="AM17" s="30"/>
      <c r="AN17" s="31"/>
      <c r="AO17" s="25"/>
      <c r="AP17" s="31"/>
      <c r="AQ17" s="29"/>
      <c r="AR17" s="30"/>
      <c r="AS17" s="30"/>
      <c r="AT17" s="31"/>
      <c r="AU17" s="25"/>
      <c r="AV17" s="31"/>
    </row>
    <row r="18" spans="1:48" s="32" customFormat="1" ht="216.75" x14ac:dyDescent="0.2">
      <c r="A18" s="132"/>
      <c r="B18" s="160"/>
      <c r="C18" s="123"/>
      <c r="D18" s="144"/>
      <c r="E18" s="144"/>
      <c r="F18" s="137" t="s">
        <v>120</v>
      </c>
      <c r="G18" s="147"/>
      <c r="H18" s="123"/>
      <c r="I18" s="126"/>
      <c r="J18" s="123"/>
      <c r="K18" s="123"/>
      <c r="L18" s="129"/>
      <c r="M18" s="64" t="s">
        <v>121</v>
      </c>
      <c r="N18" s="34" t="s">
        <v>122</v>
      </c>
      <c r="O18" s="34" t="s">
        <v>61</v>
      </c>
      <c r="P18" s="157"/>
      <c r="Q18" s="157"/>
      <c r="R18" s="129"/>
      <c r="S18" s="150"/>
      <c r="T18" s="59" t="s">
        <v>121</v>
      </c>
      <c r="U18" s="34" t="s">
        <v>123</v>
      </c>
      <c r="V18" s="34" t="s">
        <v>124</v>
      </c>
      <c r="W18" s="61">
        <v>1</v>
      </c>
      <c r="X18" s="50">
        <v>45434</v>
      </c>
      <c r="Y18" s="50">
        <v>45626</v>
      </c>
      <c r="Z18" s="29"/>
      <c r="AA18" s="30"/>
      <c r="AB18" s="31"/>
      <c r="AC18" s="25"/>
      <c r="AD18" s="31"/>
      <c r="AE18" s="29"/>
      <c r="AF18" s="30"/>
      <c r="AG18" s="30"/>
      <c r="AH18" s="31"/>
      <c r="AI18" s="25"/>
      <c r="AJ18" s="31"/>
      <c r="AK18" s="29"/>
      <c r="AL18" s="30"/>
      <c r="AM18" s="30"/>
      <c r="AN18" s="31"/>
      <c r="AO18" s="25"/>
      <c r="AP18" s="31"/>
      <c r="AQ18" s="29"/>
      <c r="AR18" s="30"/>
      <c r="AS18" s="30"/>
      <c r="AT18" s="31"/>
      <c r="AU18" s="25"/>
      <c r="AV18" s="31"/>
    </row>
    <row r="19" spans="1:48" s="32" customFormat="1" ht="140.25" x14ac:dyDescent="0.2">
      <c r="A19" s="132"/>
      <c r="B19" s="160"/>
      <c r="C19" s="123"/>
      <c r="D19" s="144"/>
      <c r="E19" s="144"/>
      <c r="F19" s="138"/>
      <c r="G19" s="147"/>
      <c r="H19" s="123"/>
      <c r="I19" s="126"/>
      <c r="J19" s="123"/>
      <c r="K19" s="123"/>
      <c r="L19" s="129"/>
      <c r="M19" s="65" t="s">
        <v>125</v>
      </c>
      <c r="N19" s="34" t="s">
        <v>60</v>
      </c>
      <c r="O19" s="34" t="s">
        <v>61</v>
      </c>
      <c r="P19" s="157"/>
      <c r="Q19" s="157"/>
      <c r="R19" s="129"/>
      <c r="S19" s="150"/>
      <c r="T19" s="65" t="s">
        <v>125</v>
      </c>
      <c r="U19" s="34" t="s">
        <v>126</v>
      </c>
      <c r="V19" s="34" t="s">
        <v>127</v>
      </c>
      <c r="W19" s="61">
        <v>1</v>
      </c>
      <c r="X19" s="50">
        <v>45352</v>
      </c>
      <c r="Y19" s="50">
        <v>45504</v>
      </c>
      <c r="Z19" s="29"/>
      <c r="AA19" s="30"/>
      <c r="AB19" s="31"/>
      <c r="AC19" s="25"/>
      <c r="AD19" s="31"/>
      <c r="AE19" s="29"/>
      <c r="AF19" s="30"/>
      <c r="AG19" s="30"/>
      <c r="AH19" s="31"/>
      <c r="AI19" s="25"/>
      <c r="AJ19" s="31"/>
      <c r="AK19" s="29"/>
      <c r="AL19" s="30"/>
      <c r="AM19" s="30"/>
      <c r="AN19" s="31"/>
      <c r="AO19" s="25"/>
      <c r="AP19" s="31"/>
      <c r="AQ19" s="29"/>
      <c r="AR19" s="30"/>
      <c r="AS19" s="30"/>
      <c r="AT19" s="31"/>
      <c r="AU19" s="25"/>
      <c r="AV19" s="31"/>
    </row>
    <row r="20" spans="1:48" s="32" customFormat="1" ht="63.75" x14ac:dyDescent="0.2">
      <c r="A20" s="133"/>
      <c r="B20" s="161"/>
      <c r="C20" s="124"/>
      <c r="D20" s="145"/>
      <c r="E20" s="145"/>
      <c r="F20" s="139"/>
      <c r="G20" s="148"/>
      <c r="H20" s="124"/>
      <c r="I20" s="127"/>
      <c r="J20" s="124"/>
      <c r="K20" s="124"/>
      <c r="L20" s="130"/>
      <c r="M20" s="67" t="s">
        <v>128</v>
      </c>
      <c r="N20" s="34" t="s">
        <v>60</v>
      </c>
      <c r="O20" s="34" t="s">
        <v>61</v>
      </c>
      <c r="P20" s="158"/>
      <c r="Q20" s="158"/>
      <c r="R20" s="130"/>
      <c r="S20" s="151"/>
      <c r="T20" s="67" t="s">
        <v>128</v>
      </c>
      <c r="U20" s="34" t="s">
        <v>129</v>
      </c>
      <c r="V20" s="34" t="s">
        <v>130</v>
      </c>
      <c r="W20" s="61">
        <v>1</v>
      </c>
      <c r="X20" s="50">
        <v>45474</v>
      </c>
      <c r="Y20" s="50">
        <v>45626</v>
      </c>
      <c r="Z20" s="29"/>
      <c r="AA20" s="30"/>
      <c r="AB20" s="31"/>
      <c r="AC20" s="25"/>
      <c r="AD20" s="31"/>
      <c r="AE20" s="29"/>
      <c r="AF20" s="30"/>
      <c r="AG20" s="30"/>
      <c r="AH20" s="31"/>
      <c r="AI20" s="25"/>
      <c r="AJ20" s="31"/>
      <c r="AK20" s="29"/>
      <c r="AL20" s="30"/>
      <c r="AM20" s="30"/>
      <c r="AN20" s="31"/>
      <c r="AO20" s="25"/>
      <c r="AP20" s="31"/>
      <c r="AQ20" s="29"/>
      <c r="AR20" s="30"/>
      <c r="AS20" s="30"/>
      <c r="AT20" s="31"/>
      <c r="AU20" s="25"/>
      <c r="AV20" s="31"/>
    </row>
    <row r="21" spans="1:48" s="32" customFormat="1" ht="204" x14ac:dyDescent="0.2">
      <c r="A21" s="131" t="s">
        <v>131</v>
      </c>
      <c r="B21" s="159" t="s">
        <v>132</v>
      </c>
      <c r="C21" s="31" t="s">
        <v>133</v>
      </c>
      <c r="D21" s="31"/>
      <c r="E21" s="25" t="s">
        <v>134</v>
      </c>
      <c r="F21" s="47" t="s">
        <v>135</v>
      </c>
      <c r="G21" s="13" t="s">
        <v>136</v>
      </c>
      <c r="H21" s="31" t="s">
        <v>54</v>
      </c>
      <c r="I21" s="68" t="s">
        <v>90</v>
      </c>
      <c r="J21" s="31" t="s">
        <v>79</v>
      </c>
      <c r="K21" s="31" t="s">
        <v>57</v>
      </c>
      <c r="L21" s="42" t="str">
        <f>VLOOKUP(J21,'[1]2. Anexos'!$B$35:$G$41,(HLOOKUP(K21,'[1]2. Anexos'!$C$35:$G$36,2,0)),0)</f>
        <v>Extremo</v>
      </c>
      <c r="M21" s="31" t="s">
        <v>137</v>
      </c>
      <c r="N21" s="25" t="s">
        <v>60</v>
      </c>
      <c r="O21" s="25" t="s">
        <v>61</v>
      </c>
      <c r="P21" s="31" t="s">
        <v>62</v>
      </c>
      <c r="Q21" s="31" t="s">
        <v>57</v>
      </c>
      <c r="R21" s="42" t="str">
        <f>VLOOKUP(P21,'[1]2. Anexos'!$B$35:$G$41,(HLOOKUP(Q21,'[1]2. Anexos'!$C$35:$G$36,2,0)),0)</f>
        <v>Extremo</v>
      </c>
      <c r="S21" s="35" t="s">
        <v>138</v>
      </c>
      <c r="T21" s="31" t="s">
        <v>137</v>
      </c>
      <c r="U21" s="31" t="s">
        <v>139</v>
      </c>
      <c r="V21" s="31" t="s">
        <v>140</v>
      </c>
      <c r="W21" s="69">
        <v>1</v>
      </c>
      <c r="X21" s="50">
        <v>45323</v>
      </c>
      <c r="Y21" s="50">
        <v>45626</v>
      </c>
      <c r="Z21" s="29"/>
      <c r="AA21" s="30"/>
      <c r="AB21" s="31"/>
      <c r="AC21" s="25"/>
      <c r="AD21" s="31"/>
      <c r="AE21" s="29"/>
      <c r="AF21" s="30"/>
      <c r="AG21" s="30"/>
      <c r="AH21" s="31"/>
      <c r="AI21" s="25"/>
      <c r="AJ21" s="31"/>
      <c r="AK21" s="29"/>
      <c r="AL21" s="30"/>
      <c r="AM21" s="30"/>
      <c r="AN21" s="31"/>
      <c r="AO21" s="25"/>
      <c r="AP21" s="31"/>
      <c r="AQ21" s="29"/>
      <c r="AR21" s="30"/>
      <c r="AS21" s="30"/>
      <c r="AT21" s="31"/>
      <c r="AU21" s="25"/>
      <c r="AV21" s="31"/>
    </row>
    <row r="22" spans="1:48" s="32" customFormat="1" ht="178.5" x14ac:dyDescent="0.2">
      <c r="A22" s="133"/>
      <c r="B22" s="161"/>
      <c r="C22" s="31" t="s">
        <v>133</v>
      </c>
      <c r="D22" s="31"/>
      <c r="E22" s="25" t="s">
        <v>141</v>
      </c>
      <c r="F22" s="47" t="s">
        <v>142</v>
      </c>
      <c r="G22" s="13" t="s">
        <v>143</v>
      </c>
      <c r="H22" s="31" t="s">
        <v>54</v>
      </c>
      <c r="I22" s="68" t="s">
        <v>90</v>
      </c>
      <c r="J22" s="31" t="s">
        <v>79</v>
      </c>
      <c r="K22" s="31" t="s">
        <v>57</v>
      </c>
      <c r="L22" s="42" t="str">
        <f>VLOOKUP(J22,'[1]2. Anexos'!$B$35:$G$41,(HLOOKUP(K22,'[1]2. Anexos'!$C$35:$G$36,2,0)),0)</f>
        <v>Extremo</v>
      </c>
      <c r="M22" s="47" t="s">
        <v>144</v>
      </c>
      <c r="N22" s="25" t="s">
        <v>60</v>
      </c>
      <c r="O22" s="25" t="s">
        <v>61</v>
      </c>
      <c r="P22" s="31" t="s">
        <v>92</v>
      </c>
      <c r="Q22" s="31" t="s">
        <v>57</v>
      </c>
      <c r="R22" s="42" t="str">
        <f>VLOOKUP(P22,'[1]2. Anexos'!$B$35:$G$41,(HLOOKUP(Q22,'[1]2. Anexos'!$C$35:$G$36,2,0)),0)</f>
        <v>Extremo</v>
      </c>
      <c r="S22" s="35" t="s">
        <v>138</v>
      </c>
      <c r="T22" s="31" t="s">
        <v>145</v>
      </c>
      <c r="U22" s="31" t="s">
        <v>146</v>
      </c>
      <c r="V22" s="31" t="s">
        <v>147</v>
      </c>
      <c r="W22" s="31">
        <v>1</v>
      </c>
      <c r="X22" s="50">
        <v>45323</v>
      </c>
      <c r="Y22" s="50">
        <v>45626</v>
      </c>
      <c r="Z22" s="29"/>
      <c r="AA22" s="30"/>
      <c r="AB22" s="31"/>
      <c r="AC22" s="25"/>
      <c r="AD22" s="31"/>
      <c r="AE22" s="29"/>
      <c r="AF22" s="30"/>
      <c r="AG22" s="30"/>
      <c r="AH22" s="31"/>
      <c r="AI22" s="25"/>
      <c r="AJ22" s="31"/>
      <c r="AK22" s="29"/>
      <c r="AL22" s="30"/>
      <c r="AM22" s="30"/>
      <c r="AN22" s="31"/>
      <c r="AO22" s="25"/>
      <c r="AP22" s="31"/>
      <c r="AQ22" s="29"/>
      <c r="AR22" s="30"/>
      <c r="AS22" s="30"/>
      <c r="AT22" s="31"/>
      <c r="AU22" s="25"/>
      <c r="AV22" s="31"/>
    </row>
    <row r="23" spans="1:48" s="32" customFormat="1" ht="153" x14ac:dyDescent="0.2">
      <c r="A23" s="179" t="s">
        <v>148</v>
      </c>
      <c r="B23" s="185" t="s">
        <v>149</v>
      </c>
      <c r="C23" s="137" t="s">
        <v>150</v>
      </c>
      <c r="D23" s="188"/>
      <c r="E23" s="143" t="s">
        <v>151</v>
      </c>
      <c r="F23" s="176" t="s">
        <v>152</v>
      </c>
      <c r="G23" s="168" t="s">
        <v>153</v>
      </c>
      <c r="H23" s="122" t="s">
        <v>54</v>
      </c>
      <c r="I23" s="125" t="s">
        <v>154</v>
      </c>
      <c r="J23" s="122" t="s">
        <v>79</v>
      </c>
      <c r="K23" s="122" t="s">
        <v>80</v>
      </c>
      <c r="L23" s="128" t="str">
        <f>VLOOKUP(J23,'[1]2. Anexos'!$B$35:$G$41,(HLOOKUP(K23,'[1]2. Anexos'!$C$35:$G$36,2,0)),0)</f>
        <v>Moderado</v>
      </c>
      <c r="M23" s="23" t="s">
        <v>155</v>
      </c>
      <c r="N23" s="25" t="s">
        <v>60</v>
      </c>
      <c r="O23" s="25" t="s">
        <v>61</v>
      </c>
      <c r="P23" s="122" t="s">
        <v>62</v>
      </c>
      <c r="Q23" s="122" t="s">
        <v>80</v>
      </c>
      <c r="R23" s="128" t="str">
        <f>VLOOKUP(P23,'[1]2. Anexos'!$B$35:$G$41,(HLOOKUP(Q23,'[1]2. Anexos'!$C$35:$G$36,2,0)),0)</f>
        <v>Moderado</v>
      </c>
      <c r="S23" s="149" t="s">
        <v>63</v>
      </c>
      <c r="T23" s="23" t="s">
        <v>155</v>
      </c>
      <c r="U23" s="26" t="s">
        <v>156</v>
      </c>
      <c r="V23" s="26" t="s">
        <v>157</v>
      </c>
      <c r="W23" s="61">
        <v>1</v>
      </c>
      <c r="X23" s="28"/>
      <c r="Y23" s="72">
        <v>45626</v>
      </c>
      <c r="Z23" s="73"/>
      <c r="AA23" s="51"/>
      <c r="AB23" s="33"/>
      <c r="AC23" s="122"/>
      <c r="AD23" s="74"/>
      <c r="AE23" s="63"/>
      <c r="AF23" s="51"/>
      <c r="AG23" s="51"/>
      <c r="AH23" s="74"/>
      <c r="AI23" s="122"/>
      <c r="AJ23" s="74"/>
      <c r="AK23" s="29"/>
      <c r="AL23" s="30"/>
      <c r="AM23" s="30"/>
      <c r="AN23" s="31"/>
      <c r="AO23" s="25"/>
      <c r="AP23" s="31"/>
      <c r="AQ23" s="29"/>
      <c r="AR23" s="30"/>
      <c r="AS23" s="30"/>
      <c r="AT23" s="31"/>
      <c r="AU23" s="25"/>
      <c r="AV23" s="31"/>
    </row>
    <row r="24" spans="1:48" s="32" customFormat="1" ht="140.25" x14ac:dyDescent="0.2">
      <c r="A24" s="181"/>
      <c r="B24" s="186"/>
      <c r="C24" s="138"/>
      <c r="D24" s="189"/>
      <c r="E24" s="145"/>
      <c r="F24" s="176"/>
      <c r="G24" s="168"/>
      <c r="H24" s="124"/>
      <c r="I24" s="127"/>
      <c r="J24" s="124"/>
      <c r="K24" s="124"/>
      <c r="L24" s="130"/>
      <c r="M24" s="23" t="s">
        <v>158</v>
      </c>
      <c r="N24" s="25" t="s">
        <v>60</v>
      </c>
      <c r="O24" s="25" t="s">
        <v>61</v>
      </c>
      <c r="P24" s="124"/>
      <c r="Q24" s="124"/>
      <c r="R24" s="130"/>
      <c r="S24" s="151"/>
      <c r="T24" s="23" t="s">
        <v>158</v>
      </c>
      <c r="U24" s="26" t="s">
        <v>156</v>
      </c>
      <c r="V24" s="26" t="s">
        <v>159</v>
      </c>
      <c r="W24" s="61">
        <v>1</v>
      </c>
      <c r="X24" s="72"/>
      <c r="Y24" s="72">
        <v>45626</v>
      </c>
      <c r="Z24" s="76"/>
      <c r="AA24" s="51"/>
      <c r="AB24" s="33"/>
      <c r="AC24" s="124"/>
      <c r="AD24" s="74"/>
      <c r="AE24" s="63"/>
      <c r="AF24" s="51"/>
      <c r="AG24" s="51"/>
      <c r="AH24" s="74"/>
      <c r="AI24" s="124"/>
      <c r="AJ24" s="74"/>
      <c r="AK24" s="29"/>
      <c r="AL24" s="30"/>
      <c r="AM24" s="30"/>
      <c r="AN24" s="31"/>
      <c r="AO24" s="25"/>
      <c r="AP24" s="31"/>
      <c r="AQ24" s="29"/>
      <c r="AR24" s="30"/>
      <c r="AS24" s="30"/>
      <c r="AT24" s="31"/>
      <c r="AU24" s="25"/>
      <c r="AV24" s="31"/>
    </row>
    <row r="25" spans="1:48" s="32" customFormat="1" ht="165.75" x14ac:dyDescent="0.2">
      <c r="A25" s="180"/>
      <c r="B25" s="187"/>
      <c r="C25" s="139"/>
      <c r="D25" s="77"/>
      <c r="E25" s="35" t="s">
        <v>160</v>
      </c>
      <c r="F25" s="78" t="s">
        <v>161</v>
      </c>
      <c r="G25" s="53" t="s">
        <v>162</v>
      </c>
      <c r="H25" s="25" t="s">
        <v>54</v>
      </c>
      <c r="I25" s="66" t="s">
        <v>163</v>
      </c>
      <c r="J25" s="25" t="s">
        <v>62</v>
      </c>
      <c r="K25" s="34" t="s">
        <v>80</v>
      </c>
      <c r="L25" s="42" t="str">
        <f>VLOOKUP(J25,'[1]2. Anexos'!$B$35:$G$41,(HLOOKUP(K25,'[1]2. Anexos'!$C$35:$G$36,2,0)),0)</f>
        <v>Moderado</v>
      </c>
      <c r="M25" s="64" t="s">
        <v>164</v>
      </c>
      <c r="N25" s="25" t="s">
        <v>60</v>
      </c>
      <c r="O25" s="25" t="s">
        <v>61</v>
      </c>
      <c r="P25" s="34" t="s">
        <v>62</v>
      </c>
      <c r="Q25" s="25" t="s">
        <v>80</v>
      </c>
      <c r="R25" s="42" t="str">
        <f>VLOOKUP(P25,'[1]2. Anexos'!$B$35:$G$41,(HLOOKUP(Q25,'[1]2. Anexos'!$C$35:$G$36,2,0)),0)</f>
        <v>Moderado</v>
      </c>
      <c r="S25" s="35" t="s">
        <v>63</v>
      </c>
      <c r="T25" s="64" t="s">
        <v>164</v>
      </c>
      <c r="U25" s="34" t="s">
        <v>165</v>
      </c>
      <c r="V25" s="34" t="s">
        <v>166</v>
      </c>
      <c r="W25" s="61">
        <v>1</v>
      </c>
      <c r="X25" s="72"/>
      <c r="Y25" s="72">
        <v>45626</v>
      </c>
      <c r="Z25" s="76"/>
      <c r="AA25" s="51"/>
      <c r="AB25" s="79"/>
      <c r="AC25" s="25"/>
      <c r="AD25" s="74"/>
      <c r="AE25" s="80"/>
      <c r="AF25" s="81"/>
      <c r="AG25" s="81"/>
      <c r="AH25" s="74"/>
      <c r="AI25" s="34"/>
      <c r="AJ25" s="74"/>
      <c r="AK25" s="29"/>
      <c r="AL25" s="30"/>
      <c r="AM25" s="30"/>
      <c r="AN25" s="31"/>
      <c r="AO25" s="25"/>
      <c r="AP25" s="31"/>
      <c r="AQ25" s="29"/>
      <c r="AR25" s="30"/>
      <c r="AS25" s="30"/>
      <c r="AT25" s="31"/>
      <c r="AU25" s="25"/>
      <c r="AV25" s="31"/>
    </row>
    <row r="26" spans="1:48" s="32" customFormat="1" ht="114.75" x14ac:dyDescent="0.2">
      <c r="A26" s="31" t="s">
        <v>167</v>
      </c>
      <c r="B26" s="33" t="s">
        <v>168</v>
      </c>
      <c r="C26" s="31" t="s">
        <v>169</v>
      </c>
      <c r="D26" s="82"/>
      <c r="E26" s="25" t="s">
        <v>170</v>
      </c>
      <c r="F26" s="47" t="s">
        <v>171</v>
      </c>
      <c r="G26" s="13" t="s">
        <v>172</v>
      </c>
      <c r="H26" s="31" t="s">
        <v>54</v>
      </c>
      <c r="I26" s="68" t="s">
        <v>90</v>
      </c>
      <c r="J26" s="31" t="s">
        <v>104</v>
      </c>
      <c r="K26" s="31" t="s">
        <v>105</v>
      </c>
      <c r="L26" s="42" t="str">
        <f>VLOOKUP(J26,'[1]2. Anexos'!$B$35:$G$41,(HLOOKUP(K26,'[1]2. Anexos'!$C$35:$G$36,2,0)),0)</f>
        <v>Alto</v>
      </c>
      <c r="M26" s="83" t="s">
        <v>173</v>
      </c>
      <c r="N26" s="25" t="s">
        <v>60</v>
      </c>
      <c r="O26" s="31" t="s">
        <v>104</v>
      </c>
      <c r="P26" s="31" t="s">
        <v>104</v>
      </c>
      <c r="Q26" s="31" t="s">
        <v>105</v>
      </c>
      <c r="R26" s="42" t="str">
        <f>VLOOKUP(P26,'[1]2. Anexos'!$B$35:$G$41,(HLOOKUP(Q26,'[1]2. Anexos'!$C$35:$G$36,2,0)),0)</f>
        <v>Alto</v>
      </c>
      <c r="S26" s="35" t="s">
        <v>138</v>
      </c>
      <c r="T26" s="31" t="s">
        <v>174</v>
      </c>
      <c r="U26" s="31" t="s">
        <v>175</v>
      </c>
      <c r="V26" s="31" t="s">
        <v>176</v>
      </c>
      <c r="W26" s="69">
        <v>1</v>
      </c>
      <c r="X26" s="50">
        <v>45322</v>
      </c>
      <c r="Y26" s="50">
        <v>45626</v>
      </c>
      <c r="Z26" s="29"/>
      <c r="AA26" s="30"/>
      <c r="AB26" s="31"/>
      <c r="AC26" s="25"/>
      <c r="AD26" s="31"/>
      <c r="AE26" s="29"/>
      <c r="AF26" s="30"/>
      <c r="AG26" s="30"/>
      <c r="AH26" s="31"/>
      <c r="AI26" s="25"/>
      <c r="AJ26" s="31"/>
      <c r="AK26" s="29"/>
      <c r="AL26" s="30"/>
      <c r="AM26" s="30"/>
      <c r="AN26" s="31"/>
      <c r="AO26" s="25"/>
      <c r="AP26" s="31"/>
      <c r="AQ26" s="29"/>
      <c r="AR26" s="30"/>
      <c r="AS26" s="30"/>
      <c r="AT26" s="31"/>
      <c r="AU26" s="25"/>
      <c r="AV26" s="31"/>
    </row>
    <row r="27" spans="1:48" s="32" customFormat="1" ht="127.5" x14ac:dyDescent="0.2">
      <c r="A27" s="179" t="s">
        <v>177</v>
      </c>
      <c r="B27" s="159" t="s">
        <v>178</v>
      </c>
      <c r="C27" s="179" t="s">
        <v>179</v>
      </c>
      <c r="D27" s="131"/>
      <c r="E27" s="162" t="s">
        <v>180</v>
      </c>
      <c r="F27" s="71" t="s">
        <v>181</v>
      </c>
      <c r="G27" s="183" t="s">
        <v>182</v>
      </c>
      <c r="H27" s="122" t="s">
        <v>77</v>
      </c>
      <c r="I27" s="125" t="s">
        <v>163</v>
      </c>
      <c r="J27" s="122" t="s">
        <v>92</v>
      </c>
      <c r="K27" s="122" t="s">
        <v>105</v>
      </c>
      <c r="L27" s="128" t="str">
        <f>VLOOKUP(J27,'[1]2. Anexos'!$B$35:$G$41,(HLOOKUP(K27,'[1]2. Anexos'!$C$35:$G$36,2,0)),0)</f>
        <v>Alto</v>
      </c>
      <c r="M27" s="84" t="s">
        <v>183</v>
      </c>
      <c r="N27" s="25" t="s">
        <v>60</v>
      </c>
      <c r="O27" s="25" t="s">
        <v>61</v>
      </c>
      <c r="P27" s="122" t="s">
        <v>92</v>
      </c>
      <c r="Q27" s="122" t="s">
        <v>105</v>
      </c>
      <c r="R27" s="128" t="str">
        <f>VLOOKUP(P27,'[1]2. Anexos'!$B$35:$G$41,(HLOOKUP(Q27,'[1]2. Anexos'!$C$35:$G$36,2,0)),0)</f>
        <v>Alto</v>
      </c>
      <c r="S27" s="149" t="s">
        <v>63</v>
      </c>
      <c r="T27" s="84" t="s">
        <v>183</v>
      </c>
      <c r="U27" s="179" t="s">
        <v>184</v>
      </c>
      <c r="V27" s="84" t="s">
        <v>185</v>
      </c>
      <c r="W27" s="85">
        <v>1</v>
      </c>
      <c r="X27" s="28">
        <v>45322</v>
      </c>
      <c r="Y27" s="28">
        <v>45626</v>
      </c>
      <c r="Z27" s="86"/>
      <c r="AA27" s="81"/>
      <c r="AB27" s="59"/>
      <c r="AC27" s="156"/>
      <c r="AD27" s="31"/>
      <c r="AE27" s="86"/>
      <c r="AF27" s="81"/>
      <c r="AG27" s="81"/>
      <c r="AH27" s="59"/>
      <c r="AI27" s="156"/>
      <c r="AJ27" s="59"/>
      <c r="AK27" s="29"/>
      <c r="AL27" s="30"/>
      <c r="AM27" s="30"/>
      <c r="AN27" s="31"/>
      <c r="AO27" s="25"/>
      <c r="AP27" s="31"/>
      <c r="AQ27" s="29"/>
      <c r="AR27" s="30"/>
      <c r="AS27" s="30"/>
      <c r="AT27" s="31"/>
      <c r="AU27" s="25"/>
      <c r="AV27" s="31"/>
    </row>
    <row r="28" spans="1:48" s="32" customFormat="1" ht="165.75" x14ac:dyDescent="0.2">
      <c r="A28" s="181"/>
      <c r="B28" s="160"/>
      <c r="C28" s="180"/>
      <c r="D28" s="133"/>
      <c r="E28" s="182"/>
      <c r="F28" s="58" t="s">
        <v>186</v>
      </c>
      <c r="G28" s="184"/>
      <c r="H28" s="124"/>
      <c r="I28" s="127"/>
      <c r="J28" s="124"/>
      <c r="K28" s="124"/>
      <c r="L28" s="130"/>
      <c r="M28" s="59" t="s">
        <v>187</v>
      </c>
      <c r="N28" s="25" t="s">
        <v>60</v>
      </c>
      <c r="O28" s="25" t="s">
        <v>61</v>
      </c>
      <c r="P28" s="124"/>
      <c r="Q28" s="124"/>
      <c r="R28" s="130"/>
      <c r="S28" s="151"/>
      <c r="T28" s="59" t="s">
        <v>187</v>
      </c>
      <c r="U28" s="180"/>
      <c r="V28" s="84" t="s">
        <v>188</v>
      </c>
      <c r="W28" s="81">
        <v>1</v>
      </c>
      <c r="X28" s="28">
        <v>45322</v>
      </c>
      <c r="Y28" s="28">
        <v>45626</v>
      </c>
      <c r="Z28" s="86"/>
      <c r="AA28" s="81"/>
      <c r="AB28" s="59"/>
      <c r="AC28" s="158"/>
      <c r="AD28" s="31"/>
      <c r="AE28" s="86"/>
      <c r="AF28" s="81"/>
      <c r="AG28" s="81"/>
      <c r="AH28" s="59"/>
      <c r="AI28" s="158"/>
      <c r="AJ28" s="59"/>
      <c r="AK28" s="29"/>
      <c r="AL28" s="30"/>
      <c r="AM28" s="30"/>
      <c r="AN28" s="31"/>
      <c r="AO28" s="25"/>
      <c r="AP28" s="31"/>
      <c r="AQ28" s="29"/>
      <c r="AR28" s="30"/>
      <c r="AS28" s="30"/>
      <c r="AT28" s="31"/>
      <c r="AU28" s="25"/>
      <c r="AV28" s="31"/>
    </row>
    <row r="29" spans="1:48" s="32" customFormat="1" ht="165.75" x14ac:dyDescent="0.2">
      <c r="A29" s="181"/>
      <c r="B29" s="160"/>
      <c r="C29" s="84" t="s">
        <v>189</v>
      </c>
      <c r="D29" s="31"/>
      <c r="E29" s="24" t="s">
        <v>190</v>
      </c>
      <c r="F29" s="71" t="s">
        <v>191</v>
      </c>
      <c r="G29" s="11" t="s">
        <v>192</v>
      </c>
      <c r="H29" s="31" t="s">
        <v>54</v>
      </c>
      <c r="I29" s="68" t="s">
        <v>163</v>
      </c>
      <c r="J29" s="31" t="s">
        <v>62</v>
      </c>
      <c r="K29" s="31" t="s">
        <v>105</v>
      </c>
      <c r="L29" s="42" t="str">
        <f>VLOOKUP(J29,'[1]2. Anexos'!$B$35:$G$41,(HLOOKUP(K29,'[1]2. Anexos'!$C$35:$G$36,2,0)),0)</f>
        <v>Alto</v>
      </c>
      <c r="M29" s="59" t="s">
        <v>193</v>
      </c>
      <c r="N29" s="25" t="s">
        <v>60</v>
      </c>
      <c r="O29" s="25" t="s">
        <v>61</v>
      </c>
      <c r="P29" s="31" t="s">
        <v>62</v>
      </c>
      <c r="Q29" s="31" t="s">
        <v>105</v>
      </c>
      <c r="R29" s="42" t="str">
        <f>VLOOKUP(P29,'[1]2. Anexos'!$B$35:$G$41,(HLOOKUP(Q29,'[1]2. Anexos'!$C$35:$G$36,2,0)),0)</f>
        <v>Alto</v>
      </c>
      <c r="S29" s="35" t="s">
        <v>63</v>
      </c>
      <c r="T29" s="59" t="s">
        <v>193</v>
      </c>
      <c r="U29" s="84" t="s">
        <v>194</v>
      </c>
      <c r="V29" s="87" t="s">
        <v>195</v>
      </c>
      <c r="W29" s="88">
        <v>1</v>
      </c>
      <c r="X29" s="28">
        <v>45322</v>
      </c>
      <c r="Y29" s="28">
        <v>45626</v>
      </c>
      <c r="Z29" s="86"/>
      <c r="AA29" s="81"/>
      <c r="AB29" s="59"/>
      <c r="AC29" s="34"/>
      <c r="AD29" s="89"/>
      <c r="AE29" s="86"/>
      <c r="AF29" s="81"/>
      <c r="AG29" s="81"/>
      <c r="AH29" s="59"/>
      <c r="AI29" s="34"/>
      <c r="AJ29" s="59"/>
      <c r="AK29" s="29"/>
      <c r="AL29" s="30"/>
      <c r="AM29" s="30"/>
      <c r="AN29" s="31"/>
      <c r="AO29" s="25"/>
      <c r="AP29" s="31"/>
      <c r="AQ29" s="29"/>
      <c r="AR29" s="30"/>
      <c r="AS29" s="30"/>
      <c r="AT29" s="31"/>
      <c r="AU29" s="25"/>
      <c r="AV29" s="31"/>
    </row>
    <row r="30" spans="1:48" s="32" customFormat="1" ht="153" x14ac:dyDescent="0.2">
      <c r="A30" s="181"/>
      <c r="B30" s="160"/>
      <c r="C30" s="84" t="s">
        <v>196</v>
      </c>
      <c r="D30" s="31"/>
      <c r="E30" s="24" t="s">
        <v>197</v>
      </c>
      <c r="F30" s="71" t="s">
        <v>198</v>
      </c>
      <c r="G30" s="11" t="s">
        <v>199</v>
      </c>
      <c r="H30" s="31" t="s">
        <v>200</v>
      </c>
      <c r="I30" s="68" t="s">
        <v>163</v>
      </c>
      <c r="J30" s="31" t="s">
        <v>62</v>
      </c>
      <c r="K30" s="31" t="s">
        <v>105</v>
      </c>
      <c r="L30" s="42" t="str">
        <f>VLOOKUP(J30,'[1]2. Anexos'!$B$35:$G$41,(HLOOKUP(K30,'[1]2. Anexos'!$C$35:$G$36,2,0)),0)</f>
        <v>Alto</v>
      </c>
      <c r="M30" s="59" t="s">
        <v>201</v>
      </c>
      <c r="N30" s="25" t="s">
        <v>60</v>
      </c>
      <c r="O30" s="25" t="s">
        <v>61</v>
      </c>
      <c r="P30" s="31" t="s">
        <v>62</v>
      </c>
      <c r="Q30" s="31" t="s">
        <v>105</v>
      </c>
      <c r="R30" s="42" t="str">
        <f>VLOOKUP(P30,'[1]2. Anexos'!$B$35:$G$41,(HLOOKUP(Q30,'[1]2. Anexos'!$C$35:$G$36,2,0)),0)</f>
        <v>Alto</v>
      </c>
      <c r="S30" s="35" t="s">
        <v>63</v>
      </c>
      <c r="T30" s="59" t="s">
        <v>201</v>
      </c>
      <c r="U30" s="90" t="s">
        <v>202</v>
      </c>
      <c r="V30" s="59" t="s">
        <v>203</v>
      </c>
      <c r="W30" s="91">
        <v>1</v>
      </c>
      <c r="X30" s="28">
        <v>45322</v>
      </c>
      <c r="Y30" s="28">
        <v>45626</v>
      </c>
      <c r="Z30" s="86"/>
      <c r="AA30" s="81"/>
      <c r="AB30" s="59"/>
      <c r="AC30" s="34"/>
      <c r="AD30" s="89"/>
      <c r="AE30" s="86"/>
      <c r="AF30" s="81"/>
      <c r="AG30" s="81"/>
      <c r="AH30" s="59"/>
      <c r="AI30" s="34"/>
      <c r="AJ30" s="92"/>
      <c r="AK30" s="29"/>
      <c r="AL30" s="30"/>
      <c r="AM30" s="30"/>
      <c r="AN30" s="31"/>
      <c r="AO30" s="25"/>
      <c r="AP30" s="31"/>
      <c r="AQ30" s="29"/>
      <c r="AR30" s="30"/>
      <c r="AS30" s="30"/>
      <c r="AT30" s="31"/>
      <c r="AU30" s="25"/>
      <c r="AV30" s="31"/>
    </row>
    <row r="31" spans="1:48" s="32" customFormat="1" ht="178.5" x14ac:dyDescent="0.2">
      <c r="A31" s="181"/>
      <c r="B31" s="160"/>
      <c r="C31" s="84" t="s">
        <v>204</v>
      </c>
      <c r="D31" s="31"/>
      <c r="E31" s="93" t="s">
        <v>205</v>
      </c>
      <c r="F31" s="71" t="s">
        <v>206</v>
      </c>
      <c r="G31" s="11" t="s">
        <v>207</v>
      </c>
      <c r="H31" s="31" t="s">
        <v>77</v>
      </c>
      <c r="I31" s="68" t="s">
        <v>163</v>
      </c>
      <c r="J31" s="31" t="s">
        <v>79</v>
      </c>
      <c r="K31" s="31" t="s">
        <v>105</v>
      </c>
      <c r="L31" s="42" t="str">
        <f>VLOOKUP(J31,'[1]2. Anexos'!$B$35:$G$41,(HLOOKUP(K31,'[1]2. Anexos'!$C$35:$G$36,2,0)),0)</f>
        <v>Alto</v>
      </c>
      <c r="M31" s="59" t="s">
        <v>208</v>
      </c>
      <c r="N31" s="25" t="s">
        <v>60</v>
      </c>
      <c r="O31" s="25" t="s">
        <v>61</v>
      </c>
      <c r="P31" s="31" t="s">
        <v>62</v>
      </c>
      <c r="Q31" s="31" t="s">
        <v>105</v>
      </c>
      <c r="R31" s="42" t="str">
        <f>VLOOKUP(P31,'[1]2. Anexos'!$B$35:$G$41,(HLOOKUP(Q31,'[1]2. Anexos'!$C$35:$G$36,2,0)),0)</f>
        <v>Alto</v>
      </c>
      <c r="S31" s="35" t="s">
        <v>63</v>
      </c>
      <c r="T31" s="59" t="s">
        <v>208</v>
      </c>
      <c r="U31" s="75" t="s">
        <v>209</v>
      </c>
      <c r="V31" s="59" t="s">
        <v>210</v>
      </c>
      <c r="W31" s="88">
        <v>1</v>
      </c>
      <c r="X31" s="28">
        <v>45322</v>
      </c>
      <c r="Y31" s="28">
        <v>45626</v>
      </c>
      <c r="Z31" s="86"/>
      <c r="AA31" s="81"/>
      <c r="AB31" s="59"/>
      <c r="AC31" s="34"/>
      <c r="AD31" s="31"/>
      <c r="AE31" s="86"/>
      <c r="AF31" s="81"/>
      <c r="AG31" s="81"/>
      <c r="AH31" s="60"/>
      <c r="AI31" s="34"/>
      <c r="AJ31" s="92"/>
      <c r="AK31" s="29"/>
      <c r="AL31" s="30"/>
      <c r="AM31" s="30"/>
      <c r="AN31" s="31"/>
      <c r="AO31" s="25"/>
      <c r="AP31" s="31"/>
      <c r="AQ31" s="29"/>
      <c r="AR31" s="30"/>
      <c r="AS31" s="30"/>
      <c r="AT31" s="31"/>
      <c r="AU31" s="25"/>
      <c r="AV31" s="31"/>
    </row>
    <row r="32" spans="1:48" s="32" customFormat="1" ht="114.75" x14ac:dyDescent="0.2">
      <c r="A32" s="181"/>
      <c r="B32" s="160"/>
      <c r="C32" s="179" t="s">
        <v>211</v>
      </c>
      <c r="D32" s="131"/>
      <c r="E32" s="162" t="s">
        <v>212</v>
      </c>
      <c r="F32" s="71" t="s">
        <v>213</v>
      </c>
      <c r="G32" s="183" t="s">
        <v>214</v>
      </c>
      <c r="H32" s="122" t="s">
        <v>54</v>
      </c>
      <c r="I32" s="125" t="s">
        <v>163</v>
      </c>
      <c r="J32" s="122" t="s">
        <v>62</v>
      </c>
      <c r="K32" s="122" t="s">
        <v>105</v>
      </c>
      <c r="L32" s="128" t="str">
        <f>VLOOKUP(J32,'[1]2. Anexos'!$B$35:$G$41,(HLOOKUP(K32,'[1]2. Anexos'!$C$35:$G$36,2,0)),0)</f>
        <v>Alto</v>
      </c>
      <c r="M32" s="59" t="s">
        <v>215</v>
      </c>
      <c r="N32" s="25" t="s">
        <v>60</v>
      </c>
      <c r="O32" s="25" t="s">
        <v>61</v>
      </c>
      <c r="P32" s="122" t="s">
        <v>92</v>
      </c>
      <c r="Q32" s="122" t="s">
        <v>105</v>
      </c>
      <c r="R32" s="128" t="str">
        <f>VLOOKUP(P32,'[1]2. Anexos'!$B$35:$G$41,(HLOOKUP(Q32,'[1]2. Anexos'!$C$35:$G$36,2,0)),0)</f>
        <v>Alto</v>
      </c>
      <c r="S32" s="149" t="s">
        <v>63</v>
      </c>
      <c r="T32" s="59" t="s">
        <v>215</v>
      </c>
      <c r="U32" s="179" t="s">
        <v>216</v>
      </c>
      <c r="V32" s="59" t="s">
        <v>217</v>
      </c>
      <c r="W32" s="61">
        <v>1</v>
      </c>
      <c r="X32" s="28">
        <v>45322</v>
      </c>
      <c r="Y32" s="28">
        <v>45626</v>
      </c>
      <c r="Z32" s="86"/>
      <c r="AA32" s="81"/>
      <c r="AB32" s="59"/>
      <c r="AC32" s="156"/>
      <c r="AD32" s="31"/>
      <c r="AE32" s="86"/>
      <c r="AF32" s="81"/>
      <c r="AG32" s="81"/>
      <c r="AH32" s="3"/>
      <c r="AI32" s="156"/>
      <c r="AJ32" s="59"/>
      <c r="AK32" s="29"/>
      <c r="AL32" s="30"/>
      <c r="AM32" s="30"/>
      <c r="AN32" s="31"/>
      <c r="AO32" s="25"/>
      <c r="AP32" s="31"/>
      <c r="AQ32" s="29"/>
      <c r="AR32" s="30"/>
      <c r="AS32" s="30"/>
      <c r="AT32" s="31"/>
      <c r="AU32" s="25"/>
      <c r="AV32" s="31"/>
    </row>
    <row r="33" spans="1:48" ht="102" x14ac:dyDescent="0.2">
      <c r="A33" s="181"/>
      <c r="B33" s="160"/>
      <c r="C33" s="180"/>
      <c r="D33" s="133"/>
      <c r="E33" s="162"/>
      <c r="F33" s="58" t="s">
        <v>218</v>
      </c>
      <c r="G33" s="184"/>
      <c r="H33" s="124"/>
      <c r="I33" s="127"/>
      <c r="J33" s="124"/>
      <c r="K33" s="124"/>
      <c r="L33" s="130"/>
      <c r="M33" s="59" t="s">
        <v>219</v>
      </c>
      <c r="N33" s="25" t="s">
        <v>60</v>
      </c>
      <c r="O33" s="25" t="s">
        <v>61</v>
      </c>
      <c r="P33" s="124"/>
      <c r="Q33" s="124"/>
      <c r="R33" s="130"/>
      <c r="S33" s="151"/>
      <c r="T33" s="59" t="s">
        <v>219</v>
      </c>
      <c r="U33" s="180"/>
      <c r="V33" s="59" t="s">
        <v>220</v>
      </c>
      <c r="W33" s="61">
        <v>1</v>
      </c>
      <c r="X33" s="28">
        <v>45322</v>
      </c>
      <c r="Y33" s="28">
        <v>45626</v>
      </c>
      <c r="Z33" s="86"/>
      <c r="AA33" s="81"/>
      <c r="AB33" s="59"/>
      <c r="AC33" s="158"/>
      <c r="AD33" s="31"/>
      <c r="AE33" s="86"/>
      <c r="AF33" s="81"/>
      <c r="AG33" s="81"/>
      <c r="AH33" s="60"/>
      <c r="AI33" s="158"/>
      <c r="AJ33" s="59"/>
      <c r="AK33" s="29"/>
      <c r="AL33" s="30"/>
      <c r="AM33" s="30"/>
      <c r="AN33" s="31"/>
      <c r="AO33" s="25"/>
      <c r="AP33" s="31"/>
      <c r="AQ33" s="29"/>
      <c r="AR33" s="30"/>
      <c r="AS33" s="30"/>
      <c r="AT33" s="31"/>
      <c r="AU33" s="25"/>
      <c r="AV33" s="31"/>
    </row>
    <row r="34" spans="1:48" ht="140.25" x14ac:dyDescent="0.2">
      <c r="A34" s="181"/>
      <c r="B34" s="160"/>
      <c r="C34" s="84" t="s">
        <v>204</v>
      </c>
      <c r="D34" s="31"/>
      <c r="E34" s="24" t="s">
        <v>221</v>
      </c>
      <c r="F34" s="71" t="s">
        <v>222</v>
      </c>
      <c r="G34" s="11" t="s">
        <v>223</v>
      </c>
      <c r="H34" s="31" t="s">
        <v>77</v>
      </c>
      <c r="I34" s="68" t="s">
        <v>163</v>
      </c>
      <c r="J34" s="31" t="s">
        <v>62</v>
      </c>
      <c r="K34" s="31" t="s">
        <v>105</v>
      </c>
      <c r="L34" s="42" t="str">
        <f>VLOOKUP(J34,'[1]2. Anexos'!$B$35:$G$41,(HLOOKUP(K34,'[1]2. Anexos'!$C$35:$G$36,2,0)),0)</f>
        <v>Alto</v>
      </c>
      <c r="M34" s="59" t="s">
        <v>224</v>
      </c>
      <c r="N34" s="25" t="s">
        <v>60</v>
      </c>
      <c r="O34" s="25" t="s">
        <v>61</v>
      </c>
      <c r="P34" s="31" t="s">
        <v>62</v>
      </c>
      <c r="Q34" s="31" t="s">
        <v>105</v>
      </c>
      <c r="R34" s="42" t="str">
        <f>VLOOKUP(P34,'[1]2. Anexos'!$B$35:$G$41,(HLOOKUP(Q34,'[1]2. Anexos'!$C$35:$G$36,2,0)),0)</f>
        <v>Alto</v>
      </c>
      <c r="S34" s="35" t="s">
        <v>63</v>
      </c>
      <c r="T34" s="59" t="s">
        <v>224</v>
      </c>
      <c r="U34" s="84" t="s">
        <v>225</v>
      </c>
      <c r="V34" s="59" t="s">
        <v>226</v>
      </c>
      <c r="W34" s="94">
        <v>1</v>
      </c>
      <c r="X34" s="28">
        <v>45322</v>
      </c>
      <c r="Y34" s="28">
        <v>45626</v>
      </c>
      <c r="Z34" s="86"/>
      <c r="AA34" s="81"/>
      <c r="AB34" s="95"/>
      <c r="AC34" s="34"/>
      <c r="AD34" s="59"/>
      <c r="AE34" s="86"/>
      <c r="AF34" s="81"/>
      <c r="AG34" s="81"/>
      <c r="AH34" s="95"/>
      <c r="AI34" s="34"/>
      <c r="AJ34" s="59"/>
      <c r="AK34" s="29"/>
      <c r="AL34" s="30"/>
      <c r="AM34" s="30"/>
      <c r="AN34" s="31"/>
      <c r="AO34" s="25"/>
      <c r="AP34" s="31"/>
      <c r="AQ34" s="29"/>
      <c r="AR34" s="30"/>
      <c r="AS34" s="30"/>
      <c r="AT34" s="31"/>
      <c r="AU34" s="25"/>
      <c r="AV34" s="31"/>
    </row>
    <row r="35" spans="1:48" ht="178.5" x14ac:dyDescent="0.2">
      <c r="A35" s="181"/>
      <c r="B35" s="160"/>
      <c r="C35" s="84" t="s">
        <v>227</v>
      </c>
      <c r="D35" s="31"/>
      <c r="E35" s="24" t="s">
        <v>228</v>
      </c>
      <c r="F35" s="71" t="s">
        <v>229</v>
      </c>
      <c r="G35" s="11" t="s">
        <v>230</v>
      </c>
      <c r="H35" s="31" t="s">
        <v>54</v>
      </c>
      <c r="I35" s="68" t="s">
        <v>231</v>
      </c>
      <c r="J35" s="31" t="s">
        <v>79</v>
      </c>
      <c r="K35" s="31" t="s">
        <v>105</v>
      </c>
      <c r="L35" s="42" t="str">
        <f>VLOOKUP(J35,'[1]2. Anexos'!$B$35:$G$41,(HLOOKUP(K35,'[1]2. Anexos'!$C$35:$G$36,2,0)),0)</f>
        <v>Alto</v>
      </c>
      <c r="M35" s="95" t="s">
        <v>232</v>
      </c>
      <c r="N35" s="25" t="s">
        <v>60</v>
      </c>
      <c r="O35" s="25" t="s">
        <v>61</v>
      </c>
      <c r="P35" s="31" t="s">
        <v>62</v>
      </c>
      <c r="Q35" s="31" t="s">
        <v>105</v>
      </c>
      <c r="R35" s="42" t="str">
        <f>VLOOKUP(P35,'[1]2. Anexos'!$B$35:$G$41,(HLOOKUP(Q35,'[1]2. Anexos'!$C$35:$G$36,2,0)),0)</f>
        <v>Alto</v>
      </c>
      <c r="S35" s="35" t="s">
        <v>63</v>
      </c>
      <c r="T35" s="95" t="s">
        <v>232</v>
      </c>
      <c r="U35" s="59" t="s">
        <v>233</v>
      </c>
      <c r="V35" s="59" t="s">
        <v>234</v>
      </c>
      <c r="W35" s="61">
        <v>1</v>
      </c>
      <c r="X35" s="28">
        <v>45322</v>
      </c>
      <c r="Y35" s="28">
        <v>45626</v>
      </c>
      <c r="Z35" s="86"/>
      <c r="AA35" s="81"/>
      <c r="AB35" s="59"/>
      <c r="AC35" s="34"/>
      <c r="AD35" s="31"/>
      <c r="AE35" s="86"/>
      <c r="AF35" s="81"/>
      <c r="AG35" s="81"/>
      <c r="AH35" s="3"/>
      <c r="AI35" s="34"/>
      <c r="AJ35" s="59"/>
      <c r="AK35" s="29"/>
      <c r="AL35" s="30"/>
      <c r="AM35" s="30"/>
      <c r="AN35" s="31"/>
      <c r="AO35" s="25"/>
      <c r="AP35" s="31"/>
      <c r="AQ35" s="29"/>
      <c r="AR35" s="30"/>
      <c r="AS35" s="30"/>
      <c r="AT35" s="31"/>
      <c r="AU35" s="25"/>
      <c r="AV35" s="31"/>
    </row>
    <row r="36" spans="1:48" ht="114.75" x14ac:dyDescent="0.2">
      <c r="A36" s="180"/>
      <c r="B36" s="161"/>
      <c r="C36" s="84" t="s">
        <v>235</v>
      </c>
      <c r="D36" s="31"/>
      <c r="E36" s="24" t="s">
        <v>236</v>
      </c>
      <c r="F36" s="71" t="s">
        <v>237</v>
      </c>
      <c r="G36" s="17" t="s">
        <v>238</v>
      </c>
      <c r="H36" s="31" t="s">
        <v>54</v>
      </c>
      <c r="I36" s="68" t="s">
        <v>163</v>
      </c>
      <c r="J36" s="31" t="s">
        <v>62</v>
      </c>
      <c r="K36" s="31" t="s">
        <v>105</v>
      </c>
      <c r="L36" s="42" t="str">
        <f>VLOOKUP(J36,'[1]2. Anexos'!$B$35:$G$41,(HLOOKUP(K36,'[1]2. Anexos'!$C$35:$G$36,2,0)),0)</f>
        <v>Alto</v>
      </c>
      <c r="M36" s="95" t="s">
        <v>239</v>
      </c>
      <c r="N36" s="25" t="s">
        <v>60</v>
      </c>
      <c r="O36" s="25" t="s">
        <v>61</v>
      </c>
      <c r="P36" s="31" t="s">
        <v>62</v>
      </c>
      <c r="Q36" s="31" t="s">
        <v>105</v>
      </c>
      <c r="R36" s="42" t="str">
        <f>VLOOKUP(P36,'[1]2. Anexos'!$B$35:$G$41,(HLOOKUP(Q36,'[1]2. Anexos'!$C$35:$G$36,2,0)),0)</f>
        <v>Alto</v>
      </c>
      <c r="S36" s="35" t="s">
        <v>63</v>
      </c>
      <c r="T36" s="95" t="s">
        <v>239</v>
      </c>
      <c r="U36" s="87" t="s">
        <v>240</v>
      </c>
      <c r="V36" s="87" t="s">
        <v>241</v>
      </c>
      <c r="W36" s="61">
        <v>1</v>
      </c>
      <c r="X36" s="28">
        <v>45322</v>
      </c>
      <c r="Y36" s="28">
        <v>45626</v>
      </c>
      <c r="Z36" s="86"/>
      <c r="AA36" s="81"/>
      <c r="AB36" s="59"/>
      <c r="AC36" s="34"/>
      <c r="AD36" s="89"/>
      <c r="AE36" s="86"/>
      <c r="AF36" s="81"/>
      <c r="AG36" s="81"/>
      <c r="AH36" s="59"/>
      <c r="AI36" s="34"/>
      <c r="AJ36" s="59"/>
      <c r="AK36" s="29"/>
      <c r="AL36" s="30"/>
      <c r="AM36" s="30"/>
      <c r="AN36" s="31"/>
      <c r="AO36" s="25"/>
      <c r="AP36" s="31"/>
      <c r="AQ36" s="29"/>
      <c r="AR36" s="30"/>
      <c r="AS36" s="30"/>
      <c r="AT36" s="31"/>
      <c r="AU36" s="25"/>
      <c r="AV36" s="31"/>
    </row>
    <row r="37" spans="1:48" s="32" customFormat="1" ht="76.5" x14ac:dyDescent="0.2">
      <c r="A37" s="131" t="s">
        <v>242</v>
      </c>
      <c r="B37" s="159" t="s">
        <v>243</v>
      </c>
      <c r="C37" s="131" t="s">
        <v>244</v>
      </c>
      <c r="D37" s="137"/>
      <c r="E37" s="143" t="s">
        <v>245</v>
      </c>
      <c r="F37" s="47" t="s">
        <v>246</v>
      </c>
      <c r="G37" s="146" t="s">
        <v>247</v>
      </c>
      <c r="H37" s="137" t="s">
        <v>54</v>
      </c>
      <c r="I37" s="177" t="s">
        <v>248</v>
      </c>
      <c r="J37" s="137" t="s">
        <v>62</v>
      </c>
      <c r="K37" s="137" t="s">
        <v>57</v>
      </c>
      <c r="L37" s="128" t="str">
        <f>VLOOKUP(J37,'[1]2. Anexos'!$B$35:$G$41,(HLOOKUP(K37,'[1]2. Anexos'!$C$35:$G$36,2,0)),0)</f>
        <v>Extremo</v>
      </c>
      <c r="M37" s="96" t="s">
        <v>249</v>
      </c>
      <c r="N37" s="25" t="s">
        <v>60</v>
      </c>
      <c r="O37" s="25" t="s">
        <v>61</v>
      </c>
      <c r="P37" s="137" t="s">
        <v>92</v>
      </c>
      <c r="Q37" s="137" t="s">
        <v>57</v>
      </c>
      <c r="R37" s="128" t="str">
        <f>VLOOKUP(P37,'[1]2. Anexos'!$B$35:$G$41,(HLOOKUP(Q37,'[1]2. Anexos'!$C$35:$G$36,2,0)),0)</f>
        <v>Extremo</v>
      </c>
      <c r="S37" s="174" t="s">
        <v>63</v>
      </c>
      <c r="T37" s="96" t="s">
        <v>249</v>
      </c>
      <c r="U37" s="48" t="s">
        <v>250</v>
      </c>
      <c r="V37" s="97" t="s">
        <v>251</v>
      </c>
      <c r="W37" s="98">
        <v>1</v>
      </c>
      <c r="X37" s="50">
        <v>45323</v>
      </c>
      <c r="Y37" s="50">
        <v>45626</v>
      </c>
      <c r="Z37" s="29"/>
      <c r="AA37" s="51"/>
      <c r="AB37" s="33"/>
      <c r="AC37" s="122"/>
      <c r="AD37" s="33"/>
      <c r="AE37" s="29"/>
      <c r="AF37" s="51"/>
      <c r="AG37" s="51"/>
      <c r="AH37" s="33"/>
      <c r="AI37" s="122"/>
      <c r="AJ37" s="33"/>
      <c r="AK37" s="29"/>
      <c r="AL37" s="30"/>
      <c r="AM37" s="30"/>
      <c r="AN37" s="31"/>
      <c r="AO37" s="25"/>
      <c r="AP37" s="31"/>
      <c r="AQ37" s="29"/>
      <c r="AR37" s="30"/>
      <c r="AS37" s="30"/>
      <c r="AT37" s="31"/>
      <c r="AU37" s="25"/>
      <c r="AV37" s="31"/>
    </row>
    <row r="38" spans="1:48" s="32" customFormat="1" ht="178.5" x14ac:dyDescent="0.2">
      <c r="A38" s="133"/>
      <c r="B38" s="161"/>
      <c r="C38" s="133"/>
      <c r="D38" s="139"/>
      <c r="E38" s="145"/>
      <c r="F38" s="47" t="s">
        <v>252</v>
      </c>
      <c r="G38" s="148"/>
      <c r="H38" s="139"/>
      <c r="I38" s="178"/>
      <c r="J38" s="139"/>
      <c r="K38" s="139"/>
      <c r="L38" s="130"/>
      <c r="M38" s="31" t="s">
        <v>253</v>
      </c>
      <c r="N38" s="25" t="s">
        <v>60</v>
      </c>
      <c r="O38" s="25" t="s">
        <v>61</v>
      </c>
      <c r="P38" s="139"/>
      <c r="Q38" s="139"/>
      <c r="R38" s="130"/>
      <c r="S38" s="175"/>
      <c r="T38" s="31" t="s">
        <v>253</v>
      </c>
      <c r="U38" s="22" t="s">
        <v>254</v>
      </c>
      <c r="V38" s="22" t="s">
        <v>255</v>
      </c>
      <c r="W38" s="57">
        <v>1</v>
      </c>
      <c r="X38" s="50">
        <v>45323</v>
      </c>
      <c r="Y38" s="50">
        <v>45626</v>
      </c>
      <c r="Z38" s="29"/>
      <c r="AA38" s="81"/>
      <c r="AB38" s="33"/>
      <c r="AC38" s="124"/>
      <c r="AD38" s="33"/>
      <c r="AE38" s="29"/>
      <c r="AF38" s="51"/>
      <c r="AG38" s="51"/>
      <c r="AH38" s="33"/>
      <c r="AI38" s="124"/>
      <c r="AJ38" s="33"/>
      <c r="AK38" s="29"/>
      <c r="AL38" s="30"/>
      <c r="AM38" s="30"/>
      <c r="AN38" s="31"/>
      <c r="AO38" s="25"/>
      <c r="AP38" s="31"/>
      <c r="AQ38" s="29"/>
      <c r="AR38" s="30"/>
      <c r="AS38" s="30"/>
      <c r="AT38" s="31"/>
      <c r="AU38" s="25"/>
      <c r="AV38" s="31"/>
    </row>
    <row r="39" spans="1:48" s="32" customFormat="1" ht="114.75" x14ac:dyDescent="0.2">
      <c r="A39" s="154" t="s">
        <v>256</v>
      </c>
      <c r="B39" s="155" t="s">
        <v>257</v>
      </c>
      <c r="C39" s="176" t="s">
        <v>258</v>
      </c>
      <c r="D39" s="172"/>
      <c r="E39" s="166" t="s">
        <v>259</v>
      </c>
      <c r="F39" s="22" t="s">
        <v>260</v>
      </c>
      <c r="G39" s="171" t="s">
        <v>261</v>
      </c>
      <c r="H39" s="172" t="s">
        <v>77</v>
      </c>
      <c r="I39" s="173" t="s">
        <v>55</v>
      </c>
      <c r="J39" s="172" t="s">
        <v>104</v>
      </c>
      <c r="K39" s="172" t="s">
        <v>105</v>
      </c>
      <c r="L39" s="128" t="str">
        <f>VLOOKUP(J39,'[1]2. Anexos'!$B$35:$G$41,(HLOOKUP(K39,'[1]2. Anexos'!$C$35:$G$36,2,0)),0)</f>
        <v>Alto</v>
      </c>
      <c r="M39" s="55" t="s">
        <v>262</v>
      </c>
      <c r="N39" s="26" t="s">
        <v>60</v>
      </c>
      <c r="O39" s="26" t="s">
        <v>61</v>
      </c>
      <c r="P39" s="176" t="s">
        <v>62</v>
      </c>
      <c r="Q39" s="172" t="s">
        <v>105</v>
      </c>
      <c r="R39" s="128" t="str">
        <f>VLOOKUP(P39,'[1]2. Anexos'!$B$35:$G$41,(HLOOKUP(Q39,'[1]2. Anexos'!$C$35:$G$36,2,0)),0)</f>
        <v>Alto</v>
      </c>
      <c r="S39" s="170" t="s">
        <v>63</v>
      </c>
      <c r="T39" s="55" t="s">
        <v>262</v>
      </c>
      <c r="U39" s="71" t="s">
        <v>263</v>
      </c>
      <c r="V39" s="71" t="s">
        <v>264</v>
      </c>
      <c r="W39" s="27">
        <v>1</v>
      </c>
      <c r="X39" s="28">
        <v>45323</v>
      </c>
      <c r="Y39" s="28">
        <v>45626</v>
      </c>
      <c r="Z39" s="103"/>
      <c r="AA39" s="104"/>
      <c r="AB39" s="83"/>
      <c r="AC39" s="162"/>
      <c r="AD39" s="99"/>
      <c r="AE39" s="105"/>
      <c r="AF39" s="104"/>
      <c r="AG39" s="104"/>
      <c r="AH39" s="99"/>
      <c r="AI39" s="162"/>
      <c r="AJ39" s="99"/>
      <c r="AK39" s="105"/>
      <c r="AL39" s="106"/>
      <c r="AM39" s="106"/>
      <c r="AN39" s="55"/>
      <c r="AO39" s="24"/>
      <c r="AP39" s="55"/>
      <c r="AQ39" s="105"/>
      <c r="AR39" s="106"/>
      <c r="AS39" s="106"/>
      <c r="AT39" s="55"/>
      <c r="AU39" s="24"/>
      <c r="AV39" s="55"/>
    </row>
    <row r="40" spans="1:48" s="32" customFormat="1" ht="127.5" x14ac:dyDescent="0.2">
      <c r="A40" s="154"/>
      <c r="B40" s="155"/>
      <c r="C40" s="176"/>
      <c r="D40" s="172"/>
      <c r="E40" s="166"/>
      <c r="F40" s="22" t="s">
        <v>265</v>
      </c>
      <c r="G40" s="171"/>
      <c r="H40" s="172"/>
      <c r="I40" s="173"/>
      <c r="J40" s="172"/>
      <c r="K40" s="172"/>
      <c r="L40" s="130"/>
      <c r="M40" s="84" t="s">
        <v>266</v>
      </c>
      <c r="N40" s="26" t="s">
        <v>60</v>
      </c>
      <c r="O40" s="26" t="s">
        <v>61</v>
      </c>
      <c r="P40" s="176"/>
      <c r="Q40" s="172"/>
      <c r="R40" s="130"/>
      <c r="S40" s="170"/>
      <c r="T40" s="84" t="s">
        <v>267</v>
      </c>
      <c r="U40" s="71" t="s">
        <v>268</v>
      </c>
      <c r="V40" s="71" t="s">
        <v>269</v>
      </c>
      <c r="W40" s="27">
        <v>1</v>
      </c>
      <c r="X40" s="28">
        <v>45323</v>
      </c>
      <c r="Y40" s="28">
        <v>45626</v>
      </c>
      <c r="Z40" s="103"/>
      <c r="AA40" s="104"/>
      <c r="AB40" s="83"/>
      <c r="AC40" s="162"/>
      <c r="AD40" s="99"/>
      <c r="AE40" s="105"/>
      <c r="AF40" s="104"/>
      <c r="AG40" s="104"/>
      <c r="AH40" s="99"/>
      <c r="AI40" s="162"/>
      <c r="AJ40" s="99"/>
      <c r="AK40" s="105"/>
      <c r="AL40" s="106"/>
      <c r="AM40" s="106"/>
      <c r="AN40" s="55"/>
      <c r="AO40" s="24"/>
      <c r="AP40" s="55"/>
      <c r="AQ40" s="105"/>
      <c r="AR40" s="106"/>
      <c r="AS40" s="106"/>
      <c r="AT40" s="55"/>
      <c r="AU40" s="24"/>
      <c r="AV40" s="55"/>
    </row>
    <row r="41" spans="1:48" s="32" customFormat="1" ht="127.5" x14ac:dyDescent="0.2">
      <c r="A41" s="154"/>
      <c r="B41" s="155"/>
      <c r="C41" s="22" t="s">
        <v>270</v>
      </c>
      <c r="D41" s="22"/>
      <c r="E41" s="100" t="s">
        <v>271</v>
      </c>
      <c r="F41" s="22" t="s">
        <v>272</v>
      </c>
      <c r="G41" s="18" t="s">
        <v>273</v>
      </c>
      <c r="H41" s="22" t="s">
        <v>200</v>
      </c>
      <c r="I41" s="101" t="s">
        <v>55</v>
      </c>
      <c r="J41" s="22" t="s">
        <v>104</v>
      </c>
      <c r="K41" s="22" t="s">
        <v>105</v>
      </c>
      <c r="L41" s="42" t="str">
        <f>VLOOKUP(J41,'[1]2. Anexos'!$B$35:$G$41,(HLOOKUP(K41,'[1]2. Anexos'!$C$35:$G$36,2,0)),0)</f>
        <v>Alto</v>
      </c>
      <c r="M41" s="55" t="s">
        <v>274</v>
      </c>
      <c r="N41" s="24" t="s">
        <v>60</v>
      </c>
      <c r="O41" s="24" t="s">
        <v>61</v>
      </c>
      <c r="P41" s="71" t="s">
        <v>79</v>
      </c>
      <c r="Q41" s="22" t="s">
        <v>105</v>
      </c>
      <c r="R41" s="42" t="str">
        <f>VLOOKUP(P41,'[1]2. Anexos'!$B$35:$G$41,(HLOOKUP(Q41,'[1]2. Anexos'!$C$35:$G$36,2,0)),0)</f>
        <v>Alto</v>
      </c>
      <c r="S41" s="102" t="s">
        <v>63</v>
      </c>
      <c r="T41" s="55" t="s">
        <v>274</v>
      </c>
      <c r="U41" s="71" t="s">
        <v>268</v>
      </c>
      <c r="V41" s="71" t="s">
        <v>275</v>
      </c>
      <c r="W41" s="27">
        <v>1</v>
      </c>
      <c r="X41" s="28">
        <v>45323</v>
      </c>
      <c r="Y41" s="28">
        <v>45626</v>
      </c>
      <c r="Z41" s="103"/>
      <c r="AA41" s="104"/>
      <c r="AB41" s="83"/>
      <c r="AC41" s="24"/>
      <c r="AD41" s="99"/>
      <c r="AE41" s="105"/>
      <c r="AF41" s="104"/>
      <c r="AG41" s="104"/>
      <c r="AH41" s="99"/>
      <c r="AI41" s="24"/>
      <c r="AJ41" s="99"/>
      <c r="AK41" s="105"/>
      <c r="AL41" s="106"/>
      <c r="AM41" s="106"/>
      <c r="AN41" s="55"/>
      <c r="AO41" s="24"/>
      <c r="AP41" s="55"/>
      <c r="AQ41" s="105"/>
      <c r="AR41" s="106"/>
      <c r="AS41" s="106"/>
      <c r="AT41" s="55"/>
      <c r="AU41" s="24"/>
      <c r="AV41" s="55"/>
    </row>
    <row r="42" spans="1:48" ht="127.5" x14ac:dyDescent="0.2">
      <c r="A42" s="154"/>
      <c r="B42" s="155"/>
      <c r="C42" s="162" t="s">
        <v>270</v>
      </c>
      <c r="D42" s="167"/>
      <c r="E42" s="166" t="s">
        <v>276</v>
      </c>
      <c r="F42" s="71" t="s">
        <v>277</v>
      </c>
      <c r="G42" s="168" t="s">
        <v>278</v>
      </c>
      <c r="H42" s="162" t="s">
        <v>54</v>
      </c>
      <c r="I42" s="169" t="s">
        <v>231</v>
      </c>
      <c r="J42" s="162" t="s">
        <v>79</v>
      </c>
      <c r="K42" s="162" t="s">
        <v>105</v>
      </c>
      <c r="L42" s="128" t="str">
        <f>VLOOKUP(J42,'[1]2. Anexos'!$B$35:$G$41,(HLOOKUP(K42,'[1]2. Anexos'!$C$35:$G$36,2,0)),0)</f>
        <v>Alto</v>
      </c>
      <c r="M42" s="84" t="s">
        <v>279</v>
      </c>
      <c r="N42" s="24" t="s">
        <v>60</v>
      </c>
      <c r="O42" s="24" t="s">
        <v>61</v>
      </c>
      <c r="P42" s="163" t="s">
        <v>79</v>
      </c>
      <c r="Q42" s="122" t="s">
        <v>105</v>
      </c>
      <c r="R42" s="128" t="str">
        <f>VLOOKUP(P42,'[1]2. Anexos'!$B$35:$G$41,(HLOOKUP(Q42,'[1]2. Anexos'!$C$35:$G$36,2,0)),0)</f>
        <v>Alto</v>
      </c>
      <c r="S42" s="149" t="s">
        <v>63</v>
      </c>
      <c r="T42" s="84" t="s">
        <v>279</v>
      </c>
      <c r="U42" s="71" t="s">
        <v>280</v>
      </c>
      <c r="V42" s="71" t="s">
        <v>281</v>
      </c>
      <c r="W42" s="27">
        <v>1</v>
      </c>
      <c r="X42" s="28">
        <v>45323</v>
      </c>
      <c r="Y42" s="28">
        <v>45626</v>
      </c>
      <c r="Z42" s="105"/>
      <c r="AA42" s="106"/>
      <c r="AB42" s="55"/>
      <c r="AC42" s="24"/>
      <c r="AD42" s="55"/>
      <c r="AE42" s="105"/>
      <c r="AF42" s="106"/>
      <c r="AG42" s="106"/>
      <c r="AH42" s="55"/>
      <c r="AI42" s="24"/>
      <c r="AJ42" s="55"/>
      <c r="AK42" s="105"/>
      <c r="AL42" s="106"/>
      <c r="AM42" s="106"/>
      <c r="AN42" s="55"/>
      <c r="AO42" s="24"/>
      <c r="AP42" s="55"/>
      <c r="AQ42" s="107"/>
      <c r="AR42" s="107"/>
      <c r="AS42" s="107"/>
      <c r="AT42" s="107"/>
      <c r="AU42" s="107"/>
      <c r="AV42" s="107"/>
    </row>
    <row r="43" spans="1:48" ht="127.5" x14ac:dyDescent="0.2">
      <c r="A43" s="154"/>
      <c r="B43" s="155"/>
      <c r="C43" s="162"/>
      <c r="D43" s="167"/>
      <c r="E43" s="166"/>
      <c r="F43" s="71" t="s">
        <v>282</v>
      </c>
      <c r="G43" s="168"/>
      <c r="H43" s="162"/>
      <c r="I43" s="169"/>
      <c r="J43" s="162"/>
      <c r="K43" s="162"/>
      <c r="L43" s="129"/>
      <c r="M43" s="84" t="s">
        <v>283</v>
      </c>
      <c r="N43" s="24" t="s">
        <v>60</v>
      </c>
      <c r="O43" s="24" t="s">
        <v>61</v>
      </c>
      <c r="P43" s="164"/>
      <c r="Q43" s="123"/>
      <c r="R43" s="129"/>
      <c r="S43" s="150"/>
      <c r="T43" s="84" t="s">
        <v>283</v>
      </c>
      <c r="U43" s="71" t="s">
        <v>280</v>
      </c>
      <c r="V43" s="71" t="s">
        <v>284</v>
      </c>
      <c r="W43" s="27">
        <v>1</v>
      </c>
      <c r="X43" s="28">
        <v>45323</v>
      </c>
      <c r="Y43" s="28">
        <v>45626</v>
      </c>
      <c r="Z43" s="105"/>
      <c r="AA43" s="106"/>
      <c r="AB43" s="55"/>
      <c r="AC43" s="24"/>
      <c r="AD43" s="55"/>
      <c r="AE43" s="105"/>
      <c r="AF43" s="106"/>
      <c r="AG43" s="106"/>
      <c r="AH43" s="55"/>
      <c r="AI43" s="24"/>
      <c r="AJ43" s="55"/>
      <c r="AK43" s="105"/>
      <c r="AL43" s="106"/>
      <c r="AM43" s="106"/>
      <c r="AN43" s="55"/>
      <c r="AO43" s="24"/>
      <c r="AP43" s="55"/>
      <c r="AQ43" s="107"/>
      <c r="AR43" s="107"/>
      <c r="AS43" s="107"/>
      <c r="AT43" s="107"/>
      <c r="AU43" s="107"/>
      <c r="AV43" s="107"/>
    </row>
    <row r="44" spans="1:48" ht="127.5" x14ac:dyDescent="0.2">
      <c r="A44" s="154"/>
      <c r="B44" s="155"/>
      <c r="C44" s="166"/>
      <c r="D44" s="167"/>
      <c r="E44" s="166"/>
      <c r="F44" s="71" t="s">
        <v>285</v>
      </c>
      <c r="G44" s="168"/>
      <c r="H44" s="162"/>
      <c r="I44" s="169"/>
      <c r="J44" s="162"/>
      <c r="K44" s="162"/>
      <c r="L44" s="130"/>
      <c r="M44" s="84" t="s">
        <v>286</v>
      </c>
      <c r="N44" s="24" t="s">
        <v>60</v>
      </c>
      <c r="O44" s="24" t="s">
        <v>61</v>
      </c>
      <c r="P44" s="165"/>
      <c r="Q44" s="124"/>
      <c r="R44" s="130"/>
      <c r="S44" s="151"/>
      <c r="T44" s="84" t="s">
        <v>286</v>
      </c>
      <c r="U44" s="71" t="s">
        <v>280</v>
      </c>
      <c r="V44" s="71" t="s">
        <v>287</v>
      </c>
      <c r="W44" s="27">
        <v>1</v>
      </c>
      <c r="X44" s="28">
        <v>45323</v>
      </c>
      <c r="Y44" s="28">
        <v>45626</v>
      </c>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row>
    <row r="45" spans="1:48" ht="89.25" x14ac:dyDescent="0.2">
      <c r="A45" s="131" t="s">
        <v>288</v>
      </c>
      <c r="B45" s="159" t="s">
        <v>289</v>
      </c>
      <c r="C45" s="122" t="s">
        <v>290</v>
      </c>
      <c r="D45" s="156"/>
      <c r="E45" s="156" t="s">
        <v>291</v>
      </c>
      <c r="F45" s="108" t="s">
        <v>292</v>
      </c>
      <c r="G45" s="146" t="s">
        <v>293</v>
      </c>
      <c r="H45" s="122" t="s">
        <v>54</v>
      </c>
      <c r="I45" s="125" t="s">
        <v>231</v>
      </c>
      <c r="J45" s="156" t="s">
        <v>62</v>
      </c>
      <c r="K45" s="156" t="s">
        <v>80</v>
      </c>
      <c r="L45" s="128" t="str">
        <f>VLOOKUP(J45,'[1]2. Anexos'!$B$35:$G$41,(HLOOKUP(K45,'[1]2. Anexos'!$C$35:$G$36,2,0)),0)</f>
        <v>Moderado</v>
      </c>
      <c r="M45" s="70" t="s">
        <v>294</v>
      </c>
      <c r="N45" s="20" t="s">
        <v>60</v>
      </c>
      <c r="O45" s="109" t="s">
        <v>61</v>
      </c>
      <c r="P45" s="122" t="s">
        <v>62</v>
      </c>
      <c r="Q45" s="122" t="s">
        <v>80</v>
      </c>
      <c r="R45" s="128" t="str">
        <f>VLOOKUP(P45,'[1]2. Anexos'!$B$35:$G$41,(HLOOKUP(Q45,'[1]2. Anexos'!$C$35:$G$36,2,0)),0)</f>
        <v>Moderado</v>
      </c>
      <c r="S45" s="149" t="s">
        <v>63</v>
      </c>
      <c r="T45" s="70" t="s">
        <v>294</v>
      </c>
      <c r="U45" s="110" t="s">
        <v>295</v>
      </c>
      <c r="V45" s="21" t="s">
        <v>296</v>
      </c>
      <c r="W45" s="61">
        <v>1</v>
      </c>
      <c r="X45" s="111">
        <v>45323</v>
      </c>
      <c r="Y45" s="72">
        <v>45626</v>
      </c>
      <c r="Z45" s="146"/>
      <c r="AA45" s="146"/>
      <c r="AB45" s="146"/>
      <c r="AC45" s="146"/>
      <c r="AD45" s="152"/>
      <c r="AE45" s="18"/>
      <c r="AF45" s="18"/>
      <c r="AG45" s="18"/>
      <c r="AH45" s="18"/>
      <c r="AI45" s="18"/>
      <c r="AJ45" s="19"/>
      <c r="AK45" s="18"/>
      <c r="AL45" s="18"/>
      <c r="AM45" s="18"/>
      <c r="AN45" s="18"/>
      <c r="AO45" s="18"/>
      <c r="AP45" s="19"/>
      <c r="AQ45" s="18"/>
      <c r="AR45" s="18"/>
      <c r="AS45" s="18"/>
      <c r="AT45" s="18"/>
      <c r="AU45" s="18"/>
      <c r="AV45" s="19"/>
    </row>
    <row r="46" spans="1:48" ht="89.25" x14ac:dyDescent="0.2">
      <c r="A46" s="132"/>
      <c r="B46" s="160"/>
      <c r="C46" s="123"/>
      <c r="D46" s="157"/>
      <c r="E46" s="157"/>
      <c r="F46" s="108" t="s">
        <v>297</v>
      </c>
      <c r="G46" s="147"/>
      <c r="H46" s="123"/>
      <c r="I46" s="126"/>
      <c r="J46" s="157"/>
      <c r="K46" s="157"/>
      <c r="L46" s="129"/>
      <c r="M46" s="70" t="s">
        <v>294</v>
      </c>
      <c r="N46" s="20" t="s">
        <v>60</v>
      </c>
      <c r="O46" s="90" t="s">
        <v>61</v>
      </c>
      <c r="P46" s="123"/>
      <c r="Q46" s="123"/>
      <c r="R46" s="129"/>
      <c r="S46" s="150"/>
      <c r="T46" s="70" t="s">
        <v>294</v>
      </c>
      <c r="U46" s="110" t="s">
        <v>295</v>
      </c>
      <c r="V46" s="24" t="s">
        <v>296</v>
      </c>
      <c r="W46" s="61">
        <v>1</v>
      </c>
      <c r="X46" s="111">
        <v>45323</v>
      </c>
      <c r="Y46" s="72">
        <v>45626</v>
      </c>
      <c r="Z46" s="148"/>
      <c r="AA46" s="148"/>
      <c r="AB46" s="148"/>
      <c r="AC46" s="148"/>
      <c r="AD46" s="153"/>
      <c r="AE46" s="18"/>
      <c r="AF46" s="18"/>
      <c r="AG46" s="18"/>
      <c r="AH46" s="18"/>
      <c r="AI46" s="18"/>
      <c r="AJ46" s="19"/>
      <c r="AK46" s="18"/>
      <c r="AL46" s="18"/>
      <c r="AM46" s="18"/>
      <c r="AN46" s="18"/>
      <c r="AO46" s="18"/>
      <c r="AP46" s="19"/>
      <c r="AQ46" s="18"/>
      <c r="AR46" s="18"/>
      <c r="AS46" s="18"/>
      <c r="AT46" s="18"/>
      <c r="AU46" s="18"/>
      <c r="AV46" s="19"/>
    </row>
    <row r="47" spans="1:48" s="32" customFormat="1" ht="76.5" x14ac:dyDescent="0.2">
      <c r="A47" s="133"/>
      <c r="B47" s="161"/>
      <c r="C47" s="124"/>
      <c r="D47" s="158"/>
      <c r="E47" s="158"/>
      <c r="F47" s="108" t="s">
        <v>298</v>
      </c>
      <c r="G47" s="148"/>
      <c r="H47" s="124"/>
      <c r="I47" s="127"/>
      <c r="J47" s="158"/>
      <c r="K47" s="158"/>
      <c r="L47" s="130"/>
      <c r="M47" s="23" t="s">
        <v>299</v>
      </c>
      <c r="N47" s="24" t="s">
        <v>60</v>
      </c>
      <c r="O47" s="25" t="s">
        <v>61</v>
      </c>
      <c r="P47" s="124"/>
      <c r="Q47" s="124"/>
      <c r="R47" s="130"/>
      <c r="S47" s="151"/>
      <c r="T47" s="23" t="s">
        <v>299</v>
      </c>
      <c r="U47" s="112" t="s">
        <v>295</v>
      </c>
      <c r="V47" s="25" t="s">
        <v>300</v>
      </c>
      <c r="W47" s="61">
        <v>1</v>
      </c>
      <c r="X47" s="111">
        <v>45323</v>
      </c>
      <c r="Y47" s="72">
        <v>45626</v>
      </c>
      <c r="Z47" s="29"/>
      <c r="AA47" s="30"/>
      <c r="AB47" s="31"/>
      <c r="AC47" s="25"/>
      <c r="AD47" s="31"/>
      <c r="AE47" s="29"/>
      <c r="AF47" s="30"/>
      <c r="AG47" s="30"/>
      <c r="AH47" s="31"/>
      <c r="AI47" s="25"/>
      <c r="AJ47" s="31"/>
      <c r="AK47" s="29"/>
      <c r="AL47" s="30"/>
      <c r="AM47" s="30"/>
      <c r="AN47" s="31"/>
      <c r="AO47" s="25"/>
      <c r="AP47" s="31"/>
      <c r="AQ47" s="29"/>
      <c r="AR47" s="30"/>
      <c r="AS47" s="30"/>
      <c r="AT47" s="31"/>
      <c r="AU47" s="25"/>
      <c r="AV47" s="31"/>
    </row>
    <row r="48" spans="1:48" s="32" customFormat="1" ht="165.75" x14ac:dyDescent="0.2">
      <c r="A48" s="55" t="s">
        <v>301</v>
      </c>
      <c r="B48" s="83" t="s">
        <v>302</v>
      </c>
      <c r="C48" s="83" t="s">
        <v>303</v>
      </c>
      <c r="D48" s="113"/>
      <c r="E48" s="24" t="s">
        <v>304</v>
      </c>
      <c r="F48" s="114" t="s">
        <v>305</v>
      </c>
      <c r="G48" s="14" t="s">
        <v>306</v>
      </c>
      <c r="H48" s="25" t="s">
        <v>54</v>
      </c>
      <c r="I48" s="25" t="s">
        <v>307</v>
      </c>
      <c r="J48" s="25" t="s">
        <v>92</v>
      </c>
      <c r="K48" s="25" t="s">
        <v>105</v>
      </c>
      <c r="L48" s="42" t="str">
        <f>VLOOKUP(J48,'[1]2. Anexos'!$B$35:$G$41,(HLOOKUP(K48,'[1]2. Anexos'!$C$35:$G$36,2,0)),0)</f>
        <v>Alto</v>
      </c>
      <c r="M48" s="83" t="s">
        <v>308</v>
      </c>
      <c r="N48" s="24" t="s">
        <v>60</v>
      </c>
      <c r="O48" s="24" t="s">
        <v>61</v>
      </c>
      <c r="P48" s="25" t="s">
        <v>79</v>
      </c>
      <c r="Q48" s="25" t="s">
        <v>105</v>
      </c>
      <c r="R48" s="42" t="str">
        <f>VLOOKUP(P48,'[1]2. Anexos'!$B$35:$G$41,(HLOOKUP(Q48,'[1]2. Anexos'!$C$35:$G$36,2,0)),0)</f>
        <v>Alto</v>
      </c>
      <c r="S48" s="115" t="s">
        <v>63</v>
      </c>
      <c r="T48" s="83" t="s">
        <v>308</v>
      </c>
      <c r="U48" s="25" t="s">
        <v>309</v>
      </c>
      <c r="V48" s="25" t="s">
        <v>310</v>
      </c>
      <c r="W48" s="61">
        <v>0.8</v>
      </c>
      <c r="X48" s="72"/>
      <c r="Y48" s="50">
        <v>45626</v>
      </c>
      <c r="Z48" s="29"/>
      <c r="AA48" s="30"/>
      <c r="AB48" s="31"/>
      <c r="AC48" s="25"/>
      <c r="AD48" s="31"/>
      <c r="AE48" s="29"/>
      <c r="AF48" s="30"/>
      <c r="AG48" s="30"/>
      <c r="AH48" s="31"/>
      <c r="AI48" s="25"/>
      <c r="AJ48" s="31"/>
      <c r="AK48" s="29"/>
      <c r="AL48" s="30"/>
      <c r="AM48" s="30"/>
      <c r="AN48" s="31"/>
      <c r="AO48" s="25"/>
      <c r="AP48" s="31"/>
      <c r="AQ48" s="29"/>
      <c r="AR48" s="30"/>
      <c r="AS48" s="30"/>
      <c r="AT48" s="31"/>
      <c r="AU48" s="25"/>
      <c r="AV48" s="31"/>
    </row>
    <row r="49" spans="1:48" s="32" customFormat="1" ht="261.75" customHeight="1" x14ac:dyDescent="0.2">
      <c r="A49" s="31" t="s">
        <v>311</v>
      </c>
      <c r="B49" s="33" t="s">
        <v>312</v>
      </c>
      <c r="C49" s="31" t="s">
        <v>313</v>
      </c>
      <c r="D49" s="39"/>
      <c r="E49" s="25" t="s">
        <v>314</v>
      </c>
      <c r="F49" s="47" t="s">
        <v>315</v>
      </c>
      <c r="G49" s="13" t="s">
        <v>316</v>
      </c>
      <c r="H49" s="31" t="s">
        <v>54</v>
      </c>
      <c r="I49" s="68" t="s">
        <v>317</v>
      </c>
      <c r="J49" s="31" t="s">
        <v>62</v>
      </c>
      <c r="K49" s="31" t="s">
        <v>80</v>
      </c>
      <c r="L49" s="42" t="str">
        <f>VLOOKUP(J49,'[1]2. Anexos'!$B$35:$G$41,(HLOOKUP(K49,'[1]2. Anexos'!$C$35:$G$36,2,0)),0)</f>
        <v>Moderado</v>
      </c>
      <c r="M49" s="33" t="s">
        <v>318</v>
      </c>
      <c r="N49" s="25" t="s">
        <v>60</v>
      </c>
      <c r="O49" s="25" t="s">
        <v>61</v>
      </c>
      <c r="P49" s="31" t="s">
        <v>62</v>
      </c>
      <c r="Q49" s="31" t="s">
        <v>80</v>
      </c>
      <c r="R49" s="42" t="str">
        <f>VLOOKUP(P49,'[1]2. Anexos'!$B$35:$G$41,(HLOOKUP(Q49,'[1]2. Anexos'!$C$35:$G$36,2,0)),0)</f>
        <v>Moderado</v>
      </c>
      <c r="S49" s="35" t="s">
        <v>63</v>
      </c>
      <c r="T49" s="33" t="s">
        <v>318</v>
      </c>
      <c r="U49" s="31" t="s">
        <v>319</v>
      </c>
      <c r="V49" s="59" t="s">
        <v>320</v>
      </c>
      <c r="W49" s="25" t="s">
        <v>321</v>
      </c>
      <c r="X49" s="50">
        <v>45323</v>
      </c>
      <c r="Y49" s="50">
        <v>45626</v>
      </c>
      <c r="Z49" s="63"/>
      <c r="AA49" s="30"/>
      <c r="AB49" s="31"/>
      <c r="AC49" s="25"/>
      <c r="AD49" s="31"/>
      <c r="AE49" s="29"/>
      <c r="AF49" s="30"/>
      <c r="AG49" s="30"/>
      <c r="AH49" s="31"/>
      <c r="AI49" s="25"/>
      <c r="AJ49" s="31"/>
      <c r="AK49" s="29"/>
      <c r="AL49" s="30"/>
      <c r="AM49" s="30"/>
      <c r="AN49" s="31"/>
      <c r="AO49" s="25"/>
      <c r="AP49" s="31"/>
      <c r="AQ49" s="29"/>
      <c r="AR49" s="30"/>
      <c r="AS49" s="30"/>
      <c r="AT49" s="31"/>
      <c r="AU49" s="25"/>
      <c r="AV49" s="31"/>
    </row>
    <row r="50" spans="1:48" s="32" customFormat="1" ht="165.75" x14ac:dyDescent="0.2">
      <c r="A50" s="154" t="s">
        <v>322</v>
      </c>
      <c r="B50" s="155" t="s">
        <v>323</v>
      </c>
      <c r="C50" s="64" t="s">
        <v>324</v>
      </c>
      <c r="D50" s="31"/>
      <c r="E50" s="52" t="s">
        <v>325</v>
      </c>
      <c r="F50" s="47" t="s">
        <v>326</v>
      </c>
      <c r="G50" s="13" t="s">
        <v>327</v>
      </c>
      <c r="H50" s="31" t="s">
        <v>77</v>
      </c>
      <c r="I50" s="68" t="s">
        <v>90</v>
      </c>
      <c r="J50" s="31" t="s">
        <v>92</v>
      </c>
      <c r="K50" s="31" t="s">
        <v>80</v>
      </c>
      <c r="L50" s="42" t="str">
        <f>VLOOKUP(J50,'[1]2. Anexos'!$B$35:$G$41,(HLOOKUP(K50,'[1]2. Anexos'!$C$35:$G$36,2,0)),0)</f>
        <v>Moderado</v>
      </c>
      <c r="M50" s="33" t="s">
        <v>328</v>
      </c>
      <c r="N50" s="25" t="s">
        <v>60</v>
      </c>
      <c r="O50" s="25" t="s">
        <v>61</v>
      </c>
      <c r="P50" s="31" t="s">
        <v>92</v>
      </c>
      <c r="Q50" s="31" t="s">
        <v>80</v>
      </c>
      <c r="R50" s="42" t="str">
        <f>VLOOKUP(P50,'[1]2. Anexos'!$B$35:$G$41,(HLOOKUP(Q50,'[1]2. Anexos'!$C$35:$G$36,2,0)),0)</f>
        <v>Moderado</v>
      </c>
      <c r="S50" s="35" t="s">
        <v>63</v>
      </c>
      <c r="T50" s="33" t="s">
        <v>328</v>
      </c>
      <c r="U50" s="47" t="s">
        <v>329</v>
      </c>
      <c r="V50" s="58" t="s">
        <v>330</v>
      </c>
      <c r="W50" s="88">
        <v>1</v>
      </c>
      <c r="X50" s="50">
        <v>45321</v>
      </c>
      <c r="Y50" s="62">
        <v>45626</v>
      </c>
      <c r="Z50" s="29"/>
      <c r="AA50" s="30"/>
      <c r="AB50" s="31"/>
      <c r="AC50" s="25"/>
      <c r="AD50" s="31"/>
      <c r="AE50" s="29"/>
      <c r="AF50" s="30"/>
      <c r="AG50" s="30"/>
      <c r="AH50" s="31"/>
      <c r="AI50" s="25"/>
      <c r="AJ50" s="31"/>
      <c r="AK50" s="29"/>
      <c r="AL50" s="30"/>
      <c r="AM50" s="30"/>
      <c r="AN50" s="31"/>
      <c r="AO50" s="25"/>
      <c r="AP50" s="31"/>
      <c r="AQ50" s="29"/>
      <c r="AR50" s="30"/>
      <c r="AS50" s="30"/>
      <c r="AT50" s="31"/>
      <c r="AU50" s="25"/>
      <c r="AV50" s="31"/>
    </row>
    <row r="51" spans="1:48" s="32" customFormat="1" ht="216.75" x14ac:dyDescent="0.2">
      <c r="A51" s="154"/>
      <c r="B51" s="155"/>
      <c r="C51" s="64" t="s">
        <v>324</v>
      </c>
      <c r="D51" s="31"/>
      <c r="E51" s="52" t="s">
        <v>331</v>
      </c>
      <c r="F51" s="47" t="s">
        <v>332</v>
      </c>
      <c r="G51" s="13" t="s">
        <v>333</v>
      </c>
      <c r="H51" s="31" t="s">
        <v>77</v>
      </c>
      <c r="I51" s="68" t="s">
        <v>90</v>
      </c>
      <c r="J51" s="31" t="s">
        <v>92</v>
      </c>
      <c r="K51" s="31" t="s">
        <v>80</v>
      </c>
      <c r="L51" s="42" t="str">
        <f>VLOOKUP(J51,'[1]2. Anexos'!$B$35:$G$41,(HLOOKUP(K51,'[1]2. Anexos'!$C$35:$G$36,2,0)),0)</f>
        <v>Moderado</v>
      </c>
      <c r="M51" s="33" t="s">
        <v>334</v>
      </c>
      <c r="N51" s="25" t="s">
        <v>60</v>
      </c>
      <c r="O51" s="25" t="s">
        <v>61</v>
      </c>
      <c r="P51" s="31" t="s">
        <v>92</v>
      </c>
      <c r="Q51" s="31" t="s">
        <v>80</v>
      </c>
      <c r="R51" s="42" t="str">
        <f>VLOOKUP(P51,'[1]2. Anexos'!$B$35:$G$41,(HLOOKUP(Q51,'[1]2. Anexos'!$C$35:$G$36,2,0)),0)</f>
        <v>Moderado</v>
      </c>
      <c r="S51" s="35" t="s">
        <v>63</v>
      </c>
      <c r="T51" s="33" t="s">
        <v>335</v>
      </c>
      <c r="U51" s="47" t="s">
        <v>336</v>
      </c>
      <c r="V51" s="58" t="s">
        <v>337</v>
      </c>
      <c r="W51" s="88">
        <v>1</v>
      </c>
      <c r="X51" s="50">
        <v>45321</v>
      </c>
      <c r="Y51" s="62">
        <v>45626</v>
      </c>
      <c r="Z51" s="29"/>
      <c r="AA51" s="30"/>
      <c r="AB51" s="31"/>
      <c r="AC51" s="25"/>
      <c r="AD51" s="31"/>
      <c r="AE51" s="29"/>
      <c r="AF51" s="30"/>
      <c r="AG51" s="30"/>
      <c r="AH51" s="31"/>
      <c r="AI51" s="25"/>
      <c r="AJ51" s="31"/>
      <c r="AK51" s="29"/>
      <c r="AL51" s="30"/>
      <c r="AM51" s="30"/>
      <c r="AN51" s="31"/>
      <c r="AO51" s="25"/>
      <c r="AP51" s="31"/>
      <c r="AQ51" s="29"/>
      <c r="AR51" s="30"/>
      <c r="AS51" s="30"/>
      <c r="AT51" s="31"/>
      <c r="AU51" s="25"/>
      <c r="AV51" s="31"/>
    </row>
    <row r="52" spans="1:48" s="32" customFormat="1" ht="102" x14ac:dyDescent="0.2">
      <c r="A52" s="131" t="s">
        <v>338</v>
      </c>
      <c r="B52" s="134" t="s">
        <v>339</v>
      </c>
      <c r="C52" s="137" t="s">
        <v>340</v>
      </c>
      <c r="D52" s="140"/>
      <c r="E52" s="143" t="s">
        <v>341</v>
      </c>
      <c r="F52" s="47" t="s">
        <v>342</v>
      </c>
      <c r="G52" s="146" t="s">
        <v>343</v>
      </c>
      <c r="H52" s="122" t="s">
        <v>200</v>
      </c>
      <c r="I52" s="125" t="s">
        <v>231</v>
      </c>
      <c r="J52" s="122" t="s">
        <v>104</v>
      </c>
      <c r="K52" s="122" t="s">
        <v>105</v>
      </c>
      <c r="L52" s="128" t="str">
        <f>VLOOKUP(J52,'[1]2. Anexos'!$B$35:$G$41,(HLOOKUP(K52,'[1]2. Anexos'!$C$35:$G$36,2,0)),0)</f>
        <v>Alto</v>
      </c>
      <c r="M52" s="116" t="s">
        <v>344</v>
      </c>
      <c r="N52" s="25" t="s">
        <v>60</v>
      </c>
      <c r="O52" s="25" t="s">
        <v>61</v>
      </c>
      <c r="P52" s="122" t="s">
        <v>92</v>
      </c>
      <c r="Q52" s="122" t="s">
        <v>105</v>
      </c>
      <c r="R52" s="128" t="str">
        <f>VLOOKUP(P52,'[1]2. Anexos'!$B$35:$G$41,(HLOOKUP(Q52,'[1]2. Anexos'!$C$35:$G$36,2,0)),0)</f>
        <v>Alto</v>
      </c>
      <c r="S52" s="149" t="s">
        <v>63</v>
      </c>
      <c r="T52" s="116" t="s">
        <v>344</v>
      </c>
      <c r="U52" s="25" t="s">
        <v>345</v>
      </c>
      <c r="V52" s="25" t="s">
        <v>346</v>
      </c>
      <c r="W52" s="61">
        <v>1</v>
      </c>
      <c r="X52" s="50"/>
      <c r="Y52" s="50">
        <v>45626</v>
      </c>
      <c r="Z52" s="29"/>
      <c r="AA52" s="30"/>
      <c r="AB52" s="31"/>
      <c r="AC52" s="25"/>
      <c r="AD52" s="31"/>
      <c r="AE52" s="29"/>
      <c r="AF52" s="30"/>
      <c r="AG52" s="30"/>
      <c r="AH52" s="31"/>
      <c r="AI52" s="25"/>
      <c r="AJ52" s="31"/>
      <c r="AK52" s="29"/>
      <c r="AL52" s="30"/>
      <c r="AM52" s="30"/>
      <c r="AN52" s="31"/>
      <c r="AO52" s="25"/>
      <c r="AP52" s="31"/>
      <c r="AQ52" s="29"/>
      <c r="AR52" s="30"/>
      <c r="AS52" s="30"/>
      <c r="AT52" s="31"/>
      <c r="AU52" s="25"/>
      <c r="AV52" s="31"/>
    </row>
    <row r="53" spans="1:48" s="32" customFormat="1" ht="127.5" x14ac:dyDescent="0.2">
      <c r="A53" s="132"/>
      <c r="B53" s="135"/>
      <c r="C53" s="138"/>
      <c r="D53" s="141"/>
      <c r="E53" s="144"/>
      <c r="F53" s="47" t="s">
        <v>347</v>
      </c>
      <c r="G53" s="147"/>
      <c r="H53" s="123"/>
      <c r="I53" s="126"/>
      <c r="J53" s="123"/>
      <c r="K53" s="123"/>
      <c r="L53" s="129"/>
      <c r="M53" s="116" t="s">
        <v>348</v>
      </c>
      <c r="N53" s="25" t="s">
        <v>122</v>
      </c>
      <c r="O53" s="25" t="s">
        <v>61</v>
      </c>
      <c r="P53" s="123"/>
      <c r="Q53" s="123"/>
      <c r="R53" s="129"/>
      <c r="S53" s="150"/>
      <c r="T53" s="116" t="s">
        <v>348</v>
      </c>
      <c r="U53" s="25" t="s">
        <v>345</v>
      </c>
      <c r="V53" s="34" t="s">
        <v>349</v>
      </c>
      <c r="W53" s="61">
        <v>1</v>
      </c>
      <c r="X53" s="50"/>
      <c r="Y53" s="50">
        <v>45626</v>
      </c>
      <c r="Z53" s="29"/>
      <c r="AA53" s="30"/>
      <c r="AB53" s="31"/>
      <c r="AC53" s="25"/>
      <c r="AD53" s="31"/>
      <c r="AE53" s="29"/>
      <c r="AF53" s="30"/>
      <c r="AG53" s="30"/>
      <c r="AH53" s="31"/>
      <c r="AI53" s="25"/>
      <c r="AJ53" s="31"/>
      <c r="AK53" s="29"/>
      <c r="AL53" s="30"/>
      <c r="AM53" s="30"/>
      <c r="AN53" s="31"/>
      <c r="AO53" s="25"/>
      <c r="AP53" s="31"/>
      <c r="AQ53" s="29"/>
      <c r="AR53" s="30"/>
      <c r="AS53" s="30"/>
      <c r="AT53" s="31"/>
      <c r="AU53" s="25"/>
      <c r="AV53" s="31"/>
    </row>
    <row r="54" spans="1:48" s="32" customFormat="1" ht="102" x14ac:dyDescent="0.2">
      <c r="A54" s="133"/>
      <c r="B54" s="136"/>
      <c r="C54" s="139"/>
      <c r="D54" s="142"/>
      <c r="E54" s="145"/>
      <c r="F54" s="47" t="s">
        <v>350</v>
      </c>
      <c r="G54" s="148"/>
      <c r="H54" s="124"/>
      <c r="I54" s="127"/>
      <c r="J54" s="124"/>
      <c r="K54" s="124"/>
      <c r="L54" s="130"/>
      <c r="M54" s="116" t="s">
        <v>351</v>
      </c>
      <c r="N54" s="25" t="s">
        <v>60</v>
      </c>
      <c r="O54" s="25" t="s">
        <v>61</v>
      </c>
      <c r="P54" s="124"/>
      <c r="Q54" s="124"/>
      <c r="R54" s="130"/>
      <c r="S54" s="151"/>
      <c r="T54" s="116" t="s">
        <v>351</v>
      </c>
      <c r="U54" s="25" t="s">
        <v>345</v>
      </c>
      <c r="V54" s="25" t="s">
        <v>352</v>
      </c>
      <c r="W54" s="61">
        <v>1</v>
      </c>
      <c r="X54" s="50"/>
      <c r="Y54" s="50">
        <v>45626</v>
      </c>
      <c r="Z54" s="29"/>
      <c r="AA54" s="30"/>
      <c r="AB54" s="31"/>
      <c r="AC54" s="25"/>
      <c r="AD54" s="31"/>
      <c r="AE54" s="29"/>
      <c r="AF54" s="30"/>
      <c r="AG54" s="30"/>
      <c r="AH54" s="31"/>
      <c r="AI54" s="25"/>
      <c r="AJ54" s="31"/>
      <c r="AK54" s="29"/>
      <c r="AL54" s="30"/>
      <c r="AM54" s="30"/>
      <c r="AN54" s="31"/>
      <c r="AO54" s="25"/>
      <c r="AP54" s="31"/>
      <c r="AQ54" s="29"/>
      <c r="AR54" s="30"/>
      <c r="AS54" s="30"/>
      <c r="AT54" s="31"/>
      <c r="AU54" s="25"/>
      <c r="AV54" s="31"/>
    </row>
    <row r="55" spans="1:48" s="32" customFormat="1" ht="165.75" customHeight="1" x14ac:dyDescent="0.2">
      <c r="A55" s="39" t="s">
        <v>353</v>
      </c>
      <c r="B55" s="33" t="s">
        <v>354</v>
      </c>
      <c r="C55" s="119" t="s">
        <v>355</v>
      </c>
      <c r="D55" s="120"/>
      <c r="E55" s="120"/>
      <c r="F55" s="120"/>
      <c r="G55" s="121"/>
      <c r="H55" s="31"/>
      <c r="I55" s="68"/>
      <c r="J55" s="31"/>
      <c r="K55" s="31"/>
      <c r="L55" s="42" t="e">
        <f>VLOOKUP(J55,'[1]2. Anexos'!$B$35:$G$41,(HLOOKUP(K55,'[1]2. Anexos'!$C$35:$G$36,2,0)),0)</f>
        <v>#N/A</v>
      </c>
      <c r="M55" s="31"/>
      <c r="N55" s="25"/>
      <c r="O55" s="25"/>
      <c r="P55" s="31"/>
      <c r="Q55" s="31"/>
      <c r="R55" s="42" t="e">
        <f>VLOOKUP(P55,'[1]2. Anexos'!$B$35:$G$41,(HLOOKUP(Q55,'[1]2. Anexos'!$C$35:$G$36,2,0)),0)</f>
        <v>#N/A</v>
      </c>
      <c r="S55" s="35"/>
      <c r="T55" s="31"/>
      <c r="U55" s="31"/>
      <c r="V55" s="31"/>
      <c r="W55" s="31"/>
      <c r="X55" s="25"/>
      <c r="Y55" s="25"/>
      <c r="Z55" s="29"/>
      <c r="AA55" s="30"/>
      <c r="AB55" s="31"/>
      <c r="AC55" s="25"/>
      <c r="AD55" s="31"/>
      <c r="AE55" s="29"/>
      <c r="AF55" s="30"/>
      <c r="AG55" s="30"/>
      <c r="AH55" s="31"/>
      <c r="AI55" s="25"/>
      <c r="AJ55" s="31"/>
      <c r="AK55" s="29"/>
      <c r="AL55" s="30"/>
      <c r="AM55" s="30"/>
      <c r="AN55" s="31"/>
      <c r="AO55" s="25"/>
      <c r="AP55" s="31"/>
      <c r="AQ55" s="29"/>
      <c r="AR55" s="30"/>
      <c r="AS55" s="30"/>
      <c r="AT55" s="31"/>
      <c r="AU55" s="25"/>
      <c r="AV55" s="31"/>
    </row>
    <row r="56" spans="1:48" s="32" customFormat="1" ht="153" x14ac:dyDescent="0.2">
      <c r="A56" s="31" t="s">
        <v>356</v>
      </c>
      <c r="B56" s="33" t="s">
        <v>357</v>
      </c>
      <c r="C56" s="31" t="s">
        <v>358</v>
      </c>
      <c r="D56" s="25"/>
      <c r="E56" s="52" t="s">
        <v>359</v>
      </c>
      <c r="F56" s="47" t="s">
        <v>360</v>
      </c>
      <c r="G56" s="13" t="s">
        <v>361</v>
      </c>
      <c r="H56" s="47" t="s">
        <v>77</v>
      </c>
      <c r="I56" s="54" t="s">
        <v>90</v>
      </c>
      <c r="J56" s="31" t="s">
        <v>62</v>
      </c>
      <c r="K56" s="31" t="s">
        <v>80</v>
      </c>
      <c r="L56" s="42" t="str">
        <f>VLOOKUP(J56,'[1]2. Anexos'!$B$35:$G$41,(HLOOKUP(K56,'[1]2. Anexos'!$C$35:$G$36,2,0)),0)</f>
        <v>Moderado</v>
      </c>
      <c r="M56" s="31" t="s">
        <v>362</v>
      </c>
      <c r="N56" s="25" t="s">
        <v>60</v>
      </c>
      <c r="O56" s="25" t="s">
        <v>61</v>
      </c>
      <c r="P56" s="31" t="s">
        <v>62</v>
      </c>
      <c r="Q56" s="31" t="s">
        <v>80</v>
      </c>
      <c r="R56" s="42" t="str">
        <f>VLOOKUP(P56,'[1]2. Anexos'!$B$35:$G$41,(HLOOKUP(Q56,'[1]2. Anexos'!$C$35:$G$36,2,0)),0)</f>
        <v>Moderado</v>
      </c>
      <c r="S56" s="56" t="s">
        <v>63</v>
      </c>
      <c r="T56" s="31" t="s">
        <v>362</v>
      </c>
      <c r="U56" s="31" t="s">
        <v>363</v>
      </c>
      <c r="V56" s="31" t="s">
        <v>364</v>
      </c>
      <c r="W56" s="51">
        <v>1</v>
      </c>
      <c r="X56" s="50">
        <v>45323</v>
      </c>
      <c r="Y56" s="50">
        <v>45626</v>
      </c>
      <c r="Z56" s="63"/>
      <c r="AA56" s="51"/>
      <c r="AB56" s="31"/>
      <c r="AC56" s="25"/>
      <c r="AD56" s="31"/>
      <c r="AE56" s="29"/>
      <c r="AF56" s="51"/>
      <c r="AG56" s="51"/>
      <c r="AH56" s="31"/>
      <c r="AI56" s="25"/>
      <c r="AJ56" s="31"/>
      <c r="AK56" s="29"/>
      <c r="AL56" s="30"/>
      <c r="AM56" s="30"/>
      <c r="AN56" s="31"/>
      <c r="AO56" s="25"/>
      <c r="AP56" s="31"/>
      <c r="AQ56" s="29"/>
      <c r="AR56" s="30"/>
      <c r="AS56" s="30"/>
      <c r="AT56" s="31"/>
      <c r="AU56" s="25"/>
      <c r="AV56" s="31"/>
    </row>
    <row r="57" spans="1:48" s="32" customFormat="1" ht="140.25" x14ac:dyDescent="0.2">
      <c r="A57" s="31" t="s">
        <v>365</v>
      </c>
      <c r="B57" s="33" t="s">
        <v>366</v>
      </c>
      <c r="C57" s="31" t="s">
        <v>367</v>
      </c>
      <c r="D57" s="117"/>
      <c r="E57" s="52" t="s">
        <v>368</v>
      </c>
      <c r="F57" s="47" t="s">
        <v>369</v>
      </c>
      <c r="G57" s="13" t="s">
        <v>370</v>
      </c>
      <c r="H57" s="25" t="s">
        <v>77</v>
      </c>
      <c r="I57" s="66" t="s">
        <v>55</v>
      </c>
      <c r="J57" s="34" t="s">
        <v>104</v>
      </c>
      <c r="K57" s="25" t="s">
        <v>80</v>
      </c>
      <c r="L57" s="42" t="str">
        <f>VLOOKUP(J57,'[1]2. Anexos'!$B$35:$G$41,(HLOOKUP(K57,'[1]2. Anexos'!$C$35:$G$36,2,0)),0)</f>
        <v>Alto</v>
      </c>
      <c r="M57" s="33" t="s">
        <v>371</v>
      </c>
      <c r="N57" s="25" t="s">
        <v>60</v>
      </c>
      <c r="O57" s="25" t="s">
        <v>61</v>
      </c>
      <c r="P57" s="25" t="s">
        <v>79</v>
      </c>
      <c r="Q57" s="25" t="s">
        <v>80</v>
      </c>
      <c r="R57" s="42" t="str">
        <f>VLOOKUP(P57,'[1]2. Anexos'!$B$35:$G$41,(HLOOKUP(Q57,'[1]2. Anexos'!$C$35:$G$36,2,0)),0)</f>
        <v>Moderado</v>
      </c>
      <c r="S57" s="35" t="s">
        <v>63</v>
      </c>
      <c r="T57" s="31" t="s">
        <v>371</v>
      </c>
      <c r="U57" s="25" t="s">
        <v>372</v>
      </c>
      <c r="V57" s="25" t="s">
        <v>373</v>
      </c>
      <c r="W57" s="51">
        <v>1</v>
      </c>
      <c r="X57" s="50">
        <v>45323</v>
      </c>
      <c r="Y57" s="50">
        <v>45626</v>
      </c>
      <c r="Z57" s="29"/>
      <c r="AA57" s="30"/>
      <c r="AB57" s="31"/>
      <c r="AC57" s="25"/>
      <c r="AD57" s="31"/>
      <c r="AE57" s="29"/>
      <c r="AF57" s="30"/>
      <c r="AG57" s="30"/>
      <c r="AH57" s="31"/>
      <c r="AI57" s="25"/>
      <c r="AJ57" s="31"/>
      <c r="AK57" s="29"/>
      <c r="AL57" s="30"/>
      <c r="AM57" s="30"/>
      <c r="AN57" s="31"/>
      <c r="AO57" s="25"/>
      <c r="AP57" s="31"/>
      <c r="AQ57" s="29"/>
      <c r="AR57" s="30"/>
      <c r="AS57" s="30"/>
      <c r="AT57" s="31"/>
      <c r="AU57" s="25"/>
      <c r="AV57" s="31"/>
    </row>
    <row r="59" spans="1:48" x14ac:dyDescent="0.2">
      <c r="A59" s="118" t="s">
        <v>374</v>
      </c>
    </row>
    <row r="60" spans="1:48" x14ac:dyDescent="0.2">
      <c r="A60" s="118" t="s">
        <v>375</v>
      </c>
    </row>
  </sheetData>
  <mergeCells count="215">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 ref="O9:O10"/>
    <mergeCell ref="G9:G10"/>
    <mergeCell ref="H9:H10"/>
    <mergeCell ref="I9:I10"/>
    <mergeCell ref="J9:L9"/>
    <mergeCell ref="M9:M10"/>
    <mergeCell ref="N9:N10"/>
    <mergeCell ref="A9:A10"/>
    <mergeCell ref="B9:B10"/>
    <mergeCell ref="C9:C10"/>
    <mergeCell ref="D9:D10"/>
    <mergeCell ref="E9:E10"/>
    <mergeCell ref="F9:F10"/>
    <mergeCell ref="S11:S12"/>
    <mergeCell ref="A14:A15"/>
    <mergeCell ref="B14:B15"/>
    <mergeCell ref="C14:C15"/>
    <mergeCell ref="D14:D15"/>
    <mergeCell ref="E14:E15"/>
    <mergeCell ref="G14:G15"/>
    <mergeCell ref="H14:H15"/>
    <mergeCell ref="I14:I15"/>
    <mergeCell ref="J14:J15"/>
    <mergeCell ref="J11:J12"/>
    <mergeCell ref="K11:K12"/>
    <mergeCell ref="L11:L12"/>
    <mergeCell ref="P11:P12"/>
    <mergeCell ref="Q11:Q12"/>
    <mergeCell ref="R11:R12"/>
    <mergeCell ref="A11:A12"/>
    <mergeCell ref="B11:B12"/>
    <mergeCell ref="C11:C12"/>
    <mergeCell ref="D11:D12"/>
    <mergeCell ref="E11:E12"/>
    <mergeCell ref="G11:G12"/>
    <mergeCell ref="H11:H12"/>
    <mergeCell ref="I11:I12"/>
    <mergeCell ref="AC14:AC15"/>
    <mergeCell ref="AI14:AI15"/>
    <mergeCell ref="A17:A20"/>
    <mergeCell ref="B17:B20"/>
    <mergeCell ref="C17:C20"/>
    <mergeCell ref="D17:D20"/>
    <mergeCell ref="E17:E20"/>
    <mergeCell ref="G17:G20"/>
    <mergeCell ref="H17:H20"/>
    <mergeCell ref="I17:I20"/>
    <mergeCell ref="K14:K15"/>
    <mergeCell ref="L14:L15"/>
    <mergeCell ref="P14:P15"/>
    <mergeCell ref="Q14:Q15"/>
    <mergeCell ref="R14:R15"/>
    <mergeCell ref="S14:S15"/>
    <mergeCell ref="S17:S20"/>
    <mergeCell ref="F18:F20"/>
    <mergeCell ref="K17:K20"/>
    <mergeCell ref="L17:L20"/>
    <mergeCell ref="P17:P20"/>
    <mergeCell ref="Q17:Q20"/>
    <mergeCell ref="R17:R20"/>
    <mergeCell ref="A21:A22"/>
    <mergeCell ref="B21:B22"/>
    <mergeCell ref="A23:A25"/>
    <mergeCell ref="B23:B25"/>
    <mergeCell ref="C23:C25"/>
    <mergeCell ref="D23:D24"/>
    <mergeCell ref="E23:E24"/>
    <mergeCell ref="F23:F24"/>
    <mergeCell ref="J17:J20"/>
    <mergeCell ref="P23:P24"/>
    <mergeCell ref="Q23:Q24"/>
    <mergeCell ref="R23:R24"/>
    <mergeCell ref="S23:S24"/>
    <mergeCell ref="AC23:AC24"/>
    <mergeCell ref="AI23:AI24"/>
    <mergeCell ref="G23:G24"/>
    <mergeCell ref="H23:H24"/>
    <mergeCell ref="I23:I24"/>
    <mergeCell ref="J23:J24"/>
    <mergeCell ref="K23:K24"/>
    <mergeCell ref="L23:L24"/>
    <mergeCell ref="A27:A36"/>
    <mergeCell ref="B27:B36"/>
    <mergeCell ref="C27:C28"/>
    <mergeCell ref="D27:D28"/>
    <mergeCell ref="E27:E28"/>
    <mergeCell ref="G27:G28"/>
    <mergeCell ref="C32:C33"/>
    <mergeCell ref="D32:D33"/>
    <mergeCell ref="E32:E33"/>
    <mergeCell ref="G32:G33"/>
    <mergeCell ref="Q27:Q28"/>
    <mergeCell ref="R27:R28"/>
    <mergeCell ref="S27:S28"/>
    <mergeCell ref="U27:U28"/>
    <mergeCell ref="AC27:AC28"/>
    <mergeCell ref="AI27:AI28"/>
    <mergeCell ref="H27:H28"/>
    <mergeCell ref="I27:I28"/>
    <mergeCell ref="J27:J28"/>
    <mergeCell ref="K27:K28"/>
    <mergeCell ref="L27:L28"/>
    <mergeCell ref="P27:P28"/>
    <mergeCell ref="Q32:Q33"/>
    <mergeCell ref="R32:R33"/>
    <mergeCell ref="S32:S33"/>
    <mergeCell ref="U32:U33"/>
    <mergeCell ref="AC32:AC33"/>
    <mergeCell ref="AI32:AI33"/>
    <mergeCell ref="H32:H33"/>
    <mergeCell ref="I32:I33"/>
    <mergeCell ref="J32:J33"/>
    <mergeCell ref="K32:K33"/>
    <mergeCell ref="L32:L33"/>
    <mergeCell ref="P32:P33"/>
    <mergeCell ref="Q37:Q38"/>
    <mergeCell ref="R37:R38"/>
    <mergeCell ref="S37:S38"/>
    <mergeCell ref="AC37:AC38"/>
    <mergeCell ref="AI37:AI38"/>
    <mergeCell ref="A39:A44"/>
    <mergeCell ref="B39:B44"/>
    <mergeCell ref="C39:C40"/>
    <mergeCell ref="D39:D40"/>
    <mergeCell ref="E39:E40"/>
    <mergeCell ref="H37:H38"/>
    <mergeCell ref="I37:I38"/>
    <mergeCell ref="J37:J38"/>
    <mergeCell ref="K37:K38"/>
    <mergeCell ref="L37:L38"/>
    <mergeCell ref="P37:P38"/>
    <mergeCell ref="A37:A38"/>
    <mergeCell ref="B37:B38"/>
    <mergeCell ref="C37:C38"/>
    <mergeCell ref="D37:D38"/>
    <mergeCell ref="E37:E38"/>
    <mergeCell ref="G37:G38"/>
    <mergeCell ref="P39:P40"/>
    <mergeCell ref="Q39:Q40"/>
    <mergeCell ref="R39:R40"/>
    <mergeCell ref="S39:S40"/>
    <mergeCell ref="AC39:AC40"/>
    <mergeCell ref="AI39:AI40"/>
    <mergeCell ref="G39:G40"/>
    <mergeCell ref="H39:H40"/>
    <mergeCell ref="I39:I40"/>
    <mergeCell ref="J39:J40"/>
    <mergeCell ref="K39:K40"/>
    <mergeCell ref="L39:L40"/>
    <mergeCell ref="S42:S44"/>
    <mergeCell ref="A45:A47"/>
    <mergeCell ref="B45:B47"/>
    <mergeCell ref="C45:C47"/>
    <mergeCell ref="D45:D47"/>
    <mergeCell ref="E45:E47"/>
    <mergeCell ref="G45:G47"/>
    <mergeCell ref="H45:H47"/>
    <mergeCell ref="I45:I47"/>
    <mergeCell ref="J45:J47"/>
    <mergeCell ref="J42:J44"/>
    <mergeCell ref="K42:K44"/>
    <mergeCell ref="L42:L44"/>
    <mergeCell ref="P42:P44"/>
    <mergeCell ref="Q42:Q44"/>
    <mergeCell ref="R42:R44"/>
    <mergeCell ref="C42:C44"/>
    <mergeCell ref="D42:D44"/>
    <mergeCell ref="E42:E44"/>
    <mergeCell ref="G42:G44"/>
    <mergeCell ref="H42:H44"/>
    <mergeCell ref="I42:I44"/>
    <mergeCell ref="Z45:Z46"/>
    <mergeCell ref="AA45:AA46"/>
    <mergeCell ref="AB45:AB46"/>
    <mergeCell ref="Q52:Q54"/>
    <mergeCell ref="R52:R54"/>
    <mergeCell ref="S52:S54"/>
    <mergeCell ref="AC45:AC46"/>
    <mergeCell ref="AD45:AD46"/>
    <mergeCell ref="A50:A51"/>
    <mergeCell ref="B50:B51"/>
    <mergeCell ref="K45:K47"/>
    <mergeCell ref="L45:L47"/>
    <mergeCell ref="P45:P47"/>
    <mergeCell ref="Q45:Q47"/>
    <mergeCell ref="R45:R47"/>
    <mergeCell ref="S45:S47"/>
    <mergeCell ref="C55:G55"/>
    <mergeCell ref="H52:H54"/>
    <mergeCell ref="I52:I54"/>
    <mergeCell ref="J52:J54"/>
    <mergeCell ref="K52:K54"/>
    <mergeCell ref="L52:L54"/>
    <mergeCell ref="P52:P54"/>
    <mergeCell ref="A52:A54"/>
    <mergeCell ref="B52:B54"/>
    <mergeCell ref="C52:C54"/>
    <mergeCell ref="D52:D54"/>
    <mergeCell ref="E52:E54"/>
    <mergeCell ref="G52:G54"/>
  </mergeCells>
  <conditionalFormatting sqref="K22">
    <cfRule type="duplicateValues" dxfId="89" priority="28"/>
  </conditionalFormatting>
  <conditionalFormatting sqref="K30">
    <cfRule type="duplicateValues" dxfId="88" priority="18"/>
  </conditionalFormatting>
  <conditionalFormatting sqref="K42:K43">
    <cfRule type="duplicateValues" dxfId="87" priority="65"/>
  </conditionalFormatting>
  <conditionalFormatting sqref="L11 L48:L52 R48:R52">
    <cfRule type="containsText" dxfId="86" priority="78" operator="containsText" text="Extremo">
      <formula>NOT(ISERROR(SEARCH("Extremo",L11)))</formula>
    </cfRule>
    <cfRule type="containsText" dxfId="85" priority="77" operator="containsText" text="Alto">
      <formula>NOT(ISERROR(SEARCH("Alto",L11)))</formula>
    </cfRule>
    <cfRule type="containsText" dxfId="84" priority="76" operator="containsText" text="Moderado">
      <formula>NOT(ISERROR(SEARCH("Moderado",L11)))</formula>
    </cfRule>
    <cfRule type="containsText" dxfId="83" priority="75" operator="containsText" text="Bajo">
      <formula>NOT(ISERROR(SEARCH("Bajo",L11)))</formula>
    </cfRule>
  </conditionalFormatting>
  <conditionalFormatting sqref="L13:L14">
    <cfRule type="containsText" dxfId="82" priority="33" operator="containsText" text="Bajo">
      <formula>NOT(ISERROR(SEARCH("Bajo",L13)))</formula>
    </cfRule>
    <cfRule type="containsText" dxfId="81" priority="34" operator="containsText" text="Moderado">
      <formula>NOT(ISERROR(SEARCH("Moderado",L13)))</formula>
    </cfRule>
    <cfRule type="containsText" dxfId="80" priority="35" operator="containsText" text="Alto">
      <formula>NOT(ISERROR(SEARCH("Alto",L13)))</formula>
    </cfRule>
    <cfRule type="containsText" dxfId="79" priority="36" operator="containsText" text="Extremo">
      <formula>NOT(ISERROR(SEARCH("Extremo",L13)))</formula>
    </cfRule>
  </conditionalFormatting>
  <conditionalFormatting sqref="L16:L17 L25:L27">
    <cfRule type="containsText" dxfId="78" priority="90" operator="containsText" text="Extremo">
      <formula>NOT(ISERROR(SEARCH("Extremo",L16)))</formula>
    </cfRule>
    <cfRule type="containsText" dxfId="77" priority="89" operator="containsText" text="Alto">
      <formula>NOT(ISERROR(SEARCH("Alto",L16)))</formula>
    </cfRule>
    <cfRule type="containsText" dxfId="76" priority="88" operator="containsText" text="Moderado">
      <formula>NOT(ISERROR(SEARCH("Moderado",L16)))</formula>
    </cfRule>
    <cfRule type="containsText" dxfId="75" priority="87" operator="containsText" text="Bajo">
      <formula>NOT(ISERROR(SEARCH("Bajo",L16)))</formula>
    </cfRule>
  </conditionalFormatting>
  <conditionalFormatting sqref="L21:L23">
    <cfRule type="containsText" dxfId="74" priority="23" operator="containsText" text="Bajo">
      <formula>NOT(ISERROR(SEARCH("Bajo",L21)))</formula>
    </cfRule>
    <cfRule type="containsText" dxfId="73" priority="24" operator="containsText" text="Moderado">
      <formula>NOT(ISERROR(SEARCH("Moderado",L21)))</formula>
    </cfRule>
    <cfRule type="containsText" dxfId="72" priority="25" operator="containsText" text="Alto">
      <formula>NOT(ISERROR(SEARCH("Alto",L21)))</formula>
    </cfRule>
    <cfRule type="containsText" dxfId="71" priority="26" operator="containsText" text="Extremo">
      <formula>NOT(ISERROR(SEARCH("Extremo",L21)))</formula>
    </cfRule>
  </conditionalFormatting>
  <conditionalFormatting sqref="L29:L32">
    <cfRule type="containsText" dxfId="70" priority="14" operator="containsText" text="Bajo">
      <formula>NOT(ISERROR(SEARCH("Bajo",L29)))</formula>
    </cfRule>
    <cfRule type="containsText" dxfId="69" priority="15" operator="containsText" text="Moderado">
      <formula>NOT(ISERROR(SEARCH("Moderado",L29)))</formula>
    </cfRule>
    <cfRule type="containsText" dxfId="68" priority="16" operator="containsText" text="Alto">
      <formula>NOT(ISERROR(SEARCH("Alto",L29)))</formula>
    </cfRule>
    <cfRule type="containsText" dxfId="67" priority="17" operator="containsText" text="Extremo">
      <formula>NOT(ISERROR(SEARCH("Extremo",L29)))</formula>
    </cfRule>
  </conditionalFormatting>
  <conditionalFormatting sqref="L34:L37">
    <cfRule type="containsText" dxfId="66" priority="10" operator="containsText" text="Bajo">
      <formula>NOT(ISERROR(SEARCH("Bajo",L34)))</formula>
    </cfRule>
    <cfRule type="containsText" dxfId="65" priority="11" operator="containsText" text="Moderado">
      <formula>NOT(ISERROR(SEARCH("Moderado",L34)))</formula>
    </cfRule>
    <cfRule type="containsText" dxfId="64" priority="12" operator="containsText" text="Alto">
      <formula>NOT(ISERROR(SEARCH("Alto",L34)))</formula>
    </cfRule>
    <cfRule type="containsText" dxfId="63" priority="13" operator="containsText" text="Extremo">
      <formula>NOT(ISERROR(SEARCH("Extremo",L34)))</formula>
    </cfRule>
  </conditionalFormatting>
  <conditionalFormatting sqref="L39">
    <cfRule type="containsText" dxfId="62" priority="64" operator="containsText" text="Extremo">
      <formula>NOT(ISERROR(SEARCH("Extremo",L39)))</formula>
    </cfRule>
    <cfRule type="containsText" dxfId="61" priority="63" operator="containsText" text="Alto">
      <formula>NOT(ISERROR(SEARCH("Alto",L39)))</formula>
    </cfRule>
    <cfRule type="containsText" dxfId="60" priority="62" operator="containsText" text="Moderado">
      <formula>NOT(ISERROR(SEARCH("Moderado",L39)))</formula>
    </cfRule>
    <cfRule type="containsText" dxfId="59" priority="61" operator="containsText" text="Bajo">
      <formula>NOT(ISERROR(SEARCH("Bajo",L39)))</formula>
    </cfRule>
  </conditionalFormatting>
  <conditionalFormatting sqref="L41:L42">
    <cfRule type="containsText" dxfId="58" priority="59" operator="containsText" text="Alto">
      <formula>NOT(ISERROR(SEARCH("Alto",L41)))</formula>
    </cfRule>
    <cfRule type="containsText" dxfId="57" priority="60" operator="containsText" text="Extremo">
      <formula>NOT(ISERROR(SEARCH("Extremo",L41)))</formula>
    </cfRule>
    <cfRule type="containsText" dxfId="56" priority="57" operator="containsText" text="Bajo">
      <formula>NOT(ISERROR(SEARCH("Bajo",L41)))</formula>
    </cfRule>
    <cfRule type="containsText" dxfId="55" priority="58" operator="containsText" text="Moderado">
      <formula>NOT(ISERROR(SEARCH("Moderado",L41)))</formula>
    </cfRule>
  </conditionalFormatting>
  <conditionalFormatting sqref="L45">
    <cfRule type="containsText" dxfId="54" priority="43" operator="containsText" text="Moderado">
      <formula>NOT(ISERROR(SEARCH("Moderado",L45)))</formula>
    </cfRule>
    <cfRule type="containsText" dxfId="53" priority="42" operator="containsText" text="Bajo">
      <formula>NOT(ISERROR(SEARCH("Bajo",L45)))</formula>
    </cfRule>
    <cfRule type="containsText" dxfId="52" priority="45" operator="containsText" text="Extremo">
      <formula>NOT(ISERROR(SEARCH("Extremo",L45)))</formula>
    </cfRule>
    <cfRule type="containsText" dxfId="51" priority="44" operator="containsText" text="Alto">
      <formula>NOT(ISERROR(SEARCH("Alto",L45)))</formula>
    </cfRule>
  </conditionalFormatting>
  <conditionalFormatting sqref="L55:L57">
    <cfRule type="containsText" dxfId="50" priority="71" operator="containsText" text="Moderado">
      <formula>NOT(ISERROR(SEARCH("Moderado",L55)))</formula>
    </cfRule>
    <cfRule type="containsText" dxfId="49" priority="70" operator="containsText" text="Bajo">
      <formula>NOT(ISERROR(SEARCH("Bajo",L55)))</formula>
    </cfRule>
    <cfRule type="containsText" dxfId="48" priority="73" operator="containsText" text="Extremo">
      <formula>NOT(ISERROR(SEARCH("Extremo",L55)))</formula>
    </cfRule>
    <cfRule type="containsText" dxfId="47" priority="72" operator="containsText" text="Alto">
      <formula>NOT(ISERROR(SEARCH("Alto",L55)))</formula>
    </cfRule>
  </conditionalFormatting>
  <conditionalFormatting sqref="P26">
    <cfRule type="duplicateValues" dxfId="46" priority="47"/>
  </conditionalFormatting>
  <conditionalFormatting sqref="P17:Q17">
    <cfRule type="duplicateValues" dxfId="45" priority="48"/>
  </conditionalFormatting>
  <conditionalFormatting sqref="P21:Q21">
    <cfRule type="duplicateValues" dxfId="44" priority="27"/>
  </conditionalFormatting>
  <conditionalFormatting sqref="P45:Q45">
    <cfRule type="duplicateValues" dxfId="43" priority="46"/>
  </conditionalFormatting>
  <conditionalFormatting sqref="P49:Q49">
    <cfRule type="duplicateValues" dxfId="42" priority="37"/>
  </conditionalFormatting>
  <conditionalFormatting sqref="P50:Q50">
    <cfRule type="duplicateValues" dxfId="41" priority="1"/>
  </conditionalFormatting>
  <conditionalFormatting sqref="P52:Q52">
    <cfRule type="duplicateValues" dxfId="40" priority="74"/>
  </conditionalFormatting>
  <conditionalFormatting sqref="R11">
    <cfRule type="containsText" dxfId="39" priority="86" operator="containsText" text="Extremo">
      <formula>NOT(ISERROR(SEARCH("Extremo",R11)))</formula>
    </cfRule>
    <cfRule type="containsText" dxfId="38" priority="85" operator="containsText" text="Alto">
      <formula>NOT(ISERROR(SEARCH("Alto",R11)))</formula>
    </cfRule>
    <cfRule type="containsText" dxfId="37" priority="83" operator="containsText" text="Bajo">
      <formula>NOT(ISERROR(SEARCH("Bajo",R11)))</formula>
    </cfRule>
    <cfRule type="containsText" dxfId="36" priority="84" operator="containsText" text="Moderado">
      <formula>NOT(ISERROR(SEARCH("Moderado",R11)))</formula>
    </cfRule>
  </conditionalFormatting>
  <conditionalFormatting sqref="R13:R14">
    <cfRule type="containsText" dxfId="35" priority="32" operator="containsText" text="Extremo">
      <formula>NOT(ISERROR(SEARCH("Extremo",R13)))</formula>
    </cfRule>
    <cfRule type="containsText" dxfId="34" priority="31" operator="containsText" text="Alto">
      <formula>NOT(ISERROR(SEARCH("Alto",R13)))</formula>
    </cfRule>
    <cfRule type="containsText" dxfId="33" priority="30" operator="containsText" text="Moderado">
      <formula>NOT(ISERROR(SEARCH("Moderado",R13)))</formula>
    </cfRule>
    <cfRule type="containsText" dxfId="32" priority="29" operator="containsText" text="Bajo">
      <formula>NOT(ISERROR(SEARCH("Bajo",R13)))</formula>
    </cfRule>
  </conditionalFormatting>
  <conditionalFormatting sqref="R16:R17 R25:R27">
    <cfRule type="containsText" dxfId="31" priority="79" operator="containsText" text="Bajo">
      <formula>NOT(ISERROR(SEARCH("Bajo",R16)))</formula>
    </cfRule>
    <cfRule type="containsText" dxfId="30" priority="80" operator="containsText" text="Moderado">
      <formula>NOT(ISERROR(SEARCH("Moderado",R16)))</formula>
    </cfRule>
    <cfRule type="containsText" dxfId="29" priority="81" operator="containsText" text="Alto">
      <formula>NOT(ISERROR(SEARCH("Alto",R16)))</formula>
    </cfRule>
    <cfRule type="containsText" dxfId="28" priority="82" operator="containsText" text="Extremo">
      <formula>NOT(ISERROR(SEARCH("Extremo",R16)))</formula>
    </cfRule>
  </conditionalFormatting>
  <conditionalFormatting sqref="R21:R23">
    <cfRule type="containsText" dxfId="27" priority="19" operator="containsText" text="Bajo">
      <formula>NOT(ISERROR(SEARCH("Bajo",R21)))</formula>
    </cfRule>
    <cfRule type="containsText" dxfId="26" priority="20" operator="containsText" text="Moderado">
      <formula>NOT(ISERROR(SEARCH("Moderado",R21)))</formula>
    </cfRule>
    <cfRule type="containsText" dxfId="25" priority="22" operator="containsText" text="Extremo">
      <formula>NOT(ISERROR(SEARCH("Extremo",R21)))</formula>
    </cfRule>
    <cfRule type="containsText" dxfId="24" priority="21" operator="containsText" text="Alto">
      <formula>NOT(ISERROR(SEARCH("Alto",R21)))</formula>
    </cfRule>
  </conditionalFormatting>
  <conditionalFormatting sqref="R29:R32">
    <cfRule type="containsText" dxfId="23" priority="6" operator="containsText" text="Bajo">
      <formula>NOT(ISERROR(SEARCH("Bajo",R29)))</formula>
    </cfRule>
    <cfRule type="containsText" dxfId="22" priority="7" operator="containsText" text="Moderado">
      <formula>NOT(ISERROR(SEARCH("Moderado",R29)))</formula>
    </cfRule>
    <cfRule type="containsText" dxfId="21" priority="9" operator="containsText" text="Extremo">
      <formula>NOT(ISERROR(SEARCH("Extremo",R29)))</formula>
    </cfRule>
    <cfRule type="containsText" dxfId="20" priority="8" operator="containsText" text="Alto">
      <formula>NOT(ISERROR(SEARCH("Alto",R29)))</formula>
    </cfRule>
  </conditionalFormatting>
  <conditionalFormatting sqref="R34:R37">
    <cfRule type="containsText" dxfId="19" priority="3" operator="containsText" text="Moderado">
      <formula>NOT(ISERROR(SEARCH("Moderado",R34)))</formula>
    </cfRule>
    <cfRule type="containsText" dxfId="18" priority="4" operator="containsText" text="Alto">
      <formula>NOT(ISERROR(SEARCH("Alto",R34)))</formula>
    </cfRule>
    <cfRule type="containsText" dxfId="17" priority="5" operator="containsText" text="Extremo">
      <formula>NOT(ISERROR(SEARCH("Extremo",R34)))</formula>
    </cfRule>
    <cfRule type="containsText" dxfId="16" priority="2" operator="containsText" text="Bajo">
      <formula>NOT(ISERROR(SEARCH("Bajo",R34)))</formula>
    </cfRule>
  </conditionalFormatting>
  <conditionalFormatting sqref="R39">
    <cfRule type="containsText" dxfId="15" priority="56" operator="containsText" text="Extremo">
      <formula>NOT(ISERROR(SEARCH("Extremo",R39)))</formula>
    </cfRule>
    <cfRule type="containsText" dxfId="14" priority="55" operator="containsText" text="Alto">
      <formula>NOT(ISERROR(SEARCH("Alto",R39)))</formula>
    </cfRule>
    <cfRule type="containsText" dxfId="13" priority="54" operator="containsText" text="Moderado">
      <formula>NOT(ISERROR(SEARCH("Moderado",R39)))</formula>
    </cfRule>
    <cfRule type="containsText" dxfId="12" priority="53" operator="containsText" text="Bajo">
      <formula>NOT(ISERROR(SEARCH("Bajo",R39)))</formula>
    </cfRule>
  </conditionalFormatting>
  <conditionalFormatting sqref="R41:R42">
    <cfRule type="containsText" dxfId="11" priority="52" operator="containsText" text="Extremo">
      <formula>NOT(ISERROR(SEARCH("Extremo",R41)))</formula>
    </cfRule>
    <cfRule type="containsText" dxfId="10" priority="51" operator="containsText" text="Alto">
      <formula>NOT(ISERROR(SEARCH("Alto",R41)))</formula>
    </cfRule>
    <cfRule type="containsText" dxfId="9" priority="50" operator="containsText" text="Moderado">
      <formula>NOT(ISERROR(SEARCH("Moderado",R41)))</formula>
    </cfRule>
    <cfRule type="containsText" dxfId="8" priority="49" operator="containsText" text="Bajo">
      <formula>NOT(ISERROR(SEARCH("Bajo",R41)))</formula>
    </cfRule>
  </conditionalFormatting>
  <conditionalFormatting sqref="R45">
    <cfRule type="containsText" dxfId="7" priority="40" operator="containsText" text="Alto">
      <formula>NOT(ISERROR(SEARCH("Alto",R45)))</formula>
    </cfRule>
    <cfRule type="containsText" dxfId="6" priority="39" operator="containsText" text="Moderado">
      <formula>NOT(ISERROR(SEARCH("Moderado",R45)))</formula>
    </cfRule>
    <cfRule type="containsText" dxfId="5" priority="38" operator="containsText" text="Bajo">
      <formula>NOT(ISERROR(SEARCH("Bajo",R45)))</formula>
    </cfRule>
    <cfRule type="containsText" dxfId="4" priority="41" operator="containsText" text="Extremo">
      <formula>NOT(ISERROR(SEARCH("Extremo",R45)))</formula>
    </cfRule>
  </conditionalFormatting>
  <conditionalFormatting sqref="R55:R57">
    <cfRule type="containsText" dxfId="3" priority="67" operator="containsText" text="Moderado">
      <formula>NOT(ISERROR(SEARCH("Moderado",R55)))</formula>
    </cfRule>
    <cfRule type="containsText" dxfId="2" priority="69" operator="containsText" text="Extremo">
      <formula>NOT(ISERROR(SEARCH("Extremo",R55)))</formula>
    </cfRule>
    <cfRule type="containsText" dxfId="1" priority="66" operator="containsText" text="Bajo">
      <formula>NOT(ISERROR(SEARCH("Bajo",R55)))</formula>
    </cfRule>
    <cfRule type="containsText" dxfId="0" priority="68" operator="containsText" text="Alto">
      <formula>NOT(ISERROR(SEARCH("Alto",R55)))</formula>
    </cfRule>
  </conditionalFormatting>
  <dataValidations count="13">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45"/>
    <dataValidation allowBlank="1" showInputMessage="1" showErrorMessage="1" prompt="Registre el código asignado al riesgo. Se incluye por parte de la Subdirección de Diseño, Evaluación y Sistematización al momento de avalar la versión final del riesgo." sqref="E45"/>
    <dataValidation allowBlank="1" showInputMessage="1" showErrorMessage="1" prompt="Registre la fecha de terminación de la actividad a desarrollar, en el formato DD/MM/AAAA. Esta fecha no podrá superar el 31 de diciembre de cada vigencia." sqref="Y45:Y47"/>
    <dataValidation allowBlank="1" showInputMessage="1" showErrorMessage="1" prompt="Seleccione de la lista desplegable si durante el periodo se ha materializado el riesgo. En caso de materialización se debe diligenciar y remitir el Formato Plan de restablecimiento (FOR-GS-006)." sqref="AI45:AI46 AO45:AO46 AU45:AU46 AC45"/>
    <dataValidation allowBlank="1" showInputMessage="1" showErrorMessage="1" prompt="Registre la fecha de realización del monitoreo, DD/MM/AAA." sqref="AE45:AE46 AK45:AK46 AQ45:AQ46 Z45"/>
    <dataValidation allowBlank="1" showInputMessage="1" showErrorMessage="1" prompt="Registre el nivel de avance en el cumplimiento de la actividad. Corresponde al resultado en términos porcentuales del indicador definido." sqref="AL45:AL46 AF45:AF46 AR45:AR46 AA45"/>
    <dataValidation allowBlank="1" showInputMessage="1" showErrorMessage="1" prompt="Registre la fecha de inicio de la actividad a desarrollar, en el formato DD/MM/AAAA. Esta no puede ser menor a la fecha de oficialización del riesgo." sqref="X45:X47"/>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P45:AP46 AJ45:AJ46 AV45:AV46 AD45"/>
    <dataValidation allowBlank="1" showInputMessage="1" showErrorMessage="1" prompt="Seleccione de la lista desplegable la forma como se ejecuta el control, dependiendo de que sea ejecutado por una persona (manual) o por un sistema (automático)." sqref="O45:O46"/>
    <dataValidation allowBlank="1" showInputMessage="1" showErrorMessage="1" prompt="Registre el nivel de avance acumulado desde el inicio de la actividad en la vigencia, hasta la fecha de monitoreo. En caso de ser una meta constante, corresponde al mismo avance del periodo." sqref="AM45:AM46 AS45:AS46 AG45:AG46"/>
    <dataValidation allowBlank="1" showInputMessage="1" showErrorMessage="1" prompt="Registre el resultado que se pretende alcanzar, considerando el indicador o criterio de medición definido." sqref="W37"/>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37"/>
    <dataValidation allowBlank="1" showInputMessage="1" showErrorMessage="1" prompt="Describa los avances en el cumplimiento de la actividad definida y relacione las evidencias que los soportan." sqref="AB37 AH37 AH45:AH46 AN45:AN46 AT45:AT46 AB45"/>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elements/1.1/"/>
    <ds:schemaRef ds:uri="http://www.w3.org/XML/1998/namespace"/>
    <ds:schemaRef ds:uri="http://purl.org/dc/dcmitype/"/>
    <ds:schemaRef ds:uri="a440d50f-3d9e-4a42-8ab3-3c6456d2cc7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b2190af-2ae0-4ae3-9553-90e6c873cc76"/>
    <ds:schemaRef ds:uri="http://schemas.microsoft.com/office/2006/metadata/propertie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 Mapa y plan de riesgos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