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Carpetas Danilo 2023\"/>
    </mc:Choice>
  </mc:AlternateContent>
  <bookViews>
    <workbookView xWindow="0" yWindow="0" windowWidth="24000" windowHeight="9735"/>
  </bookViews>
  <sheets>
    <sheet name="PTEP Borrador 2026 " sheetId="1" r:id="rId1"/>
    <sheet name="1. Mapa y plan de tratamiento" sheetId="5" r:id="rId2"/>
  </sheets>
  <externalReferences>
    <externalReference r:id="rId3"/>
  </externalReferences>
  <definedNames>
    <definedName name="_xlnm._FilterDatabase" localSheetId="0" hidden="1">'PTEP Borrador 2026 '!$A$7:$K$57</definedName>
    <definedName name="fnref1" localSheetId="0">'PTEP Borrador 2026 '!#REF!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0" i="5" l="1"/>
  <c r="L60" i="5"/>
  <c r="T59" i="5"/>
  <c r="R59" i="5"/>
  <c r="L59" i="5"/>
  <c r="R58" i="5"/>
  <c r="L58" i="5"/>
  <c r="R56" i="5"/>
  <c r="L56" i="5"/>
  <c r="T55" i="5"/>
  <c r="T54" i="5"/>
  <c r="R54" i="5"/>
  <c r="L54" i="5"/>
  <c r="R53" i="5"/>
  <c r="L53" i="5"/>
  <c r="R52" i="5"/>
  <c r="L52" i="5"/>
  <c r="R51" i="5"/>
  <c r="L51" i="5"/>
  <c r="T50" i="5"/>
  <c r="R50" i="5"/>
  <c r="L50" i="5"/>
  <c r="R48" i="5"/>
  <c r="L48" i="5"/>
  <c r="R45" i="5"/>
  <c r="L45" i="5"/>
  <c r="R43" i="5"/>
  <c r="L43" i="5"/>
  <c r="R42" i="5"/>
  <c r="L42" i="5"/>
  <c r="R40" i="5"/>
  <c r="L40" i="5"/>
  <c r="R39" i="5"/>
  <c r="L39" i="5"/>
  <c r="R38" i="5"/>
  <c r="L38" i="5"/>
  <c r="R37" i="5"/>
  <c r="L37" i="5"/>
  <c r="R35" i="5"/>
  <c r="L35" i="5"/>
  <c r="R34" i="5"/>
  <c r="L34" i="5"/>
  <c r="R33" i="5"/>
  <c r="L33" i="5"/>
  <c r="R30" i="5"/>
  <c r="L30" i="5"/>
  <c r="R28" i="5"/>
  <c r="L28" i="5"/>
  <c r="R27" i="5"/>
  <c r="L27" i="5"/>
  <c r="T26" i="5"/>
  <c r="R26" i="5"/>
  <c r="L26" i="5"/>
  <c r="T25" i="5"/>
  <c r="R25" i="5"/>
  <c r="L25" i="5"/>
  <c r="R24" i="5"/>
  <c r="L24" i="5"/>
  <c r="R23" i="5"/>
  <c r="L23" i="5"/>
  <c r="R21" i="5"/>
  <c r="L21" i="5"/>
  <c r="R20" i="5"/>
  <c r="L20" i="5"/>
  <c r="R18" i="5"/>
  <c r="L18" i="5"/>
  <c r="R17" i="5"/>
  <c r="L17" i="5"/>
  <c r="R16" i="5"/>
  <c r="L16" i="5"/>
  <c r="R15" i="5"/>
  <c r="L15" i="5"/>
  <c r="R14" i="5"/>
  <c r="L14" i="5"/>
  <c r="T13" i="5"/>
  <c r="R13" i="5"/>
  <c r="L13" i="5"/>
  <c r="T12" i="5"/>
  <c r="T11" i="5"/>
  <c r="R11" i="5"/>
  <c r="L11" i="5"/>
</calcChain>
</file>

<file path=xl/sharedStrings.xml><?xml version="1.0" encoding="utf-8"?>
<sst xmlns="http://schemas.openxmlformats.org/spreadsheetml/2006/main" count="1356" uniqueCount="715">
  <si>
    <r>
      <t xml:space="preserve">PROGRAMA DE TRANSPARENCIA Y ÉTICA PUBLICA 2026
</t>
    </r>
    <r>
      <rPr>
        <b/>
        <sz val="18"/>
        <color theme="0" tint="-0.24994659260841701"/>
        <rFont val="Century Gothic"/>
        <family val="2"/>
      </rPr>
      <t xml:space="preserve">Borrador Versión 0  </t>
    </r>
  </si>
  <si>
    <t>ENTIDAD :</t>
  </si>
  <si>
    <t xml:space="preserve">SECRETARÍA DISTRITAL DE INTEGRACIÓN SOCIAL (SDIS) - </t>
  </si>
  <si>
    <t xml:space="preserve">FECHA DE PUBLICACIÓN: </t>
  </si>
  <si>
    <t>Borrador para definir versión para aprobación CIGD</t>
  </si>
  <si>
    <t>COMPONENTE</t>
  </si>
  <si>
    <t>SUB_COMPONENTE</t>
  </si>
  <si>
    <t>ACCION ESTRATÉGICA</t>
  </si>
  <si>
    <t>PROCESO</t>
  </si>
  <si>
    <t>No. 
ACTIVIDAD 2026</t>
  </si>
  <si>
    <t>DESCRIPCIÓN ACTIVIDAD</t>
  </si>
  <si>
    <t>META O PRODUCTO</t>
  </si>
  <si>
    <t>RESPONSABLE</t>
  </si>
  <si>
    <t>FECHA PROGRAMADA 2026</t>
  </si>
  <si>
    <t>INDICADOR PROPUESTO</t>
  </si>
  <si>
    <t>Recursos con que cuenta la entidad para adelantar la estrategia anticorrupción</t>
  </si>
  <si>
    <t>COMPONENTE PROGRAMATICO</t>
  </si>
  <si>
    <t>1. ADMINISTRACION DE RIESGOS</t>
  </si>
  <si>
    <t>1.1. GESTION DE RIESGOS PARA LA INTEGRIDAD PUBLICA</t>
  </si>
  <si>
    <t>Política de administración de riesgos</t>
  </si>
  <si>
    <t>1.1.1</t>
  </si>
  <si>
    <t>Actualizar el lineamiento (política) de administración de riesgos con el fin de incorporar las directrices en materia de riesgos LA/FT/FP, Sistema de Gestión de Riesgos para la Integridad Pública -SIGRIP, u otros aspectos que se puedan identificar conforme a la versión 7 de la Guía para la gestión integral de riesgos del DAFP.</t>
  </si>
  <si>
    <t>Un (1) lineamiento de administración de riesgos actualizado.</t>
  </si>
  <si>
    <t>Subdirección de Diseño, Evaluación y Sistematización</t>
  </si>
  <si>
    <t>Agosto (avance) y octubre (documento oficializado)</t>
  </si>
  <si>
    <t>Nivel de avance en la actualización y oficialización del Lineamiento Administración de Riesgos.
 - Borrador de avance: 50%
 - Propuesta del lineamiento actualizado: 20%
 - Documento oficializado y publicado: 30%</t>
  </si>
  <si>
    <t>Talento humano</t>
  </si>
  <si>
    <t>Construcción del mapa de riesgos de corrupción</t>
  </si>
  <si>
    <t>1.1.2</t>
  </si>
  <si>
    <t>Realizar 1 sesión de trabajo para la revisión y actualización del mapa de riesgos de corrupción de la siguiente vigencia.</t>
  </si>
  <si>
    <t>Una (1) versión preliminar del mapa de riesgos de corrupción vigencia 2027.</t>
  </si>
  <si>
    <t xml:space="preserve">Subdirección de Diseño, Evaluación y Sistematización </t>
  </si>
  <si>
    <t>Noviembre</t>
  </si>
  <si>
    <t>Una (1) versión preliminar del mapa de riesgos de corrupción.</t>
  </si>
  <si>
    <t>Monitoreo y revisión</t>
  </si>
  <si>
    <t>1.1.3</t>
  </si>
  <si>
    <t>Realizar monitoreo trimestral y revisión de los riesgos de corrupción y sus respectivas acciones de mitigación.</t>
  </si>
  <si>
    <t>4 reportes de avance</t>
  </si>
  <si>
    <t xml:space="preserve">Subsecretarios(as), Jefes de Oficina, Directores(as) y Subdirectores(as) en su calidad de líderes de los procesos institucionales (con el apoyo de los Gestores de proceso)
Consolida: Subdirección de Diseño, Evaluación y Sistematización </t>
  </si>
  <si>
    <t>Abril, julio, octubre de 2026, y enero de 2027</t>
  </si>
  <si>
    <t>(Número de reportes de avance entregados / Total de reportes de avance programados)*100</t>
  </si>
  <si>
    <t>1.2. GESTION DE RIESGOS DE LA/FT/FP</t>
  </si>
  <si>
    <t>SARLAFT-FP</t>
  </si>
  <si>
    <t>1.2.1</t>
  </si>
  <si>
    <t>Subsecretaría de Gestión Institucional</t>
  </si>
  <si>
    <t>Octubre</t>
  </si>
  <si>
    <t>Talento Humano
Recursos Tecnológicos</t>
  </si>
  <si>
    <t xml:space="preserve">Oficialización y actualización de ser necesario, del manual SARLAFT-FP de la entidad </t>
  </si>
  <si>
    <t>Un Manual de SARLAFT-FP</t>
  </si>
  <si>
    <t>Mayo y octubre</t>
  </si>
  <si>
    <t>Un (1) manual SARLAFT-FP</t>
  </si>
  <si>
    <t>1.2.3</t>
  </si>
  <si>
    <t>1.2.4</t>
  </si>
  <si>
    <t>1.2.2</t>
  </si>
  <si>
    <t>Segundo encuentro  de  prevención de Riesgos de Lavado de Activos,Financiación del Terrorrismo y la Financiación de Proliferación de Armas de Destrucción Masiva (LA/FT/FP) en el Sector Integración Social</t>
  </si>
  <si>
    <t>Un evento de divulgación del SARLAFT-FP de la SDIS</t>
  </si>
  <si>
    <t>Un (1) encuentro de  prevención de Riesgos de Lavado de Activos,Financiación del Terrorrismo y la Financiación de Proliferación de Armas de Destrucción Masiva (LA/FT/FP)en el Sector Integración Social.</t>
  </si>
  <si>
    <t>Realizar sesiones de cualificaciones y/o mesas de apropiación del SARLAFT-FP</t>
  </si>
  <si>
    <t>Tres sensibilizaciones al año de Debida Diligencia</t>
  </si>
  <si>
    <t>Marzo, junio y octubre</t>
  </si>
  <si>
    <t xml:space="preserve">Número de sesiones de cualificaciones y/o mesas de apropiación del SARLAFT-FP  realizadas / Número de sensibilizaciones programadas en el periodo  </t>
  </si>
  <si>
    <t>1.3 CANALES DE DENUNCIA</t>
  </si>
  <si>
    <t>CANALES DE DENUNCIA</t>
  </si>
  <si>
    <t>1.3.1.</t>
  </si>
  <si>
    <t>Realizar el seguimiento trimestral a las denuncias por presuntos hechos de corrupción recibidas a través de los canales de atención a la ciudadanía, con el fin de consolidar información general y tipologías asociadas.</t>
  </si>
  <si>
    <t>Cuatro (4) informes  de seguimiento de denuncias por presuntos hechos de corrupción recibidas a través de los canales de atención a la ciudadanía.</t>
  </si>
  <si>
    <t>Subsecretaría de Gestión Institucional - Servicio Integral de Atención a la Ciudadanía (SIAC)</t>
  </si>
  <si>
    <t>Abril, julio y octubre de 2026. El informe con corte al 31 de diciembre se entregará dentro de los primeros ocho (8) días hábiles del mes de enero de 2027.</t>
  </si>
  <si>
    <t># informes elaborados / # informes programados × 100</t>
  </si>
  <si>
    <t>Talento Humano</t>
  </si>
  <si>
    <t>1.4. DEBIDA DILIGENCIA</t>
  </si>
  <si>
    <t>DEBIDA DILIGENCIA</t>
  </si>
  <si>
    <t>1.4.1.</t>
  </si>
  <si>
    <t>Elaborar un documento de prevención de LA/FT/FP con énfaisis en debida diligencia</t>
  </si>
  <si>
    <t>Un (1) documento de prevención de LA/FT/FP con énfaisis en debida diligencia</t>
  </si>
  <si>
    <t>Julio</t>
  </si>
  <si>
    <t>1.4.2</t>
  </si>
  <si>
    <t>Verificar que cada vez que se recibe una carta de presentación de oferta en un proceso de selección, el oferente anexe la Declaración SARLAFT en la que certifica la ausencia en lista vinculante, así como el origen lícito de los recursos del representante legal de la persona jurídica que representa y sus relacionados.</t>
  </si>
  <si>
    <t>Declaraciónes SARLAFT en la que se certifica la ausencia en listas vinculantes.</t>
  </si>
  <si>
    <t>Subdirección de Contratación</t>
  </si>
  <si>
    <t xml:space="preserve">Trimestral, 
abril, junio, octubre 2026 y enero 2027
</t>
  </si>
  <si>
    <t>Número de solicitudes de  contratación de procesos de selección Ley 80/1993 y Decreto 092/2017 con la Declaracion SARLAFT 
Cómo evidencia se reportará el 100% de las declaraciones SARLAFT generadas de forma trimestral.</t>
  </si>
  <si>
    <t>2. REDES Y ARTICULACIÓN</t>
  </si>
  <si>
    <t>2.1. REDES INTERNAS</t>
  </si>
  <si>
    <t xml:space="preserve">REDES </t>
  </si>
  <si>
    <t>2.1.1</t>
  </si>
  <si>
    <t xml:space="preserve">Identificación de redes Internas </t>
  </si>
  <si>
    <t>Gestores de transparencia</t>
  </si>
  <si>
    <t>Listado de gestores de transparencia actualizado</t>
  </si>
  <si>
    <t>2.2. REDES EXTERNAS</t>
  </si>
  <si>
    <t>2.2.1</t>
  </si>
  <si>
    <t>Actualizar y publicar la Matriz de grupos de valor con quienes Interactuan las dependencias</t>
  </si>
  <si>
    <t>1 matriz de grupos de valor actualizada y publicada en pagina web</t>
  </si>
  <si>
    <t>Dirección de Análisis y Diseño Estratégico</t>
  </si>
  <si>
    <t>Anual (Pública en enero de 2026)</t>
  </si>
  <si>
    <t>Matriz de grupos de valor publicada</t>
  </si>
  <si>
    <t>2.2.2</t>
  </si>
  <si>
    <t>Revisar y publicar la matriz de instancias institucional</t>
  </si>
  <si>
    <t>1 matriz con las instancias institucionales publicada</t>
  </si>
  <si>
    <t>Matriz de instancias institucional publicada</t>
  </si>
  <si>
    <t>2.2.3</t>
  </si>
  <si>
    <t>Actualizar la identificación de los ciudadanos y grupos de valor susceptibles de participar en las acciones de  rendición de cuentas de la Entidad en 2025</t>
  </si>
  <si>
    <t>1 matriz de grupos de valor actualizada</t>
  </si>
  <si>
    <t>Anual (Pública en marzo de 2026)</t>
  </si>
  <si>
    <t>1 matriz de identificación de grupos de valor actualizada</t>
  </si>
  <si>
    <t>3. MODELO DE ESTADO ABIERTO</t>
  </si>
  <si>
    <t>3.1. ACCESO A LA INFORMACIÓN PÚBLICA, TRANSPARENCIA Y USO DE DATOS ABIERTOS</t>
  </si>
  <si>
    <t>Lineamientos de transparencia activa</t>
  </si>
  <si>
    <t>3.1.2</t>
  </si>
  <si>
    <t>Mantener actualizada la información remitida por las diferentes áreas y/o procesos en el botón de Ley de Transparencia</t>
  </si>
  <si>
    <t>1 Bitacora de solicitudes con los detalles de cada gestión y/o publicación</t>
  </si>
  <si>
    <t>Oficina Asesora de comunicaciones</t>
  </si>
  <si>
    <t xml:space="preserve">1 Bitacora con numero de solicitudes </t>
  </si>
  <si>
    <t>3.1.3</t>
  </si>
  <si>
    <t>Realizar seguimiento al esquema de publicación de Información</t>
  </si>
  <si>
    <t>4 reportes del seguimiento al esquema de publicación de información</t>
  </si>
  <si>
    <t>Número de reportes de seguimiento entregados/ número de reportes de seguimiento   programados en el periodo</t>
  </si>
  <si>
    <t>Lineamientos de transparencia pasiva</t>
  </si>
  <si>
    <t>3.1.4</t>
  </si>
  <si>
    <t>Formación en apropiación TIC Revisar</t>
  </si>
  <si>
    <t>Transferencia de conocimiento/ capacitaciones de apropiación TIC.</t>
  </si>
  <si>
    <t>SII</t>
  </si>
  <si>
    <t>Numero de capacitaciones realizadas en apropiación TIC</t>
  </si>
  <si>
    <t>3.1.5</t>
  </si>
  <si>
    <t>Informar al Comité Institucional de Gestión de Desempeño, Secretaría Técnica o el que haga sus veces el estado de cumplimiento de la Ley 1712 de 2014 asociada a Transparencia y Acceso a la Información y el acompañamiento realizado al  IDIPRON en la implementación de la Ley  1712 de 2014 de Transparencia</t>
  </si>
  <si>
    <t>2 informes entregados al Comité Institucional de Gestión de Desempeño y/o Secretaría Técnica</t>
  </si>
  <si>
    <t>Número de informes de gestión entregados/ número de informes  programados en el periodo</t>
  </si>
  <si>
    <t>Elaboración de instrumentos  de gestión de información</t>
  </si>
  <si>
    <t>3.1.6</t>
  </si>
  <si>
    <t>Dar cumplimiento a todos los lineamientos establecidos en el procedimiento consulta, prestamo y devolución de expedientes que hacen parte del acervo documental custodiado en el archivo central.</t>
  </si>
  <si>
    <t>Informe trimestral de cumplimiento al procedimiento de consulta, préstamo y devolución documental.</t>
  </si>
  <si>
    <t>Subdirección administrativa y Financiera _ gestion documental</t>
  </si>
  <si>
    <t>Trimestral</t>
  </si>
  <si>
    <t>1 informetrimestral</t>
  </si>
  <si>
    <t>3.1.7</t>
  </si>
  <si>
    <t xml:space="preserve">Implementar los mecanismos de control que garanticen el ingreso al archivo central solo de personas autorizadas. </t>
  </si>
  <si>
    <t>formatos diligenciados o correo electrónico de autorización de ingreso al archivo central</t>
  </si>
  <si>
    <t>Enero a Diciembre</t>
  </si>
  <si>
    <t>Número formatos diligenciados/Solicitudes de ingresos al archivo central</t>
  </si>
  <si>
    <t>Criterio diferencial de accesibilidad</t>
  </si>
  <si>
    <t>3.1.8</t>
  </si>
  <si>
    <t>Comunicación bidireccional con los ciudadanos  a través de redes sociales institucionales</t>
  </si>
  <si>
    <t>1 Base de datos de preguntas y respuestas allegadas por medio de redes sociales institucionales</t>
  </si>
  <si>
    <t>Base de datos con preguntas y respuestas</t>
  </si>
  <si>
    <t>3.1. ACCESO A LA INFORMACIÓN PÚBLICA Y TRANSPARENCIA</t>
  </si>
  <si>
    <t>Monitoreo del acceso a la información pública</t>
  </si>
  <si>
    <t>3.1.9</t>
  </si>
  <si>
    <t>Realizar seguimiento a la gestión de las peticiones de acceso a la información pública recibidas por la entidad.</t>
  </si>
  <si>
    <t>Cuatro (4) informes de seguimiento a la gestión de las peticiones de acceso a la información pública recibidas por la entidad.</t>
  </si>
  <si>
    <t># informes elaborados / # informes programados×100</t>
  </si>
  <si>
    <t>3.2. INTEGRIDAD PUBLICA Y CULTURA DE LEGALIDAD</t>
  </si>
  <si>
    <t>Programas de integridad</t>
  </si>
  <si>
    <t>3.2.1</t>
  </si>
  <si>
    <t xml:space="preserve">Elaborar el plan de trabajo de implementación del plan de gestión de integridad </t>
  </si>
  <si>
    <t>Plan de trabajo a desarrollar por parte de los gestores de  Integridad en cada una de las Unidades Operativas de la SDI</t>
  </si>
  <si>
    <t>Subdirección de Gestión y Desarrollo del Talento Humano</t>
  </si>
  <si>
    <t>Febrero a Diciembre de 2026</t>
  </si>
  <si>
    <t>Elaboración del plan de trabajo y divulgación a los Gestores de Integridad</t>
  </si>
  <si>
    <t>3.2.2</t>
  </si>
  <si>
    <t xml:space="preserve">Sensibilizar, estimular y comprometer a los nuevos miembros del equipo  Directivo (nuevas vinculaciones 2025) frente al Código de Integridad, con el fin de establecer el compromiso de la Alta Dirección. </t>
  </si>
  <si>
    <t>Pacto por la Integridad y contra la corrupción firmado por el Equipo Directivo de la Secretaría</t>
  </si>
  <si>
    <t>Documento suscrito con nuevos miembros del equipo directivo SDIS</t>
  </si>
  <si>
    <t>3.2.3</t>
  </si>
  <si>
    <t>Elaboración de informe de gestión de integridad</t>
  </si>
  <si>
    <t>4 Informes de gestión de Integridad (1 informe de gestion por cada principio socilizado)</t>
  </si>
  <si>
    <t>4 Informes de Gestión</t>
  </si>
  <si>
    <t>Promoción de la integridad en las instituciones y grupos de interés</t>
  </si>
  <si>
    <t>3.2.4</t>
  </si>
  <si>
    <t>Dar a conocer el grupo de gestores de integridad por cada unidad operativa</t>
  </si>
  <si>
    <t>Matriz de gestores de integridad por unidad operativa publicada en  pagina WEB</t>
  </si>
  <si>
    <t>Matriz publicada</t>
  </si>
  <si>
    <t>3.2.5</t>
  </si>
  <si>
    <t xml:space="preserve">Ejecutar el "plan de trabajo para los gestores de integridad" con el fin de sensibilizar, socializar, fomentar y ejemplificar los principios y valores del Código de Integridad a los colaboradores de la SDIS y a los ciudadanos interesados. </t>
  </si>
  <si>
    <t>Evidencias de los principios socializados según plan de trabajo.</t>
  </si>
  <si>
    <t># de principios socializados / # de principios programadas*100</t>
  </si>
  <si>
    <t>3.2.6</t>
  </si>
  <si>
    <t>Realizar una medición del nivel de conocimiento de los Principios y Valores del Código de Integridad</t>
  </si>
  <si>
    <t>Encuesta virtual aplicada Publicación de Resultados de la encuesta</t>
  </si>
  <si>
    <t>1 informe publicado (comparativo de la encuesta aplicada en 2024 frente a la encuesta 2025)</t>
  </si>
  <si>
    <t>3.2.7</t>
  </si>
  <si>
    <t>Socializacion del Protocolo para la selección de los Gestores de Integridad</t>
  </si>
  <si>
    <t>2 acciones se socializacion del  Protocolo de selección de Gestores de Integridad</t>
  </si>
  <si>
    <t>2 acciones de socializacion del protocolo</t>
  </si>
  <si>
    <t>3.2.8</t>
  </si>
  <si>
    <t>Realizar jornadas de sensibilización y actualización a los Gestores de Integridad</t>
  </si>
  <si>
    <t>2 Jornada de Sensibilización</t>
  </si>
  <si>
    <t>Gestión preventiva de conflicto de interés</t>
  </si>
  <si>
    <t>3.2.9</t>
  </si>
  <si>
    <t>Elaborar y Ejecutar una campaña de sensibilizacion del  lineamiento de Conflicto de intereses</t>
  </si>
  <si>
    <t>1 Campaña de Sensibilización elaborada y ejecutada de conflicto de Intereses</t>
  </si>
  <si>
    <t>Número de actividades ejecutadas /  Número de actividades planeadas en la campaña</t>
  </si>
  <si>
    <t>Gestión de prácticas antisoborno y antifraude</t>
  </si>
  <si>
    <t>3.2.10</t>
  </si>
  <si>
    <t>Solicitar a los futuros contratistas el diligenciamiento del formato pacto de integridad FOR-TH-093, como documento exigido para la contratación del Talento Humano de la SDIS</t>
  </si>
  <si>
    <t>FOR-TH-093 diligenciado por el 100% contratistas de la SDIS</t>
  </si>
  <si>
    <t>Número de contratiistas con formato FOR-TH-093  /  Número de contratistas de Prestación de servicio y apoyo a la gestión.</t>
  </si>
  <si>
    <t>3.3. CUMPLIMIENTO Y MEJORA NORMATIVA</t>
  </si>
  <si>
    <t>Gestión Jurídica</t>
  </si>
  <si>
    <t>3.3.1</t>
  </si>
  <si>
    <t xml:space="preserve">Un informe de seguimiento </t>
  </si>
  <si>
    <t>Oficina asesora jurídica. Órgano de Cumplimiento del Modelo de Gestión Jurídica Anticorrupción</t>
  </si>
  <si>
    <t>Informe de seguimiento/ Informe programado</t>
  </si>
  <si>
    <t>3.4 DIALOGO Y CORRESPONSABILIDAD</t>
  </si>
  <si>
    <t>Información de calidad y en lenguaje comprensible</t>
  </si>
  <si>
    <t>3.4.1</t>
  </si>
  <si>
    <t>Actualizar la estrategia de rendición de cuentas a las acciones planteadas para 2025</t>
  </si>
  <si>
    <t>1 estrategia actualizada</t>
  </si>
  <si>
    <t>Abril 2026</t>
  </si>
  <si>
    <t>1 Estrategia de rendición de cuentas actualizada</t>
  </si>
  <si>
    <t>3.4.2</t>
  </si>
  <si>
    <t>Publicar los informes de gestión y ejecución presupuestal de la entidad, correspondientes a la gestión de la vigencia 2024.</t>
  </si>
  <si>
    <t>100% de los informes de gestión y ejecución presupuestal publicados</t>
  </si>
  <si>
    <t>Junio 2026</t>
  </si>
  <si>
    <t># de informes publicados / # de informes producidos* 100</t>
  </si>
  <si>
    <t>3.4.3</t>
  </si>
  <si>
    <t>Publicar piezas de comunicación en los canales digitales de la entidad sobre la rendición de cuentas correspondiente a la gestión de la Secretaría</t>
  </si>
  <si>
    <t>100% de los informes de gestión y rendicion de cuentas publicados</t>
  </si>
  <si>
    <t>Febrero a noviembre 2026</t>
  </si>
  <si>
    <t># de (informes, boletines periodísticos, cubrimientos, convocatorias) desarrollados y publicados / # de (informes, boletines periodísticos, cubrimientos, convocatorias) solicitados * 100</t>
  </si>
  <si>
    <t>Evaluación y retroalimentación a la gestión institucional</t>
  </si>
  <si>
    <t>3.4.4</t>
  </si>
  <si>
    <t xml:space="preserve">Difundir el avance de la estrategia de rendición de cuentas 2025 en los medios de comunicación dispuestos por la Entidad. </t>
  </si>
  <si>
    <t>2 informes publicados</t>
  </si>
  <si>
    <t>Abril a diciembre 2026</t>
  </si>
  <si>
    <t># de informes de avance de la estrategia de rendición de cuentas publicados</t>
  </si>
  <si>
    <t>Articulación Institucional a los Nodos de Rendición de Cuentas</t>
  </si>
  <si>
    <t>3.4.5</t>
  </si>
  <si>
    <t>Desarrollar 16 encuentros de contacto con la ciudadanía</t>
  </si>
  <si>
    <t>16 encuentros de contacto con la ciudadanía realizados</t>
  </si>
  <si>
    <t xml:space="preserve">Dirección de Análisis y Diseño Estratégico lidera  Apoyo de las dependencias de la Secretaría Distrital de Integración Social </t>
  </si>
  <si>
    <t>Febrero a diciembre 2026</t>
  </si>
  <si>
    <t># de encuentros realizados/ # de encuentros programados para la vigencia* 100</t>
  </si>
  <si>
    <t>4. INICIATIVAS ADICIONALES</t>
  </si>
  <si>
    <t>4.1. RACIONALIZACIÓN DE TRÁMITES</t>
  </si>
  <si>
    <t>Estrategia de racionaliación (registro, actualización y seguimiento en el Sistema único de Trámites SUIT)</t>
  </si>
  <si>
    <t>4.1.1</t>
  </si>
  <si>
    <r>
      <t>Revisar y actualizar</t>
    </r>
    <r>
      <rPr>
        <b/>
        <sz val="8"/>
        <rFont val="Arial"/>
        <family val="2"/>
      </rPr>
      <t xml:space="preserve"> </t>
    </r>
    <r>
      <rPr>
        <sz val="8"/>
        <rFont val="Arial"/>
        <family val="2"/>
      </rPr>
      <t>la plataforma del Sistema Único de Información de Trámites - SUIT, a la luz del portafolio de servicios vigente</t>
    </r>
  </si>
  <si>
    <t>2 informes de revisión del SUIT a la luz del portafolio de servicios vigente.</t>
  </si>
  <si>
    <t xml:space="preserve">Dirección de Análisis y Diseño Estratégico </t>
  </si>
  <si>
    <t># de informes elaborados</t>
  </si>
  <si>
    <t>Consulta ciudadana para la mejora de experiencias de los usuarios de los trámites, OPA o consultas de información públicas.</t>
  </si>
  <si>
    <t>4.1.2</t>
  </si>
  <si>
    <r>
      <t>Formular y avanzar en la implementación de</t>
    </r>
    <r>
      <rPr>
        <strike/>
        <sz val="8"/>
        <rFont val="Arial"/>
        <family val="2"/>
      </rPr>
      <t xml:space="preserve"> </t>
    </r>
    <r>
      <rPr>
        <sz val="8"/>
        <rFont val="Arial"/>
        <family val="2"/>
      </rPr>
      <t xml:space="preserve">acciones de simplificación de trámites y otros procedimientos administrativos. </t>
    </r>
  </si>
  <si>
    <t>100% de las acciones de simplificación de trámites y otros procedimientos administrativos formuladas en la vigencia con avance de implementación</t>
  </si>
  <si>
    <t>Enero a Diciembre 2026</t>
  </si>
  <si>
    <t># de acciones de simplificación con avance de implementación/ # de acciones de simplificación formuladas* 100</t>
  </si>
  <si>
    <t>Talento humano, Recurso Tecnológico</t>
  </si>
  <si>
    <t>4.1.3</t>
  </si>
  <si>
    <t>Elaborar un documento de análisis sobre la potencialidad de digitalización y automatización de los trámites y otros procedimientos administrativos de la Entidad</t>
  </si>
  <si>
    <t>1 documento de análisis sobre la potencialidad de digitalización y automatización de los trámites y otros procedimientos administrativos de la Entidad</t>
  </si>
  <si>
    <t>1 documento elaborado</t>
  </si>
  <si>
    <t>4.2. MEJORA EN LA ATENCIÓN Y SERVICIO A LA CIUDADANÍA</t>
  </si>
  <si>
    <t>Talento Humano, normativo y procedimental</t>
  </si>
  <si>
    <t>4.2.1</t>
  </si>
  <si>
    <t xml:space="preserve">Incluir en el Plan Institucional de Capacitación temáticas relacionadas con la cualificación de servidores públicos que atienden al ciudadano </t>
  </si>
  <si>
    <t>1 Plan Institucional de Capacitación  -PIC adoptado, con temáticas orientadas a la ley de transparencia y acceso a la información y atención al ciudadano.</t>
  </si>
  <si>
    <t>Enero a abril de 2026</t>
  </si>
  <si>
    <t>Plan Institucional de Capacitación con temáticas incluidas</t>
  </si>
  <si>
    <t>4.2.2</t>
  </si>
  <si>
    <t xml:space="preserve">Desarrollar las temáticas incluidas en el Plan Institucional de Capacitación- PIC relacionadas con la ley de transparencia y acceso a la información y atención  al ciudadano </t>
  </si>
  <si>
    <t>100% de las actividades programadas en el PIC  ejecutadas (específicamente relacionadas con la ley de transparencia y acceso a la información y atención al ciudadano)</t>
  </si>
  <si>
    <t>Abril a diciembre de 2026</t>
  </si>
  <si>
    <t>Número de actividades relacionadas con la ley de transparencia y acceso a la información y atención al ciudadano realizadas /  Número de actividades relacionadas con la ley de transparencia y acceso a la información y atención al ciudadano planeadas</t>
  </si>
  <si>
    <t>4.2.3</t>
  </si>
  <si>
    <t>Elaborar y ejecutar una estrategia de cualificación para los servidores publicos que atienden a la ciudadania</t>
  </si>
  <si>
    <t>1 Estrategia elaborada y ejecutada</t>
  </si>
  <si>
    <t>Número de actividades ejecutadas /  Número de actividades planeadas en la estrategia</t>
  </si>
  <si>
    <t>Fortalecimiento de los canales de atención</t>
  </si>
  <si>
    <t>4.2.4</t>
  </si>
  <si>
    <t xml:space="preserve">Realizar divulgación de los canales de interacción ciudadana.
</t>
  </si>
  <si>
    <t>Tres (3) informes de divulgación de los canales de interacción ciudadana.</t>
  </si>
  <si>
    <t>Abril, agosto y diciembre de 2026</t>
  </si>
  <si>
    <t>#de informes elaborados /  informes programados *100</t>
  </si>
  <si>
    <t>4.2.5</t>
  </si>
  <si>
    <t>4.3. INNOVACIÓN</t>
  </si>
  <si>
    <t>Iniciativas de innovación por
articulación institucional</t>
  </si>
  <si>
    <t>4.3.1</t>
  </si>
  <si>
    <t>Realizar actividades de promoción y fortalecimiento de competencias de innovación social desde la SDIS</t>
  </si>
  <si>
    <t>12 actividades de promoción y fortalecimiento de compentencias de Innovación social</t>
  </si>
  <si>
    <t>(# de actividades de promoción y fortalecimiento de compentencias de Innovación social realizadas /  # de actividades de promoción y fortalecimiento de compentencias de Innovación social programadas) *100</t>
  </si>
  <si>
    <t>Redes de innovación pública</t>
  </si>
  <si>
    <t>4.3.2</t>
  </si>
  <si>
    <t>Participar en las mesas  o eventos de innovación pública convocadas por LAB CAPITAL, IBO e instuticiones académicas públicas o privadas</t>
  </si>
  <si>
    <t>Participar en el 100% de las mesas de innovación pública a las que el equipo de innovación de la SDIS sea convocado</t>
  </si>
  <si>
    <t>(# de mesas o eventos de innovación pública a las que el equipo de innovación de la SDIS asistió / # de mesas o eventos de innovación pública a las que el equipo de innovación de la SDIS sea convocado) *100</t>
  </si>
  <si>
    <t>4.3.3</t>
  </si>
  <si>
    <t>Una (1) Socialización del plan de Cumplimiento Normativo Anticorrupción por cada Dirección en el Nivel Central y Subdirección Local para la Integración Social. Revisar con jURIDICa</t>
  </si>
  <si>
    <t>23 Jornadas de Socialización</t>
  </si>
  <si>
    <t>Oficina Asesora Jurídica - Profesionales del Modelo de Gestión Jurídica Anticorrupción.</t>
  </si>
  <si>
    <t># Socializaciones de realizadas / # de socializaciones programadas *100</t>
  </si>
  <si>
    <t>4.3.4</t>
  </si>
  <si>
    <t>Presentar al Comite de Institucional de Gestión y Desempeño un (1) informe de seguimeinto anual de la implementación del Modelo de Gestión Jurídica Anticorrupción</t>
  </si>
  <si>
    <t>Un (1) informe</t>
  </si>
  <si>
    <t># de informe presentado / # de informe programado * 100</t>
  </si>
  <si>
    <t>Oficialización del documento del Reporte de Operación Sospechosa- ROS</t>
  </si>
  <si>
    <t>Un (1) documento de Reporte de Operación Sospechosa ROS</t>
  </si>
  <si>
    <t>Mayo</t>
  </si>
  <si>
    <t>Un documento oficializado de ROS</t>
  </si>
  <si>
    <t>Implementar el Modelo de relacionamiento con la ciudadanía en la SDIS</t>
  </si>
  <si>
    <t>Tres (3) informes de avance de la  implementación del Modelo de relacionamiento con la ciudadanía en la SDIS</t>
  </si>
  <si>
    <t xml:space="preserve">Subsecretaría de Gestión Institucional 
</t>
  </si>
  <si>
    <t>julio, septiembre y diciembre de 2026</t>
  </si>
  <si>
    <t>Informe que detalla el avance de la implementación del Modelo de Relacionamiento</t>
  </si>
  <si>
    <t>PROCESO SISTEMA DE GESTIÓN
FORMATO MAPA DE RIESGOS</t>
  </si>
  <si>
    <t>Código:</t>
  </si>
  <si>
    <t>FOR-SG-013</t>
  </si>
  <si>
    <t>Versión:</t>
  </si>
  <si>
    <t>Fecha:</t>
  </si>
  <si>
    <t>Memo I2025005913 – 21/02/2025</t>
  </si>
  <si>
    <t>Página:</t>
  </si>
  <si>
    <t>1 de 3</t>
  </si>
  <si>
    <t>Clasificación: Información Pública</t>
  </si>
  <si>
    <t>Mapa de riesgos de:</t>
  </si>
  <si>
    <t>Corrupción</t>
  </si>
  <si>
    <t>Borrador para consulta con partes interesadas - Vigencia 2026</t>
  </si>
  <si>
    <t>SECCIÓN A. Identificación y análisis</t>
  </si>
  <si>
    <t>SECCIÓN B. Valoración y tratamiento</t>
  </si>
  <si>
    <t>SECCIÓN C. Monitoreo y revisión</t>
  </si>
  <si>
    <t>Proceso</t>
  </si>
  <si>
    <t>Objetivo del proceso</t>
  </si>
  <si>
    <t>Actividad del proceso</t>
  </si>
  <si>
    <t>Circular y fecha de oficialización</t>
  </si>
  <si>
    <t>Código</t>
  </si>
  <si>
    <t>Causa raíz</t>
  </si>
  <si>
    <t>Riesgo</t>
  </si>
  <si>
    <t>Área de impacto</t>
  </si>
  <si>
    <t>Clasificación</t>
  </si>
  <si>
    <t>Riesgo Inherente</t>
  </si>
  <si>
    <t>Actividad de control</t>
  </si>
  <si>
    <t>Tipo de actividad de control</t>
  </si>
  <si>
    <t>Forma de ejecución de la actividad de control</t>
  </si>
  <si>
    <t>Riesgo Residual</t>
  </si>
  <si>
    <t>Decisión del líder de proceso</t>
  </si>
  <si>
    <t>Plan de tratamiento</t>
  </si>
  <si>
    <t>Monitoreo primer trimestre</t>
  </si>
  <si>
    <t>Monitoreo segundo trimestre</t>
  </si>
  <si>
    <t>Monitoreo tercer trimestre</t>
  </si>
  <si>
    <t>Monitoreo cuarto trimestre</t>
  </si>
  <si>
    <t>Probabilidad</t>
  </si>
  <si>
    <t>Impacto</t>
  </si>
  <si>
    <t>Nivel</t>
  </si>
  <si>
    <t>Actividades a desarrollar</t>
  </si>
  <si>
    <t>Responsable</t>
  </si>
  <si>
    <t>Indicador o criterio de medición</t>
  </si>
  <si>
    <t>Meta</t>
  </si>
  <si>
    <t>Fecha de inicio</t>
  </si>
  <si>
    <t>Fecha de terminación</t>
  </si>
  <si>
    <t>Fecha</t>
  </si>
  <si>
    <t>Nivel de avance del periodo</t>
  </si>
  <si>
    <t>Descripción de avances y evidencias</t>
  </si>
  <si>
    <t>Riesgo materializado</t>
  </si>
  <si>
    <t>Observaciones por parte de la segunda línea de defensa</t>
  </si>
  <si>
    <t>Nivel de avance acumulado</t>
  </si>
  <si>
    <t>Planeación estratégica</t>
  </si>
  <si>
    <t>Definir, direccionar e implementar los lineamientos para la formulación y seguimiento de la plataforma estratégica, planes, programas y proyectos en pro de la eficiencia en el gasto público que permitan dar cumplimiento a la misión y visión institucional</t>
  </si>
  <si>
    <t>Recopilar, procesar y analizar la información que contribuya al cumplimiento de la misión de la entidad</t>
  </si>
  <si>
    <t>RC-PE-001</t>
  </si>
  <si>
    <t>1. Información generada y/o enviada por las dependencias que no este acorde a la gestión institucional o no esté debidamente soportada</t>
  </si>
  <si>
    <t>Posibilidad de ocultar información relacionada con la planeación, los resultados y metas alcanzadas tanto a nivel del desarrollo de la gestión o en la información de los proyectos de inversión, para favorecerse personalmente y/o a otras personas que se puedan beneficiar.</t>
  </si>
  <si>
    <t>Económica y reputacional</t>
  </si>
  <si>
    <t>Fraude interno</t>
  </si>
  <si>
    <t>40% - Baja</t>
  </si>
  <si>
    <t>100% - Catastrófico</t>
  </si>
  <si>
    <t>El(a) Director(a) de Análisis y Diseño Estratégico o el(a) Subdirector(a) de Diseño, Evaluación y Sistematización, realiza seguimiento trimestral al avance de las actividades programadas en el Plan de Acción Institucional Integrado y al avance de las actividades sociales y financieras de los proyectos de inversión a cargo de la entidad y socializa los resultados de los proyectos de inversión y ejecución presupuestal al Comité Sectorial de Gestión y Desempeño y del Plan de Acción Institucional Integrado y sus componentes al Comité Institucional de Gestión y Desempeño, con el propósito de asegurar que la información reportada corresponda a la gestión realizada por las dependencias. 
Como evidencia se cuenta con la presentación del desempeño de los proyectos de inversión en el CSGD, el acta del CSGD, presentación del desempeño del seguimiento del PAII en el CIGD, el acta del CIGD y el reporte trimestral del Plan de Acción Institucional Integrado.</t>
  </si>
  <si>
    <t>Preventiva</t>
  </si>
  <si>
    <t>Manual</t>
  </si>
  <si>
    <t>20% - Muy baja</t>
  </si>
  <si>
    <t>Reducir</t>
  </si>
  <si>
    <t>Director(a) de Análisis y Diseño Estratégico o Subdirector(a) de Diseño, Evaluación y Sistematización</t>
  </si>
  <si>
    <t>(Número de seguimientos y socializaciones realizadas / 4 seguimientos y socializaciones)*100
Nota: la programación para cada trimestres es del 25% de avance</t>
  </si>
  <si>
    <t>2. Debilidad frente al logro de los resultados de la gestión respecto a lo programado en los proyectos de inversión y el PAII</t>
  </si>
  <si>
    <r>
      <t>El(a) Subdirector(a) de Diseño, Evaluación y Sistematización trimestralmente remite cartas de alerta a las dependencias y gerentes de proyectos de inversión con el fin de informar las alertas sobre los resultados de lo planeado frente a lo ejecutado, detectados en el seguimiento al plan de acción institucional integrado y a los proyectos de inversión, esto de acuerdo a los procedimientos Formulación y seguimiento al plan de acción institucional integrado (PCD-PE-002) y Seguimiento a los proyectos de inversión (PCD-PE-005). De presentarse diferencias entre lo planeado y lo ejecutado, las dependencias responsables y los gerentes de los proyectos de inversión respectivamente, deben tomar las medidas correspondientes a subsanar y corregir dichas desviaciones.</t>
    </r>
    <r>
      <rPr>
        <b/>
        <sz val="10"/>
        <rFont val="Arial"/>
        <family val="2"/>
      </rPr>
      <t xml:space="preserve">
</t>
    </r>
    <r>
      <rPr>
        <sz val="10"/>
        <rFont val="Arial"/>
        <family val="2"/>
      </rPr>
      <t>Como evidencia se cuenta con las cartas de alerta a los proyectos de inversión y el comunicado a las dependencias con los resultados del seguimiento del Plan de Acción Institucional Integrado.</t>
    </r>
  </si>
  <si>
    <t>Subdirector(a) de Diseño, Evaluación y Sistematización</t>
  </si>
  <si>
    <t xml:space="preserve">(Número de cartas de alerta y comunicados enviados / Número de cartas de alerta y comunicados proyectados)*100
Nota: para cada trimestre se debe tener en cuenta los proyectos de inversión vigentes y el comunicado a las dependencias con el resultado del seguimiento del PAII </t>
  </si>
  <si>
    <t>Verificar el cumplimiento de los requisitos mínimos que permiten establecer los precios de referencia y la coherencia de los documentos adjuntos</t>
  </si>
  <si>
    <t>RC-PE-002</t>
  </si>
  <si>
    <t xml:space="preserve">Falta de controles y verificación de precios (históricos) de mercado, en contraste con las cotizaciones que presentan los oferentes de bienes y servicios </t>
  </si>
  <si>
    <t>Posibilidad de alterar los resultados de los estudios económicos de mercado, que surgen a partir de las solicitudes de cotización a las diferentes empresas que ofrecen bienes o servicios de interés de la Entidad, para favorecer el precio unitario del bien o servicio a contratar.</t>
  </si>
  <si>
    <t>60% - Media</t>
  </si>
  <si>
    <t>80% - Mayor</t>
  </si>
  <si>
    <t>Los profesionales del equipo de Costos de la Subdirección de Diseño, Evaluación y Sistematización, cada vez que reciben solicitudes de precios unitarios de referencia por parte de las dependencias, realizan el análisis sobre los estudios de mercado para la adquisición de bienes y servicios, con el propósito de verificar que los valores remitidos por las empresas cotizantes estén acordes con la realidad del mercado y la correcta implementación de los criterios establecidos en el procedimiento Precios unitarios de referencia (PCD-PE-014), en caso de presentarse inconsistencias en las cotizaciones o en los documentos establecidos se remitirá a la dependencia solicitante las observaciones presentadas sobre el proceso para su validación y ajuste acorde a lo establecido en el procedimiento.
Como evidencia se cuenta con los radicados de las solicitudes, la ficha técnica y los memorandos de respuesta.</t>
  </si>
  <si>
    <t>(Numero de solicitudes con los documentos de validación de precios de referencia diligenciados y remitidos / Número total de solicitudes allegadas para la verificación del cumplimiento de los requisitos para establecer precios de referencia)*100</t>
  </si>
  <si>
    <t xml:space="preserve">Comunicación Estratégica </t>
  </si>
  <si>
    <t>El proceso de Comunicación estratégica busca diseñar e implementar la estrategia de comunicación de la Secretaria de Integración Social a nivel interno y externo, con el fin de mantener informados a los grupos de interés y dar a conocer la gestión de la entidad.</t>
  </si>
  <si>
    <t>Identificación de necesidades de asesoría y comunicación de información producida y/o requerida por las dependencias gestionando la divulgación de los productos y servicios a la ciudadanía y público interno de la entidad,  realizando seguimiento a la gestión interna y monitoreo a las menciones en medios de comunicación</t>
  </si>
  <si>
    <t>RC-CE-001</t>
  </si>
  <si>
    <t xml:space="preserve">1. Debilidad por parte de la Oficina Asesora de Comunicacionesen la implementación  de los controles internos para el manejo de la información institucional. </t>
  </si>
  <si>
    <t>Posibilidad de que se desvíe, distorsione o se filtre la información institucional en medios de comunicación para obtener beneficios (políticos, sociales) por parte de particulares o para generar una mala imagen institucional lo que afectaría las labores misionales de la entidad frente a la ciudadanía.</t>
  </si>
  <si>
    <t>Reputacional</t>
  </si>
  <si>
    <t>Usuarios, productos y prácticas</t>
  </si>
  <si>
    <t xml:space="preserve">1. El o la Jefe de la Oficina Asesora de Comunicaciones  junto con el equipo de periodistas, realizarán de manera presencial o virtual como mínimo dos veces en el mes el consejo de redacción como se indica en el Lineamiento Pólitica de Comunicaciones LIN-CE-001, con el propósito de revisar y verificar  la línea comunicativa y temas a ser publicados  tanto en medios de comunicación como en los canales institucionales, esto con el fin de evitar la desviación, distorsión y/o  filtración de la información institucional que ponga en riesgo la reputación o imagen de la entidad.
Como evidencia se aporta el acta de las sesiones realizadas en el mes y listados de asistencias.
En caso de no realizarse la sesión del consejo de redacción, el o la jefe de la Oficina Asesora de Comunicaciones solicitará mediante correo electrónico a cada periodista los temas a publicar y la línea comunicativa a tratar de cada fuente (dependencia que cubre) con el propósito de dar aval, visto bueno o denegar la información a publicar. 
Como evidencia se aporta los correos de requerimiento de la información y respuestas de aprobación. </t>
  </si>
  <si>
    <t>Jefe de Oficina Asesora de Comunicaciones, profesionales asignados y el gestor SG.</t>
  </si>
  <si>
    <t>"Número de consejos de redacción realizados/ Número de consejos de redacción programados * 100
(Como mínimo se realizarán 2 consejos de redacción por mes)"</t>
  </si>
  <si>
    <t>1. Falta de controles en la supervisión y gestión precontractual, contractual y post contractual del contrato de operación logística supervisado por la Oficina Asesora de Comunicaciones.</t>
  </si>
  <si>
    <t>Posibilidad de que se presente deficiencias o irregularidades en la ejecución del contrato, como el incumplimiento de obligaciones, el favorecimiento de intereses particulares, el uso indebido de recursos públicos, omisión de requisitos legales;  lo que compromete la transparencia, la legalidad y la eficiencia en la gestión contractual de la entidad.</t>
  </si>
  <si>
    <t>El profesional de apoyo a la supervisión del contrato de operación logística debe validar y cotejar la correcta gestión precontractual, contractual y postcontractual del contrato de operación logística, mediante la elaboración de un informe trimestral acumulativo,  con el propósito de verificar el cumplimiento de las obligaciones (incluyendo la confirmación del cargue de requisitos legales, documentos y pagos en SECOP II) de acuerdo a lo estipulado en el Manual Contratación MNL-GEC-001 y en el Manual Supervisión e Interventoría MNL-GEC-004; esta actividad se realiza con una frecuencia trimestral (abril, julio, octubre, enero) y el informe debe remitirse al Supervisor dentro de los cinco (5) primeros días hábiles del mes siguiente al corte trimestral. 
Como evidencia de ejecución se aporta el informe firmado electronicamente mediante   AZdigital  y el correo de remisión al Supervisor.
En caso de identificar un incumplimiento, el responsable debe emitir un Informe Preliminar de Alerta al Supervisor en un (1) día hábil para activar la Solicitud Formal  de Cumplimiento (requerimiento)  por parte del Supervisor hacia el contratista del operador logístico y  la evidencia de subsanación validada debe adjuntarse al informe trimestral.</t>
  </si>
  <si>
    <t>Profesional de apoyo en la supervisión y Supervisor del contrato de operación logística.</t>
  </si>
  <si>
    <t>(No. De informes remitidos / No. De informes programados) *100
"El número mínimo de remisión será 4)*
trim I: 1 informe
trim II: 1 informe
trim III: 1 informe
trim IV: 1 informe</t>
  </si>
  <si>
    <t xml:space="preserve">Gestión del conocimiento </t>
  </si>
  <si>
    <t>Implementar acciones que permitan la identificación, producción, el almacenamiento y la transferencia del conocimiento y la innovación, para fortalecer  la toma de decisiones, la mejora continua y la protección de la memoria institucional en la Secretaría Distrital de Integración Social.</t>
  </si>
  <si>
    <t>Producir y asegurar el conocimiento a través de la realización de investigaciones, estudios, evaluaciones de políticas y servicios, y el análisis de datos e información.</t>
  </si>
  <si>
    <t>RC-GC-001</t>
  </si>
  <si>
    <t>Falta de controles y seguridad en el uso de la información institucional clasificada o reservada por parte del equipo de procesamiento de datos de la SDES, debido que no se hace uso del formato de  confidencialidad para el manejo de información reservada y/o datos sensibles FOR-SMT-008.</t>
  </si>
  <si>
    <t xml:space="preserve">Posibilidad de apropiación indebida o alteración de información institucional clasificada o reservada, por parte de los colaboradores del equipo de procesamiento de datos de la SDES, para modificar la toma de decisiones en la entidad para beneficio propio o de terceros en sus actuaciones. </t>
  </si>
  <si>
    <t>80% - Alta</t>
  </si>
  <si>
    <t>Los lideres de los equipos de Procesamiento de Datos y Análisis Espacial de la SDES, deberán asegurar y verificar cada vez que se adjudique un nuevo contrato en sus equipos, que el contratista firme el formato Compromiso de confidencialidad manejo de la información reservada y datos sensibles o el que este vigente, según lo establecido en el Plan tratamiento de riesgos de seguridad y privacidad de la información PLA-GTI-001. En todo caso si el CONTRATISTA utiliza la información para su propio provecho distinto al objeto contractual o para entregarla o darla a conocer a terceros, deberá responder ante la SDIS y los terceros conforme a los procedimientos internos y la normativa vigente aplicable, sin menos cabos a las acciones legales a que haya lugar, tal como lo indica el formato Compromiso de confidencialidad.
La evidencia son los formatos de compromiso de confidencialidad suscritos.</t>
  </si>
  <si>
    <t>Lideres de los equipos de Procesamiento de Datos y Análisis Espacial</t>
  </si>
  <si>
    <t>(Número de colaboradores de los equipos de Procesamiento de Datos y Análisis Espacial de la SDES que suscribieron un nuevo contrato y firmaron el formato de compromiso de confidencialidad / Número de colaboradores de los equipos de Procesamiento de Datos y Análisis Espacial de la SDES que suscribieron un nuevo contrato) *100</t>
  </si>
  <si>
    <t>Gestión y Gobierno TI</t>
  </si>
  <si>
    <t>Establecer políticas, procedimientos y controles que aseguren la alineación de la tecnología con la planeación estratégica, la gestión de riesgos, la optimización de costos, la mejora continua de los servicios de TI y la continuidad del negocio mediante el soporte y mantenimiento de las Tecnologías de la Información y las Comunicaciones, implementando las mejores prácticas de TIC para garantizar la utilidad de los mismos de una manera eficiente y efectiva.</t>
  </si>
  <si>
    <t xml:space="preserve">Supervisar los contratos para asegurar el funcionamiento optimo y oportuno de los servicios tecnológicos.
</t>
  </si>
  <si>
    <t>RC-GTI-001</t>
  </si>
  <si>
    <t>1. Carencia de controles para la identificación de riesgos potenciales de lavado de activos de los proveedores participantes de los procesos contractuales que adelanta la Subdirección de Investigación e Información.</t>
  </si>
  <si>
    <t>Posibilidad de afectación económica por usar la Entidad para dar apariencia de legalidad a los activos provenientes de actividades delictivas a través de la operación de los procesos contractuales de Tecnologías que adelanta la Subdirección de Investigación e Información, como instrumento para el lavado de activos y/o canalización de recursos hacia la realización de actividades terroristas o el financiamiento de la proliferación de armas de destrucción masiva, a causa de fallas u omisiones en las operaciones de contratación directa.</t>
  </si>
  <si>
    <t>LA/FT- FPADM</t>
  </si>
  <si>
    <t>1. El líder del grupo Gestión Contractual designado de la Subdirección de Investigación e Información cada vez que inicie un proceso de contratación de la dependencia, de acuerdo con lo establecido en el Plan Anual de Adquisiciones, valida la identificación básica de la contraparte incluyendo la consulta en las listas vinculantes y restrictivas de acuerdo con lo establecido en el procedimiento Debida Diligencia PCD-SG-005. En caso de encontrar alguna inconsistencia con la documentación presentada por el proponente se debe diligenciar el formato Reporte de Operación Inusual - ROI FOR-SG-021 y enviarlo con los soportes al correo institucional sarlaft@sdis.gov.co.
Evidencia: Pantallazo SECOP II validación de la identificación básica y constancia de la consulta realizada en las listas vinculantes y restrictivas.</t>
  </si>
  <si>
    <t>El líder del grupo Gestión Contractual de la SII</t>
  </si>
  <si>
    <t>(Número de  consultas realizadas / Número de procesos de contratación de proveedores de TI incluidos en el Plan Anual de Adquisiciones)*100</t>
  </si>
  <si>
    <t>Gestionar los proyectos de Tecnologías de la Información y las Comunicaciones estipulados en el PETI</t>
  </si>
  <si>
    <t>RC-GTI-002</t>
  </si>
  <si>
    <t>1. Carencia de controles en la administración de la infraestructura tecnológica.</t>
  </si>
  <si>
    <t>Posibilidad de uso mal intencionado de privilegios elevados sobre los recursos tecnológicos de la entidad que puedan ocasionar alteración en la información y/o configuración de estos con el de fin de obtener un beneficio propio o para terceros, en relación con los activos de información de la Entidad.</t>
  </si>
  <si>
    <t>Fallas tecnológicas</t>
  </si>
  <si>
    <t>1. El líder de servicios cada vez que requiera realizar cambios en los ambientes de producción según lo establecido en el procedimiento Gestión de cambios de tecnologías de la información, específicamente en los cambios de emergencia, realiza el comité de control de cambios - CAB y vota por la aprobación o no del cambio. En caso que el líder no realice el comité CAB el Subdirector(a) de Investigación e Información será quien apruebe o no el cambio de emergencia.
Evidencia: reporte Aranda de la aprobación o no del cambio de emergencia.</t>
  </si>
  <si>
    <t>Líder de servicios</t>
  </si>
  <si>
    <t>(Número de cambios de emergencia aprobados en los ambientes de producción / Total de cambios de emergencia solicitados en los sistemas de información)*100</t>
  </si>
  <si>
    <t>2. Insuficiente capacitación del personal frente al buen uso del rol para la administración de los recursos tecnológicos de la Entidad.</t>
  </si>
  <si>
    <t>2. El líder de servicios cuatrimestralmente gestiona la ejecución de jornadas y/o piezas comunicativas de sensibilización a los colaboradores sobre el correcto uso e implementación del procedimiento Gestión de cambios de tecnologías de la información para la administración de los recursos tecnológicos de la Entidad.
Evidencia: listados de asistencia a las sensibilizaciones y/o piezas comunicativas.</t>
  </si>
  <si>
    <t>2. El líder de servicios semestralmente gestiona la ejecución de jornadas y/o piezas comunicativas de sensibilización a los colaboradores sobre el correcto uso e implementación del procedimiento Gestión de cambios de tecnologías de la información para la administración de los recursos tecnológicos de la Entidad.
Evidencia: listados de asistencia a las sensibilizaciones y/o piezas comunicativas.</t>
  </si>
  <si>
    <t>Profesional de seguridad de la información</t>
  </si>
  <si>
    <t>(Número  de sensibilizaciones realizadas al correcto uso de las credenciales asignadas para la administración de los recursos tecnológicos de la Entidad / Número de sensibilizaciones programadas al correcto uso de las credenciales asignadas para la administración de los recursos tecnológicos de la Entidad) * 100
Nota: 2 sensibilizaciones.</t>
  </si>
  <si>
    <t>Supervisar los contratos para asegurar el funcionamiento optimo y oportuno de los servicios tecnológicos.</t>
  </si>
  <si>
    <t>RC-GTI-003</t>
  </si>
  <si>
    <t>1. Desconocimiento e insuficiente apropiación de los lineamientos institucionales para el desarrollo y estructuración de los procesos contractuales.</t>
  </si>
  <si>
    <t>Posibilidad de omisión de requisitos en los procesos contractuales de Tecnología que adelanta la Subdirección de Investigación e Información para beneficio propio o de terceros</t>
  </si>
  <si>
    <t>1. El líder de gestión de procesos contractuales semestralmente gestiona la ejecución de una jornada de sensibilización a los colaboradores de la Subdirección de Investigación e información para la apropiación de los lineamientos establecidos en el manual de contratación de la SDIS y los procedimientos de acuerdo a la modalidad de contratación requeridas en los procesos de Tecnología. 
Evidencia: listados de asistencia a las sensibilizaciones realizadas (1 en cada semestre)</t>
  </si>
  <si>
    <t>Líder de gestión de procesos contractuales</t>
  </si>
  <si>
    <t>(Número de  sensibilizaciones programadas / Dos (2) sensibilizaciones realizadas*100</t>
  </si>
  <si>
    <t>Prestación de Servicios Sociales</t>
  </si>
  <si>
    <t xml:space="preserve">Establecer las acciones para la creación, prestación y seguimiento de los servicios sociales de la Secretaría Distrital de Integración Social, mediante la definición de las directrices institucionales aplicables en el marco de la normativa vigente , con el fin de prestar servicios que reconozcan los desafíos de las políticas públicas, las necesidades actuales de las personas, familias, comunidades y las realidades de los territorios,  implementando mecanismos de seguimiento y verificación. </t>
  </si>
  <si>
    <t xml:space="preserve">Implementar los mecanismos de verificación y seguimiento de la prestación de  los servicios establecidos por la entidad </t>
  </si>
  <si>
    <t>RC-PSS-001</t>
  </si>
  <si>
    <t>1. Desconocimiento por parte de los colaboradores que implementan los servicios, de los criterios establecidos en las fichas técnicas contenidas en el Portafolio de oferta institucional.</t>
  </si>
  <si>
    <t>Posibilidad de que los colaboradores que implementan los servicios, omitan o no apliquen correctamente los criterios establecidos en las fichas técnicas contenidas en el Portafolio de oferta institucional (servicios, modalidades, estrategias), incurriendo en un incumplimiento de los actos administrativos vigentes.</t>
  </si>
  <si>
    <t>1. Semestralmente el líder del servicio, modalidad o estrategia vigente, socializa al equipo que implementa la oferta: (i) el acto administrativo vigente que establece las reglas aplicables a la oferta institucional, (ii) la ficha técnica publicada en el Portafolio de oferta institucional de la Secretaría Distrital de Integración Social y (iii) el Manual del servicio, modalidad o estrategia, con el fin de que dichos equipos apropien e implementen las orientaciones contenidas en estos documentos. En caso de no realizar la socialización en el periodo previsto, la subdirección técnica responsable solicita al líder del servicio, modalidad o estrategia realizar una jornada extraordinaria de socialización de dichos documentos.
Como evidencia cada subdirección técnica responsable entrega un reporte semestral con la relación de las sesiones de socialización realizadas sobre sus servicios, modalidades y estrategias, incluyendo las correspondientes ayudas de memoria y listados de asistencia, los cuales serán consolidados por la gestoría del proceso Prestación de Servicios Sociales.</t>
  </si>
  <si>
    <t xml:space="preserve">Líderes de los servicios, modalidades y estrategias </t>
  </si>
  <si>
    <t>(Número de servicios, modalidades y estrategias con jornadas de socialización realizadas / Número de servicios, modalidades y estrategias vigentes) *100 
Meta: 2 jornadas de socialización (una por semestre) por servicio, modalidad o estrategia vigente</t>
  </si>
  <si>
    <t>2. Deficiente seguimiento de los colaboradores que implementan los servicios sobre el cumplimiento de los criterios establecidos en las fichas técnicas contenidas en el Portafolio de oferta institucional.</t>
  </si>
  <si>
    <t xml:space="preserve">2. Semestralmente, las Subdirecciones Técnicas responsables de los servicios, modalidades y estrategias elaboran y remiten a la Subsecretaría Técnica un reporte sobre las acciones de seguimiento realizadas, con el objetivo de verificar que los participantes cumplan con los criterios establecidos en las fichas técnicas del Portafolio de oferta institucional (con las acciones de subsanación implementadas si procede). Con dichos reportes, al finalizar la vigencia los colaboradores designados por la Subsecretaría Técnica, elaboran un informe con las conclusiones y recomendaciones que presentan ante la Mesa Técnica de Servicios Sociales, lo anterior con el fin de definir las acciones necesarias para fortalecer los mecanismos de aplicación y verificación de los criterios de las fichas técnicas.
En caso de que las Subdirecciones Técnicas no remitan los reportes dentro del periodo establecido, el(la) líder del proceso de Prestación de Servicios Sociales emite un memorando solicitando la entrega de los reportes pendientes. Si la Mesa no sesiona, el(la) líder del proceso Prestación de Servicios Sociales remite por memorando el informe a las Direcciones y Subdirecciones Técnicas para los fines mencionados. 
Como evidencia, se entrega un reporte semestral con las acciones de verificación sobre los servicios, modalidades y estrategias vigentes, los cuales son enviados a la gestoría del proceso Prestación de Servicios Sociales. Adicionalmente, al final de la vigencia se adjunta el informe de conclusiones y recomendaciones, el Acta de la Mesa Técnica de Servicios Sociales y el memorando del(a) líder del proceso Prestación de Servicios Sociales, en los casos que aplique. </t>
  </si>
  <si>
    <t>Subdirector Técnico responsable del servicio, modalidad o estrategia
Colaboradores designados por la Subsecretaría Técnica</t>
  </si>
  <si>
    <t>(Número de servicios, modalidades y estrategias con reportes de acciones de verificación realizadas / Número de servicios, modalidades y estrategias vigentes) *100 
Meta: 2 reportes de acciones de verificación (uno por semestre) por servicio, modalidad o estrategia vigente
1 informe de conclusiones y recomendaciones sobre la verificación, presentado ante la Mesa Técnica de Servicios sociales</t>
  </si>
  <si>
    <t>Gestión de transferencias</t>
  </si>
  <si>
    <t>Gestionar transferencias monetarias para personas y hogares considerados en condición de pobreza o vulnerabilidad de la ciudad, mediante la identificación de las personas y hogares beneficiarios y la preparación de los recursos necesarios, para contribuir con la reducción de la pobreza en Bogotá D.C.</t>
  </si>
  <si>
    <t>Construir listados de dispersión de transferencias</t>
  </si>
  <si>
    <t>RC-GT-001</t>
  </si>
  <si>
    <t>Manipulación intencional  de la información que contienen los listados de dispersión en el proceso de generación de estos.</t>
  </si>
  <si>
    <t>Posibilidad de que las y los servidores públicos, involucrados en el proceso de pago de las transferencias monetarias de IMG, incluyan en los listados de dispersión a hogares o personas que no cumplan los criterios de focalización y/o asignen un valor diferente  al establecido de acuerdo a las directrices del Comité Coordinador, por solicitud de alguna persona interesada y a cambio de alguna dádiva,  incurriendo así en un mal manejo o desviación de los recursos públicos.</t>
  </si>
  <si>
    <t>El Equipo de Generación de Listados de dispersión, coteja y verifica la integridad y trazabilidad de la información durante el proceso de generación de los listados de dispersión correspondientes a los ciclos de pago de cada uno de los componentes de la Estrategia de Ingreso Mínimo Garantizado (IMG), con el propósito de prevenir la manipulación intencional de datos, asegurando que los criterios de inclusión y exclusión de las personas y los hogares beneficiarios correspondan exactamente a las reglas de negocio definidas. Los resultados de listados de dispersión generados tras esta validación son presentados en el Comité de  Aprobación de Listados, presidido por el Director(a) de Transferencias y el Subdirector(a) de Administración de la Información de Transferencias, para su revisión y aprobación final. Esta actividad se realiza con frecuencia mensual. 
La evidencia es el acta del Comité de Aprobación de Listados, que debe incluir la firma de los asistentes. 
En caso de identificar inconsistencias o manipulación de la información, el Equipo de Generación de Listados de Dispersión debe emitir un Informe detallado del Hallazgo al Director(a) de Transferencias y al Subdirector(a) para la activación del protocolo de investigación de seguridad de la información.</t>
  </si>
  <si>
    <t xml:space="preserve">Las y los profesionales designados para la generación de listados y las y los directivos que lideran el Comité de listados </t>
  </si>
  <si>
    <t xml:space="preserve">(Número de actas de aprobación de los listados, del Comité de listados mensual  / Número de Comités programados en la vigencia)*100
</t>
  </si>
  <si>
    <t>Analizar y consolidar la información correspondiente a los pagos
exitosos y rechazados de transferencias</t>
  </si>
  <si>
    <t>RC-GT-002</t>
  </si>
  <si>
    <t>Múltiples personas interesadas en la información  con motivaciones políticas, económicas y de otra índole que presionan por acceder a la información de las personas beneficiarias de IMG que se registran en los listados de dispersión.</t>
  </si>
  <si>
    <t>Posibilidad de que las y los servidores públicos  entreguen  información sensible de potenciales personas beneficiarias de IMG , por solicitud de personas que tengan intereses particulares en la información relacionada allí y que quieran hacer uso  de esta, para fines particulares, a cambio de alguna dádiva incurriendo así en mal manejo o desviación de la información privada de las y los ciudadanos.</t>
  </si>
  <si>
    <t>El(la) Director(a) de Transferencias o el (la) Subdirector(a) de administración de la información de transferencias, designa la persona encargada para  sensibilizar  al personal con acceso a SIGLO-IMG y demás personas vinculadas a la Dirección y Subdirección, con el propósito de reforzar la política de no divulgación y capacitar sobre los canales de reporte de presiones indebidas que buscan acceso a la información de las personas beneficiarias  de la Estrategia de Ingreso Mínimo Garantizado. Esta actividad se realiza con frecuencia anual . De acuerdo a lo formalmente documentado en el  Procedimiento Gestión de incidentes de seguridad y privacidad de la información, seguridad informática o seguridad digital  PCD-SMT-012. 
La evidencia es el listado de asistencia con firma, el material de la capacitación y la verificación de la firma del Pacto de Integridad (FOR-TH-093). 
En caso de que se reporte o identifique una presión indebida, durante o después de la sensibilización, la  persona responsable encargada debe implementar lo establecido en el LINEAMIENTO CONFLICTO DE INTERESES LIN-TH-001, adjuntando el acta de reporte como evidencia de la acción de mitigación garantizando el anonimato del reportante y demás implicados</t>
  </si>
  <si>
    <t>Equipo técnico del proceso de Gestión de transferencias</t>
  </si>
  <si>
    <t>Ayuda de memoria, acta  o listado de asistencia a la sensibilización de Seguridad de la Información.</t>
  </si>
  <si>
    <t>Inspección y vigilancia</t>
  </si>
  <si>
    <t>Realizar la inspección y vigilancia a las instituciones o establecimientos de carácter público o privado que presten el servicio de educación inicial en el Distrito Capital, con el  fin de verificar el cumplimiento de los estándares de calidad,  promoviendo así la calidad en la prestación del servicio y la protección de los derechos de las niñas y los niños.</t>
  </si>
  <si>
    <t>Realizar visitas de inspección y vigilancia a las  instituciones o establecimientos de carácter público o privado que presten el servicio de educación inicial en el Distrito Capital.</t>
  </si>
  <si>
    <t>RC-IV-001</t>
  </si>
  <si>
    <t>Interés de los representantes legales de las instituciones o establecimientos que prestan el servicio de educación inicial por obtener validaciones favorables en la verificación de los estándares de calidad, con el propósito de mejorar su imagen institucional o asegurar su permanencia en la prestación del servicio, así como la posible injerencia de terceros o empresas asesoras que buscan influir en dichos procesos para favorecer a sus afiliados o clientes, afectando la transparencia y objetividad de la evaluación.</t>
  </si>
  <si>
    <t>Posibilidad de pérdida de confianza institucional derivada de que, durante el desarrollo de las visitas de inspección o vigilancia se validen o aprueben estándares de calidad sin que la institución o el establecimiento cumpla efectivamente con los requisitos técnicos, administrativos o normativos establecidos, con el fin de favorecer a la institución visitada a cambio de beneficios personales, económicos o en especie.</t>
  </si>
  <si>
    <t>60% - Moderado</t>
  </si>
  <si>
    <t>El profesional designado por el asesor que coordina el proceso Inspección y vigilancia, verifica trimestralmente la rotación de los equipos interdisciplinarios asignados a las visitas de inspección y vigilancia, a través de la revisión y cotejo de la correcta conformación de los grupos de trabajo, garantizando que cada visita cuente con mínimo dos profesionales, esto con el fin de contribuir a la promoción de actuaciones íntegras y transparentes en el equipo de visitas y evitar que se validen o aprueben estándares de calidad sin que la institución o establecimiento cumpla efectivamente con los requisitos técnicos, administrativos o normativos establecidos.
Como evidencia se cuenta con una archivo en Excel que contiene el registro de rotación implementada cada trimestre y la matriz de programación y seguimiento mensual de visitas, donde se compara la asignación del personal designado y permite identificar posibles desviaciones frente a la distribución establecida.</t>
  </si>
  <si>
    <t>Profesional administrativo de inspección y vigilancia</t>
  </si>
  <si>
    <t>(Número de rotaciones realizadas / Cuatro (4) rotaciones programadas en la vigencia)*100
Nota: el avance para cada trimestre es del 25%</t>
  </si>
  <si>
    <t>RC-IV-003</t>
  </si>
  <si>
    <t>El interés de los representantes legales de las Entidades sin Animo de Lucro (ESALES), por cumplir con los requisitos para participar en los procesos de contratación pública, con el fin de evitar sanciones por incumplimiento a sus obligaciones jurídicas y financieras, de acuerdo a lo reglamentado por la Secretaria Jurídica Distrital.</t>
  </si>
  <si>
    <t>Posibilidad de omitir el incumplimiento de los requisitos en la evaluación de la información financiera y/o jurídica de la ESAL, generando el certificado de inspección, vigilancia y control sin salvedades, a cambio de dádivas en dinero o en especie.</t>
  </si>
  <si>
    <t>Cada vez que se requiere, el líder del proceso de Inspección y vigilancia designa a un profesional responsable para elaborar el certificado de cumplimiento, con base en la validación de la información financiera presentada por las ESAL. Junto con este certificado, se diligencia la lista de chequeo correspondiente, la cual acompaña la solicitud de aprobación y respalda la firma del certificado de inspección y vigilancia de la entidad sin ánimo de lucro (ESAL). El profesional verifica que el registro refleje de manera objetiva el cumplimiento o incumplimiento de los requisitos técnicos, administrativos y normativos exigidos. Esta revisión tiene como propósito asegurar que la decisión consignada en el certificado esté sustentada en evidencias verificables, evitando la aprobación de estándares de calidad a instituciones que no cumplan efectivamente con los criterios establecidos. En caso de identificar inconsistencias o incumplimientos, se informa formalmente a la ESAL solicitante para que realice los ajustes pertinentes.
Como evidencia del proceso, se cuenta con un archivo que contiene el certificado firmado por el líder del proceso de Inspección y Vigilancia y la lista de chequeo debidamente diligenciada y firmada por el profesional designado, en la que se deja constancia del responsable, la periodicidad de la revisión y las posibles desviaciones encontradas.</t>
  </si>
  <si>
    <t>Líder del proceso de inspección y vigilancia</t>
  </si>
  <si>
    <t>(Total de listas de chequeo generadas con resultado de verificación / Total de certificados solicitados) *100
Nota: debido a que la actividad es a demanda, el cumplimiento en cada trimestre es del 100%</t>
  </si>
  <si>
    <t>Atención a la Ciudadanía</t>
  </si>
  <si>
    <t>Establecer las directrices de interacción entre la entidad y la ciudadanía a través de canales efectivos de comunicación para la mejora continua en la atención brindada por los servidores, servidoras y colaboradores de la Secretaría Distrital de Integración Social.</t>
  </si>
  <si>
    <t>Recepcionar y clasificar las peticiones ciudadanas que llegan a la Entidad.</t>
  </si>
  <si>
    <t>RC-ATC-001</t>
  </si>
  <si>
    <t>Interés propio o de un tercero en manipular, sustraer u ocultar información recibida en los buzones de sugerencias físicos, aprovechando debilidades en los mecanismos de apertura, custodia, registro y trazabilidad de las peticiones ciudadanas.</t>
  </si>
  <si>
    <t>Posibilidad de que se distorsione, desvíe, manipule, sustraiga u oculte información institucional contenida en las peticiones ciudadanas recibidas a través de los buzones de sugerencias físicos dispuestos por la Entidad, por parte de servidores públicos o contratistas, con el fin de obtener beneficio propio o de terceros.</t>
  </si>
  <si>
    <t>Cada vez que se realiza la apertura de los buzones de sugerencias físicos dispuestos por la Entidad conforme al Instructivo de Canales de Interacción de Atención a la Ciudadanía (INS-ATC-001), el responsable del proceso de apertura del mismo  consolida la información recibida, garantizando la integridad, confidencialidad y oportunidad en la recepción de las peticiones ciudadanas y la remite al designado del Sistema Distrital para la Gestión de Peticiones Ciudadanas “Bogotá te Escucha”, para que proceda al registro y asignación a la dependencia competente para su trámite.
En caso de que se identifique que la información de apertura de los buzones no ha sido cargada en el SharePoint dispuesto por el Servicio Integral de Atención a la Ciudadanía, o se evidencien errores, inconsistencias u omisiones en dicho cargue, se enviará una alerta mediante correo electrónico a la dependencia y/o unidad operativa responsable, solicitando los ajustes respectivos dentro de un plazo o mayor a 3 días hábiles.
Como evidencia, se presenta un Informe de análisis y seguimiento de apertura de los buzones teniendo en cuenta la información recibida mediante la carpeta de SharePoint dispuesta por el SIAC y la trazabilidad de las peticiones ciudadanas registradas en el Sistema Distrital para la Gestión de Peticiones Ciudadanas “Bogotá te Escucha”.</t>
  </si>
  <si>
    <t>Líder del Servicio Integral de Atención a la Ciudadanía - SIAC - Designados para la operación del Sistema Distrital para la Gestión de Peticiones Ciudadanas "Bogotá te Escucha”</t>
  </si>
  <si>
    <t>(Número de buzones verificados y con formato de apertura remitidos al SIAC​/ número total de buzones existentes ​)*100</t>
  </si>
  <si>
    <t>Gestión de talento humano</t>
  </si>
  <si>
    <t>Liderar y administrar el desarrollo integral del talento humano vinculado a la Secretaría Distrital de Integración Social - SDIS, propendiendo por el bienestar, salud y seguridad de los funcionarios, para el fortalecimiento institucional y el cumplimiento misional de la Entidad.</t>
  </si>
  <si>
    <t>Orientar y hacer seguimiento al procedimiento de desempeño laboral y acuerdos de gestión, conforme a la normatividad vigente</t>
  </si>
  <si>
    <t>RC-TH-001</t>
  </si>
  <si>
    <t>Desconocimiento del evaluador y evaluado, sobre el mecanismo, directrices y normativa relacionada con la evaluación de desempeño.</t>
  </si>
  <si>
    <t>Posibilidad de que se realice la Evaluación de desempeño de manera subjetiva, buscando beneficiar o perjudicar a un servidor público, desconociendo las directrices impartidas en el procedimiento Evaluación del desempeño.</t>
  </si>
  <si>
    <t>De cumplimiento</t>
  </si>
  <si>
    <t xml:space="preserve">1. El (la) colaborador (a) desigando (a) de la Subdirección de Gestión y Desarrollo del Talento Humano - administración de personal debe verificar y divulgar los criterios de evaluación, directrices y normativa a los servidores sujetos evaluados y evaluadores, con el propósito de eliminar el desconocimiento sobre el proceso de Evaluación del Desempeño.  Esta divulgación se realizará semestralmente, antes de la evaluación, a través de canales virtuales, y debe dejar constancia de la referencia al Procedimiento de Evaluación del Desempeño (PCD-TH-015) que formaliza esta actividad. 
Como evidencia se aporta el listado de asistencia o correos electrónicos enviados. </t>
  </si>
  <si>
    <t>El (la) colaborador (a) designado de administración de personal de la Subdirección de Gestión y Desarrollo del Talento Humano</t>
  </si>
  <si>
    <t>(No. de divulgaciones ejecutadas a servidores públicos / 2 divulgaciones programadas para la vigencia)*100</t>
  </si>
  <si>
    <t>Falta de objetividad por parte del evaluador e intereses particulares entre el evaluador y evaluado.</t>
  </si>
  <si>
    <t>2. El (la) colaborador (a) designado (a) de la Subdirección de Gestión y Desarrollo del Talento Humano- administración de personal debe sensibilizar y concientizar a los evaluadores sobre la importancia de la objetividad y la gestión de conflictos de interés, con el propósito de mitigar la falta de objetividad y los intereses particulares en la evaluación del desempeño. Esta sensibilización se realizará semestralmente a través de reuniones virtuales y/o correos electrónicos, entre otros medios disponibles  y debe hacer referencia al Lineamiento Conflicto de intereses  LIN-TH-001 que formaliza esta actividad. 
La evidencia es el listado de asistencia o correos electrónicos enviados.</t>
  </si>
  <si>
    <t>(No. de divulgaciones realizadas a los evaluadores / 2 divulgaciones programadas para el periodo)*100</t>
  </si>
  <si>
    <t xml:space="preserve">Vincular el personal mediante convocatoria pública o con carácter de provisionalidad, libre nombramiento y remoción, supernumerarios y/o temporales </t>
  </si>
  <si>
    <t>RC-TH-002</t>
  </si>
  <si>
    <t>Uso del poder en la toma de desiciones por parte de las personas involucradas en el proceso de vinculación de talento humano.</t>
  </si>
  <si>
    <t>Posibilidad de vincular servidores públicos sin el cumplimiento de los requisitos mínimos exigidos para el cargo y la legislación vigente en beneficio de un tercero.</t>
  </si>
  <si>
    <t xml:space="preserve">1. El (la) colaborador (a) desigando (a) de la Subdirección de Gestión y Desarrollo del Talento Humano - administración de personal debe verificar y cotejar la documentación y el cumplimiento de los requisitos para el cargo exigidos en el Manual de Funciones mediante el Formato Lista de Chequeo de Documentos para Ingreso (FOR-TH-042), con el propósito de evitar el uso indebido del poder en la toma de decisiones de vinculación. Esta verificación se realiza cada vez que se presente una solicitud de vinculación. 
La evidencia es la Lista de chequeo de documentos para ingreso(FOR-TH-042) diligenciada y firmada para un número máximo de 30 servidores vinculados, en caso de haber vinculado más de 30 servidores en el periodo, se reporta como evidencia el 20% de las listas de chequeo diligenciadas de los servidores vinculados. </t>
  </si>
  <si>
    <t>El (la) colaborador (a) designado (a) de administración de personal de la Subdirección de Gestión y Desarrollo del Talento Humano</t>
  </si>
  <si>
    <t>(No. de verificaciones realizadas a través del Formato Lista de Chequeo de documentos para ingreso / Número de nombramientos realizados en el periodo)*100</t>
  </si>
  <si>
    <t xml:space="preserve">Controles insuficientes en la validación previa de los requisitos mínimos exigidos en el Manual Específico de Funciones, con el fin de garantizar que el(la) servidor(a) designado(a) cumpla con el perfil requerido para el cargo. </t>
  </si>
  <si>
    <t xml:space="preserve">2. El Profesional de Apoyo Transversal designado(a) de la Subdirección de Gestión y Desarrollo del Talento Humano debe validar y verificar en el Sistema de Información Distrital del Empleo y la Administración Pública –SIDEAP los requisitos mínimos de formación académica y experiencia exigidos para el empleo, con el propósito de garantizar la idoneidad del perfil y mitigar los controles insuficientes en la validación previa. Esta validación se realiza previo a la posesión de cada servidor público y está formalmente documentada en el Procedimiento Selección y vinculación de personal  PCD-TH-009 .
Como evidencia, se presenta mensualmente el reporte listado de hojas de vida validadas y aceptadas en SIDEAP. 
</t>
  </si>
  <si>
    <t>El (la) colaborador (a) designado (a) del equipo transversal de la Subdirección de Gestión y Desarrollo del Talento Humano</t>
  </si>
  <si>
    <t>Reporte de listado de validación de hojas de vida SIDEAP</t>
  </si>
  <si>
    <t xml:space="preserve">Controles insuficientes para garantizar que los movimientos internos de personal se realicen con base en criterios objetivos y en cumplimiento de los requisitos mínimos de formación y experiencia establecidos en el Manual Específico de Funciones. </t>
  </si>
  <si>
    <t>3. Los gestores de Talento Humano asignados a cada dependencia deben cotejar y verificar que el funcionario que vaya a presentar la situación admistrativa de movimiento interno, cumpla con los requisitos mínimos de formación y experiencia para las funciones a desempeñar, con el propósito de garantizar la objetividad en los movimientos internos. Esta verificación se realiza mediante la inclusión de una tabla de verificación en el memorando de movimiento interno para cada proceso.
La evidencia es el memorando de movimiento interno con la tabla de verificación debidamente diligenciada y firmada para cada proceso, correos electrónicos institucionales y/o comunicaciones escritas que respaldan el cumplimiento del proceso de verificación previa de requisitos.</t>
  </si>
  <si>
    <t>El (la) colaborador (a) designado (a) enlace de gestores de la Subdirección de Gestión y Desarrollo del Talento Humano</t>
  </si>
  <si>
    <t xml:space="preserve">Memorandos o comunicacados de verificación requisitos/  movimientos de personal realizados ) * 100 </t>
  </si>
  <si>
    <t>Implementar el Plan Anual de Bienestar e Incentivos para los funcionarios públicos de la Secretaría Distrital de Integración Social-SDIS y sus familias</t>
  </si>
  <si>
    <t>RC-TH-003</t>
  </si>
  <si>
    <t>Controles insuficientes en la verificación de requisitos establecidos en cada actividad del Plan de  bienestar social e incentivos.</t>
  </si>
  <si>
    <t>Posibilidad que se otorgue acceso a beneficios establecidos en el Plan Bienestar Social y Plan de Incentivos a funcionarios que no cumplan con la totalidad de los parámetros establecidos en cada actividad.</t>
  </si>
  <si>
    <t>Económica</t>
  </si>
  <si>
    <t>1. El Profesional de Bienestar e Incentivos de la Subdirección de Gestión y Desarrollo del Talento Humano debe cotejar y validar los requisitos de los servidores inscritos a las actividades, con el propósito de garantizar la transparencia y mitigar los controles insuficientes en la ejecución del Plan de Bienestar e Incentivos. Esta verificación se realiza  a través de la consulta de las bases de datos de planta de personal y/o de los documentos oficiales que soporten el cumplimiento de los requisitos establecidos, garantizando la trazabilidad del proceso y según el cronograma de cada actividad y está documentada en el  Procedimiento Bienestar social  PCD-TH-007. 
La evidencia es la base de datos con el registro de verificación para el 100% de los servidores inscritos y en los casos que aplique, los correos de notificación de incumplimiento de los requisitos definidos para cada actividad.</t>
  </si>
  <si>
    <t>El (la) colaborador (a) designado (a) de Bienestar e incentivos de la Subdirección de Gestión y Desarrollo de  Talento Humano</t>
  </si>
  <si>
    <t>(No. de inscripciones verificadas por actividad en el periodo / Número de personas inscritas en cada actividad en el periodo)*100</t>
  </si>
  <si>
    <t>Gestionar las diferentes situaciones administrativas derivadas de la vinculación, permanencia y desvinculación del talento humano</t>
  </si>
  <si>
    <t>RC-TH-004</t>
  </si>
  <si>
    <t xml:space="preserve">Acceso, manejo y uso privilegiado de la información de los procesos disciplinarios. </t>
  </si>
  <si>
    <t>Posibilidad de manipulación de información asociada a los procesos disciplinarios por parte del funcionario a cargo con el fin de favorecer a los sujetos procesales u obtener recompensas de tipo económico.</t>
  </si>
  <si>
    <t>1. El Jefe de la Oficina de Control Disciplinario Interno (operador disciplinario) debe revisar y aprobar los proyectos de decisión del Profesional Instructor antes de su suscripción, con el propósito de garantizar el debido proceso, la legalidad y mitigar el uso privilegiado de la información. Este control se realiza cada vez que se proyecte una decisión. 
La evidencia es el informe con la relación de las decisiones firmadas por el jefe de la oficina.</t>
  </si>
  <si>
    <t>El profesional  designado (a) por el Jefe de laOficina de Control  Disciplinario Interno</t>
  </si>
  <si>
    <t>(No. de autos revisados con el o los controles en el periodo de reporte / Número de Autos proyectados)*100</t>
  </si>
  <si>
    <t>Realizar las actividades de apropiación y divulgación del código de Integridad y Buen Gobierno</t>
  </si>
  <si>
    <t>RC-TH-005</t>
  </si>
  <si>
    <t>Desconocimiento de canales de denuncia por parte de los colaboradores de la entidad.</t>
  </si>
  <si>
    <t>Posibilidad de que no se identifiquen oportunamente las presuntas situaciones irregulares o  incumplimiento al código de integridad y conflicto de intereses favoreciendo así comportamientos indebidos de los colaboradores de la entidad.</t>
  </si>
  <si>
    <t>1. El profesional  a cargo del Código de Integridad de la Subdirección de Gestión y Desarrollo de Talento Humano debe verificar y gestionar la divulgación del canal de denuncia, con el propósito de eliminar el desconocimiento del canal de reporte de denuncia. Esta divulgación se realizará con una frecuencia de tres (3) veces en la vigencia mediante correo masivo y/o piezas comunicativas. Esta actividad se encuentra documentada en el Plan de trabajo de conflicto de Intereses de conformidad con el decreto 612 de 2018. 
La evidencia es el correo masivo y/o piezas comunicativas de divulgación del canal dispuesto para la recepción de denuncias realizadas en el periodo.</t>
  </si>
  <si>
    <t>El profesional a cargo del Código de Integridad de la Subdirección de Gestión y Desarrollo de Talento Humano</t>
  </si>
  <si>
    <t xml:space="preserve">(No. divulgaciones del canal de línea de denuncia ejecutadas / 3 divulgaciones del canal línea de denuncia establecidas para la vigencia)*100 </t>
  </si>
  <si>
    <t>Intereses particulares de las partes involucradas en presuntas situaciones irregulares o de incumplimiento al código de integridad.</t>
  </si>
  <si>
    <t>2. El (la) profesional a cargo del Código de Integridad de la Subdirección de Gestión y Desarrollo de Talento Humano debe sensibilizar y ejemplificar los principios y valores del Código de Integridad a los colaboradores de la SDIS y a los ciudadanos interesados, de conformidad con los plazos establecidos en el Plan de trabajo de integridad para la vigencia, con el propósito de reforzar la ética y contrarrestar intereses particulares en presuntas situaciones irregulares  o de incumplimiento al código de integridad. Esta actividad se realiza a través de diferentes actividades, correos electrónicos y/o piezas comunicativas con la frecuencia de cuatro (4) veces durante la vigencia. Esta actividad se encuentra documentada en el Plan de Integridad y Buen Gobierno de conformidad con el decreto 612 de 2018.  
La evidencia es el listado de asistencia a las actividades de sensibilización y/o las piezas comunicativas específicas para cada socialización y con el informe de gestión de integridad publicado en la página web.</t>
  </si>
  <si>
    <t>2. El (la) profesional a cargo del Código de Integridad de la Subdirección de Gestión y Desarrollo de Talento Humano debe sensibilizar y ejemplificar los principios y valores del Código de Integridad a los colaboradores de la SDIS y a los ciudadanos interesados, de conformidad con los plazos establecidos en el Plan de trabajo de integridad para la vigencia, con el propósito de reforzar la ética y contrarrestar intereses particulares en presuntas situaciones irregulares  o de incumplimiento al código de integridad. Esta actividad se realiza a través de diferentes actividades, correos electrónicos y/o piezas comunicativas con la frecuencia de cuatro (4) veces durante la vigencia. Esta actividad se encuentra documentada en el Plan de Integridad y Buen Gobierno de conformidad con el decreto 612 de 2018. 
La evidencia es el listado de asistencia a las actividades de sensibilización y/o las piezas comunicativas específicas para cada socialización y con el informe de gestión de integridad publicado en la página web.</t>
  </si>
  <si>
    <t>(No. de informes de gestión de Integridad elaborados en el periodo / 4 informes de gestión de Integridad programados en la vigencia)*100</t>
  </si>
  <si>
    <t>RC-TH-006</t>
  </si>
  <si>
    <t>Controles insuficientes en la verificación de la información registrada en certificaciones laborales.</t>
  </si>
  <si>
    <t>Posibilidad de manipular las certificaciones laborales para beneficio o perjuicio particular de los servidores públicos</t>
  </si>
  <si>
    <t xml:space="preserve">1. El (la) colaborador (a) del área de Administración de personal designado por el (la) Subdirector(a) de Gestión y Desarrollo de Talento Humano, debe revisar y cotejar la información contenida en la solicitud de certificación y  proyectará el borrador de la certificación laboral,  con el propósito de garantizar la veracidad y mitigar los controles insuficientes en la expedición de certificaciones. Esta revisión se realiza una vez se reciba la solicitud  y está documentada en el Procedimiento de Expedición de Certificaciones Laborales (PCD-TH-020).
Como evidencia se cuenta con una base de datos de las solicitudes de certificación solicitadas trimestralmente,  que contiene al menos: Fecha de solicitud, canal de recepción de la solicitud, datos personales y ubicación laboral del solicitante, fecha de proyección de la certificación, fecha de revisión, fecha de firma y evidencia de remisión de la comunicación, garantizando así que las solicitudes sean atendidas en estricto orden de llegada y además contengan la información correcta. </t>
  </si>
  <si>
    <t xml:space="preserve">1. El (la) colaborador (a) del área de Administración de personal designado por el (la) Subdirector(a) de Gestión y Desarrollo de Talento Humano, debe revisar y cotejar la información contenida en la solicitud de certificación y  proyectará el borrador de la certificación laboral,  con el propósito de garantizar la veracidad y mitigar los controles insuficientes en la expedición de certificaciones. Esta revisión se realiza una vez se reciba la solicitud (Permanente) y está documentada en el Procedimiento de Expedición de Certificaciones Laborales (PCD-TH-020).
Como evidencia se cuenta con una base de datos de las solicitudes de certificación solicitadas trimestralmente,  que contiene al menos: Fecha de solicitud, canal de recepción de la solicitud, datos personales y ubicación laboral del solicitante, fecha de proyección de la certificación, fecha de revisión, fecha de firma y evidencia de remisión de la comunicación, garantizando así que las solicitudes sean atendidas en estricto orden de llegada y además contengan la información correcta. </t>
  </si>
  <si>
    <t xml:space="preserve">El (la)colaborador (a) designado (a) de Administración de personal </t>
  </si>
  <si>
    <t>Base de datos diligenciada en el periodo con las solicitudes allegadas</t>
  </si>
  <si>
    <t>Preparar y gestionar la liquidación de la nómina, seguridad social y parafiscales.</t>
  </si>
  <si>
    <t>RC-TH-007</t>
  </si>
  <si>
    <t>Controles insuficientes en el ingreso de novedades de nómina.</t>
  </si>
  <si>
    <t>Posibilidad de que se registren novedades injustificadas en el aplicativo de Nómina para favorecer intereses particulares de los servidores públicos.</t>
  </si>
  <si>
    <t>Financiero</t>
  </si>
  <si>
    <t>1. El (la) profesional designado (a) de Nómina de la Subdirección de Gestión y Desarrollo del Talento Humano debe comparar y verificar en la pre nómina los actos administrativos de novedades mediante los cuales se resuelven situaciones administrativas que impliquen alguna novedad en las nóminas generadas en el periodo contra los soportes recibidos verificando su conformidad con base en la normativa vigente, con el propósito de garantizar la conformidad y mitigar los controles insuficientes en el ingreso de novedades de nómina. Esta revisión se realiza mensualmente en la prenómina y está documentada en el Procedimiento de Liquidación de Nómina (PCD-TH-008). 
La evidencia es  los formatos de revisión de pre nómina FOR-TH-023 diligenciados y debidamente firmados.</t>
  </si>
  <si>
    <t>El profesional designado(a) de Nómina de la Subdirección de Gestión y Desarrollo del Talento Humano</t>
  </si>
  <si>
    <t>(No. de formatos de Revisión de Prénómina FOR-TH-023 diligenciados en el periodo / de Número total de nóminas generadas en el periodo)*100</t>
  </si>
  <si>
    <t>Definir las directrices y formular los planes y programas que permitan el desarrollo y fortalecimiento del talento humano de la Entidad</t>
  </si>
  <si>
    <t>RC-TH-008</t>
  </si>
  <si>
    <t>Controles insuficientes para acceder a las actividades y/o programas del Plan Institucional de Capacitación.</t>
  </si>
  <si>
    <t>Posibilidad que se otorgue acceso a beneficios establecidos en el Plan Institucional de Capacitación a funcionarios que no tengan derecho a este beneficio.</t>
  </si>
  <si>
    <t>1.El (la) profesional designado (a) por el Subdirector (a) de Gestión y Desarrollo del Talento Humano debe verificar y cotejar los requisitos de los inscritos, con el propósito de garantizar el acceso a los beneficios del Plan Institucional de Capacitación.Esta verificación se realiza conforme a la periodicidad establecida en el cronograma y está documentada en el Plan Institucional de Capacitación (PIC). 
La evidencia es la base de datos de registro de solicitudes que incluye el resultado de la verificación del derecho para acceder al beneficio o programa ofertado en el Plan Institucional de Capacitación para el 100% de los inscritos.</t>
  </si>
  <si>
    <t>El Profesional designado (a) por el Subdirector de Gestión y Desarrollo del Talento Humano</t>
  </si>
  <si>
    <t>(No. de solicitudes de inscripción verificadas durante el periodo / Número de inscripciones realizadas en el periodo)*100</t>
  </si>
  <si>
    <t>Gestión Contractual</t>
  </si>
  <si>
    <t>Dirigir y ejecutar los procesos de contratación  previstos en el  plan anual de adquisiciones (PAA), radicados en sus diferentes etapas precontractual, contractual y pos contractual, mediante la aplicación de la normatividad legal vigente para la adquisición de bienes, servicios y obra requeridos por la Secretaria Distrital de Integración Social</t>
  </si>
  <si>
    <t>Identificar los lineamientos y requisitos legales a utilizar según los procesos contractuales que se manejen en la entidad</t>
  </si>
  <si>
    <t>RC-GEC-001</t>
  </si>
  <si>
    <t>1. Inadecuada elaboración de los documentos previos, tales como: estudios previos, pliegos de condiciones, análisis del sector y estudio de mercado.</t>
  </si>
  <si>
    <t>Posibilidad de direccionar la contratación de la SDIS, no presentando claridad en los estudios previos y/o anexos técnicos para beneficio propio o de un tercero.</t>
  </si>
  <si>
    <t>Ejecución y administración de procesos</t>
  </si>
  <si>
    <t>1. El(la) Subdirector(a) de Contratación, en calidad de secretaria técnica de los comités de contratación, cita a sesión cuando requiera de ello, con el objetivo que el comité revise y emita recomendaciones a los estudios previos para la adquisición de bienes, obras y/o servicios que se elaboren por cada una de las áreas para satisfacer las necesidades misionales y transversales de la entidad, según lo establecido en la resolución No. 1122 del 18 de mayo del 2023.
Si las dependencias no atienden las recomendaciones emitidas por el comité, la dependencia solicitante deberá consignar la justificación de su decisión. 
Como evidencia se cuenta con las actas de los comités de contratación y su anexo matriz de observaciones.</t>
  </si>
  <si>
    <t>El(la) Subdirector(a) de Contratación</t>
  </si>
  <si>
    <t>(Número de actas de comité de contratación realizados / Número de comités de contratación programados en el periodo) *100</t>
  </si>
  <si>
    <t>2. Interés indebido en la celebración de contratos y tráfico de influencias</t>
  </si>
  <si>
    <t>2. El profesional designado por el(la) Subdirector(a) de Contratación, solicita cada vez que se adelanta un proceso de contratación el diligenciamiento del formato Pacto de integridad FOR-TH-093 a los futuros contratistas, como documento exigido para la contratación del Talento Humano de la SDIS, con el objetivo de fortalecer el ejercicio de transparencia y probidad dando cumplimiento a lo establecido en el procedimiento Contratación de prestación de servicios profesionales y/o apoyo a la gestión PCD-GEC-001. Si el futuro contratista no firma el documento, no será contratado por la SDIS.
Como evidencia se cuenta con el formato Lista de chequeo FOR-GEC-001 y muestra del formato FOR-TH-093 diligenciado por los contratistas de la SDIS.</t>
  </si>
  <si>
    <t>(No. de solicitudes de  contratación de prestación de servicios de recurso humano con el diligenciamiento del formato FOR-TH-093 / No. de solicitudes de contratación de prestación de servicios de recurso humano radicados en la Subdirección de Contratación) * 100
Nota: Una muestra de 30 formatos de lista de chequeo y una muestra de 30 formatos de pacto de integridad para cada trimestre.</t>
  </si>
  <si>
    <t>Adelantar el  proceso contractual radicado</t>
  </si>
  <si>
    <t>RC-GEC-002</t>
  </si>
  <si>
    <t>1. Falencias en el ejercicio de la supervisión y/o interventoría, inadecuados controles de la ejecución de los contratos estatales, implicando aspectos disciplinarios, penales o fiscales.</t>
  </si>
  <si>
    <t>Posibilidad de que se realice una supervisión o interventoría inadecuada por un interés ilícito en su ejercicio a través de la manipulación u omisión de funciones en beneficio del contratista o de un tercero.</t>
  </si>
  <si>
    <t>1. El profesional designado por el(la) Subdirector(a) de Contratación, socializa semestralmente a los diferentes supervisores o apoyos a las supervisiones, directrices y lineamientos oficiales y vigentes referente a la contratación institucional, con el fin de ejercer una buena práctica de supervisión frente a los contratos y convenios suscritos por la entidad.
Como evidencia se cuenta con registro de las socializaciones realizadas (presentaciones o actas o registro de asistencias o grabación, entre otras).</t>
  </si>
  <si>
    <t>Profesional asignado por el(la) Subdirector(a) de Contratación</t>
  </si>
  <si>
    <t xml:space="preserve">
(Número de socializaciones ejecutadas / Número de socializaciones programadas) * 100
Nota: 2 socializaciones.</t>
  </si>
  <si>
    <t>RC-GEC-003</t>
  </si>
  <si>
    <t>1. Desconocimiento del ejercicio de debida diligencia.
2. Omisión o manipulación de la documentación del oferente.
3. Información incompleta en el proceso de debida diligencia.</t>
  </si>
  <si>
    <t>Posibilidad de contratar contrapartes relacionadas en las listas vinculante - restrictiva (Consejo de Seguridad de las Naciones Unidas y OFAC), debido a deficiencias en la aplicación de la debida diligencia establecida en la SDIS, por interés ilícito propio o a favor de un tercero.</t>
  </si>
  <si>
    <t>1. Cada vez que se recibe una carta de presentación de oferta en un proceso de selección, el líder del proceso de Gestión Contractual o a quien designe verifica que el oferente anexe la Declaración SARLAFT en la que certifica la ausencia en lista vinculante, así como el origen lícito de los recursos del representante legal de la persona jurídica que representa y sus relacionados, según lo establecido en el procedimiento Debida diligencia PCD-SG-005.
En caso de no presentar la declaración o entregarlo de manera incompleta, se solicitará al oferente que subsane dentro de los plazos establecidos en el cronograma del proceso. 
En caso de identificar inusualidades, se realizará el análisis por parte del equipo de contratación y de persisitir se trasladará al Equipo SARLAFT liderado por la Subsecretaria Gestión Institucional y el proceso continuará con el siguiente proponente de acuerdo con el orden de la lista de oferentes.
Como evidencia, los formatos emitidos por los oferentes se incluirán en la carpeta destinada para tal fin.</t>
  </si>
  <si>
    <t>Líder del proceso Gestión Contractual</t>
  </si>
  <si>
    <t>(No. de solicitudes de  contratación de procesos de selección Ley 80/1993 y Decreto 092/2017 con la Declaracion SARLAFT / No. de solicitudes de contratación procesos de selección Ley 80/1993 y Decreto 092/2017 radicados en la Subdirección de Contratación) * 100</t>
  </si>
  <si>
    <t xml:space="preserve">
1. Desconocimiento del ejercicio de debida diligencia.
2. Omisión o manipulación de la documentación del oferente.
3. Información incompleta en el proceso de debida diligencia.</t>
  </si>
  <si>
    <t>2. Cada vez que se reciba una carta de presentación de oferta en un proceso de selección, el líder del proceso de Gestión Contractual o a quien se delegue verifica que el oferente anexe el Compromiso Anticorrupción diligenciado completamente y firmado por el representante legal, según lo establecido en el procedimiento Debida diligencia PCD-SG-005.
En caso de no presentar este anexo o entregarlo de manera incompleta, se solicitará al oferente que subsane dentro de los plazos establecidos en el cronograma del proceso.
En caso de identificar inusualidades, se realizará el análisis por parte del equipo de contratación y de persisitir se trasladará al Equipo SARLAFT liderado por la Subsecretaria.
Como evidencia, las declaraciones firmadas por los oferentes se incluirán en la carpeta destinada para tal fin.</t>
  </si>
  <si>
    <t>(No. de solicitudes de  contratación de procesos de selección Ley 80/1993 y Decreto 092/2017 con el Compromiso Anticorrupción firmado / No. de solicitudes de contratación procesos de selección Ley 80/1993 y Decreto 092/2017 radicados en la Subdirección de Contratación) * 100</t>
  </si>
  <si>
    <t>Gestión Financiera</t>
  </si>
  <si>
    <t xml:space="preserve">Gestionar las acciones presupuestales, financieras y contables necesarias para garantizar el suministro de bienes y servicios requeridos para dar cumplimiento al objeto social de la entidad. </t>
  </si>
  <si>
    <t>Gestionar los pagos de acuerdo con la información recibida.</t>
  </si>
  <si>
    <t>RC-GF-001</t>
  </si>
  <si>
    <t>1. Tráfico de influencias que afectan la toma de decisiones o presiones jerárquicas.</t>
  </si>
  <si>
    <t>Posibilidad de recibir o solicitar cualquier dadiva o beneficio a nombre propio o de terceros con el fin de tramitar pagos de manera inadecuada para beneficio privado, causando detrimento patrimonial en la entidad.</t>
  </si>
  <si>
    <t>Mensualmente el profesional del equipo de cuentas designado realiza el control de las cuentas radicadas cada mes frente a las cuentas tramitadas en el mismo periodo, ante la Dirección Distrital de Tesorería (DDT), de acuerdo a lo planteado en el procedimiento Gestión de cuentas con el fin de verificar que la totalidad de  pagos radicados hayan sido tramitados de acuerdo con lo establecido por la Entidad y la normatividad vigente.
Como evidencia se entrega un informe de cruce de cuentas tramitadas en Bogdata Vs cuentas tramitadas en seven.</t>
  </si>
  <si>
    <t>Profesional del área de cuentas designado</t>
  </si>
  <si>
    <t xml:space="preserve">N° de cuentas tramitadas ante DDT en el mes / N° de cuentas radicadas en el mes </t>
  </si>
  <si>
    <t>2. Falta de cruces de las cuentas radicadas frente a las cuentas tramitadas.</t>
  </si>
  <si>
    <t>RC-GF-002</t>
  </si>
  <si>
    <t>3. Tramitar con soportes incompletos las cuentas o pagos.</t>
  </si>
  <si>
    <t>Diariamente el profesional del equipo de cuentas designado para el proceso de revisión diligencia cuadro de control de revisión y aprobación de documentos para pago, con el fin de validar que cada pago cuente con los soportes adecuados, y así poder comparar los documentos que acompañan cada pago frente a los establecidos en el instructivo de gestión de cuentas. 
En caso que en el proceso de revisión de cuentas a pagar se evidencie documentación incompleta, se procede a devolver al girador para que se realicen los ajustes pertinentes del expediente.
Como evidencia se entrega excel de cuadro control de control de revisión diaria realizada.</t>
  </si>
  <si>
    <t>Cuadro control de revisión</t>
  </si>
  <si>
    <t>Validar la legalidad a través de los soportes de la ejecución de las cajas menores y adelantar el trámite necesario para el reembolso o legalización definitiva de caja mejor.</t>
  </si>
  <si>
    <t xml:space="preserve">1. Debilidad en la adecuada identificación y determinación de la  asignación o ejecución del concepto de gasto correspondiente. </t>
  </si>
  <si>
    <t>Posibilidad de uso inadecuado de los recursos asignados a cada una de las cajas menores constituidas en la Entidad beneficiando a particulares y causando la perdida de los recursos públicos.</t>
  </si>
  <si>
    <t>Fiscal</t>
  </si>
  <si>
    <t>40% - Menor</t>
  </si>
  <si>
    <t>Mensualmente el profesional del equipo de contabilidad designado, verifica la correcta afectación del concepto de gasto frente a los soportes de legalización de cada una de las cajas menores entregados por la ordenación del gasto, con el fin de que se de cumplimiento a lo establecido en la resolución de constitución de cajas menores cotejando que los documentos soporte permitan evidenciar el cumplimiento de la misma. 
En caso de identificar errores en los soportes entregados se devuelve el tramite para la respectiva corrección y adecuada aplicación
Como evidencia se entregan los correos electrónicos enviados por el equipo de contabilidad al ordenador del gasto sobre validación y continuación del trámite de reembolso.</t>
  </si>
  <si>
    <t>Profesional responsable de la contabilidad</t>
  </si>
  <si>
    <t>(# correos remitidos / #cajas menores legalizadas en el mes)*100</t>
  </si>
  <si>
    <t>2. Inadecuada gestión y control sobre el uso de los recursos físicos (efectivo).</t>
  </si>
  <si>
    <t>Semestralmente, el profesional del equipo de contabilidad designado, realiza los arqueos requeridos en el periodo a las cajas menores constituidas en la Entidad, esto con el fin de validar el adecuado manejo del efectivo de la caja menor conforme a lo establecido en la resolución de constitución de caja menor y en el procedimiento Ejecución de recursos de caja menor. 
En caso de que  presente desviaciones con sobrantes se solicita el reintegro de los recursos y en caso de ser faltante se notifica a la oficina de Asuntos Disciplinarios para tramite pertinente. 
Como evidencia se encuentra la entrega de los formatos de arqueo debidamente suscritos por las partes.</t>
  </si>
  <si>
    <t>(#arqueos de caja menor/#cajas menores constituidas en la vigencia)*100</t>
  </si>
  <si>
    <t>Gestión de infraestructura física</t>
  </si>
  <si>
    <t>Definir los lineamientos y atender las necesidades de intervención de infraestructura a través de las modalidades de  construcción, modificación, ampliación, reforzamiento estructural, restitución, optimización o mantenimiento de los equipamientos o predios administrados por la Secretaría Distrital de Integración Social, con el fin de contribuir a la optima prestación de los servicios sociales</t>
  </si>
  <si>
    <t>Verificar las condiciones técnicas (estándares de calidad, anexos técnicos y de normatividad vigente) de infraestructura existente o nueva, para la creación de una unidad de servicio en infraestructura existente o nueva.</t>
  </si>
  <si>
    <t>RC-GIF-001</t>
  </si>
  <si>
    <t>Posibles intereses en la viabilidad de un equipamiento para ser tomado en arriendo, por quien propone el equipamiento</t>
  </si>
  <si>
    <t>Posibilidad de emitir viabilidad de equipamientos para ser tomados en arriendo, que no cumplan las condiciones técnicas mínimas exigidas por la entidad, con el fin de beneficiar intereses particulares</t>
  </si>
  <si>
    <t>1. El (la) líder del equipo de Gestión Predial de la Subdirección de Plantas Físicas, realiza la correcta aplicación del procedimiento Emisión de conceptos técnicos (PCD-GIF-004), a través de la implementación de los formatos establecidos, cada vez que se recibe la solicitud de emisión de conceptos técnicos para inmuebles en arriendo, con el fin de verificar las condiciones técnicas de infraestructura y de gestión predial de los equipamientos.
En caso de no realizarse, el(la) líder de equipo de Gestión Predial, realiza las alertas correspondientes, en reunión de seguimiento de líderes para la toma de decisiones, según sea el caso.
Como registros quedan el memorando remisorio de los conceptos técnicos y sus anexos o acta con las alertas identificadas y decisiones tomadas.</t>
  </si>
  <si>
    <t>Líder equipo de gestión predial de la Subdirección de Plantas Físicas</t>
  </si>
  <si>
    <t>(Número de conceptos técnicos emitidos en el periodo / Número de solicitudes de conceptos técnicos recibidas en el periodo)*100
Nota: el corte del denominador para el monitoreo final, será el mes de noviembre.</t>
  </si>
  <si>
    <t>Gestión Ambiental</t>
  </si>
  <si>
    <t>Promover el cuidado del ambiente, brindando las herramientas y el apoyo necesario para la planificación, implementación, seguimiento y reporte de la gestión ambiental institucional, aportando al mejoramiento continuo del desempeño ambiental de los servicios sociales de la Secretaria Distrital de Integración Social - SDIS, en cumplimiento de la normativa ambiental vigente</t>
  </si>
  <si>
    <t>Identificar los aspectos e impactos y riesgos ambientales asociados a las actividades desarrolladas en cada uno de los servicios sociales de la SDIS.</t>
  </si>
  <si>
    <t>RC-GA-001</t>
  </si>
  <si>
    <t>Presuntos intereses particulares en el manejo integral de los residuos aprovechables generados por la entidad, asociados al incumplimiento de los lineamientos ambientales de la SDIS, por una falta de apropiación en el cuidado de lo público.</t>
  </si>
  <si>
    <t>Posibilidad de recibir o entregar beneficios económicos u otros por el manejo de los residuos aprovechables generados por la entidad, ocasionando multas y sanciones por incumplimiento normativo, además de reducción en los ingresos económicos de los recicladores de oficio.</t>
  </si>
  <si>
    <t>Ambiental</t>
  </si>
  <si>
    <t>1. Una vez en el año, los responsables ambientales de cada unidad operativa y administrativa realizan ejercicios de socialización con los recicladores de oficio de las organizaciones recicladoras (dando cumplimiento a los acuerdos de corresponsabilidad firmados (FOR-GA-008) y a la Resolución 051 de 2014 y al Decreto 400 de 2004), donde se comparten los lineamientos de gestión integral de los residuos aprovechables con el fin de generar apropiación en el cuidado de lo público y de esta manera prevenir posibles materializaciones del riesgo. Adicionalmente, en el marco de estas socializaciones, se realiza un seguimiento con el fin de verificar y evidenciar la posible solicitud, ofrecimiento, entrega y/o recepción de beneficios económicos u otros, por la disposición final de los residuos aprovechables generados por la entidad.
Mediante el reporte trimestral de residuos de octubre se asegura el reporte del desarrollo de esta actividad, para la cual, en caso de no recibir el reporte, los referentes ambientales locales, técnicos y los gestores ambientales generan alertas para el debido reporte y cargue de la información.
De igual manera, en caso que se detecte la solicitud, ofrecimiento, entrega y/o recepción de beneficios económicos u otros se debe registrar en el acta y las partes involucradas deben realizar las respectivas denuncias y comunicar la situación al equipo ambiental para tener acompañamiento.
Como evidencia se tienen las actas de socialización que incluyen el seguimiento respecto a la posible solicitud, ofrecimiento, entrega y/o recepción de beneficios económicos u otros.</t>
  </si>
  <si>
    <t>* Responsable ambiental de la unidad operativa
* Gestores ambientales locales
* Referentes ambientales técnicos y locales.</t>
  </si>
  <si>
    <t>(Número de unidades operativas y administrativas con el acta de socialización y verificación / Número de unidades operativas y administrativas de la entidad con acción afirmativa o acuerdo de corresponsabilidad vigente y firmado a la fecha del reporte) * 100</t>
  </si>
  <si>
    <t>100% de unidades operativas y administrativas que cuenten con la acción afirmativa o acuerdo de corresponsabilidad vigente y firmado, con ejercicio de socialización y verificación.</t>
  </si>
  <si>
    <t>Gestión Documental</t>
  </si>
  <si>
    <t>El proceso Gestión documental tiene como objetivo liderar, gestionar y administrar la producción documental de la entidad, mediante la definición de herramientas para la planificación, implementación, seguimiento y control, con el fin de conservar y preservar la memoria institucional facilitando la consulta, recuperación y trámite conforme a lo ordenado por la normativa nacional y distrital vigente en materia de gestión documental y archivos</t>
  </si>
  <si>
    <t>Generar y actualizar los instrumentos archivísticos y demás directrices de gestión documental, en cumplimiento de la función archivística de la Entidado.</t>
  </si>
  <si>
    <t>RC-GD-001</t>
  </si>
  <si>
    <t>Debilidad en el control o método que permita garantizar que la información sea transportada sin que se pueda presentar algún tipo de alteración.</t>
  </si>
  <si>
    <t>Posibilidad de manipular, sustraer o eliminar la información clasificada o reservada contenida en los expedientes de procesos de familia e historias sociales por parte de las personas encargadas de trasladar la información del archivo central a las demás dependencias de la Entidad violando la integridad y confidencialidad de la información para el beneficio propio o de terceros.</t>
  </si>
  <si>
    <t xml:space="preserve">El auxiliar operativo responsable de la entrega de expedientes en el nivel central y el referente documental de la dependencia deben cotejar y validar el contenido y el estado de los expedientes trasladados, con el propósito de garantizar la integridad de la información y mitigar la debilidad del control o método de transporte que pueda generar alteración.  Esta actividad se realiza cada vez que se requiera el traslado (Permanente) y consiste en diligenciar el formato consulta, préstamo y devolución documental FOR-GD-021 y verificar los precintos de seguridad. 
Esta verificación se realiza de acuerdo al Procedimiento de consulta, préstamo y devoluciones documentales en archivos de gestión y archivo central  PCD-GD-006. 
La evidencia será el Formato FOR-GD-021 con firmas y las evidencias fotográficas de los precintos. 
En caso de identificar alguna inconsistencia (precinto roto), el encargado de recibir la información en el nivel central debe tomar registro fotográfico del estado del precinto y verificar el estado del o los expedientes y de encontrar alguna inconsistencia debe remitir a través de correo electrónico (archivocentral@sdis.gov.co), la alerta al  profesional del Archivo Central para que se realice la respectiva verificación,  dejar la trazabilidad de lo evidenciado y se tomen las acciones correspondientes dejando la respectiva anotación en el  campo de observaciones del Formato FOR-GD-021. </t>
  </si>
  <si>
    <t xml:space="preserve">El auxiliar operativo responsable de la entrega de expedientes en el nivel central y el referente documental de la dependencia deben cotejar y validar el contenido y el estado de los expedientes trasladados, con el propósito de garantizar la integridad de la información y mitigar la debilidad del control o método de transporte que pueda generar alteración.  Esta actividad se realiza cada vez que se requiera el traslado (Permanente) y consiste en diligenciar el formato consulta, préstamo y devolución documental FOR-GD-021 y verificar los precintos de seguridad. 
Esta verificación se realiza de acuerdo al Procedimiento de consulta, préstamo y devoluciones documentales en archivos de gestión y archivo central  PCD-GD-006. 
La evidencia será el Formato FOR-GD-021 con firmas y las evidencias fotográficas de los precintos. 
En caso de identificar alguna inconsistencia (precinto roto), el encargado de recibir la información en el nivel central debe tomar registro fotográfico del estado del precinto y verificar el estado del o los expedientes;  y de encontrar alguna inconsistencia debe remitir a través de correo electrónico (archivocentral@sdis.gov.co), la alerta al  profesional del Archivo Central para que se realice la respectiva verificación,  dejar la trazabilidad de lo evidenciado y se tomen las acciones correspondientes dejando la respectiva anotación en el  campo de observaciones del Formato FOR-GD-021. </t>
  </si>
  <si>
    <t>Auxiliar de Gestión Documental responsable de la entrega del documento</t>
  </si>
  <si>
    <t>(Número de expedientes registrados en el Formatos de control de préstamo y Consulta/ Total de expedientes prestados físicamente)</t>
  </si>
  <si>
    <t>RC-GD-002</t>
  </si>
  <si>
    <t>Debilidad en el control de acceso de personal ajeno a gestión documental al archivo central, que sea administrado por el mismo proceso de gestión documental.</t>
  </si>
  <si>
    <t>Posibilidad  de alterar, cambiar o sustraer información contenida en los expedientes por falta de control adecuado de ingreso al archivo central de la entidad donde se encuentra almacenada y custodiada permitiendo el acceso indebido a esta por personas no autorizadas en beneficio a alguna parte interesada.</t>
  </si>
  <si>
    <t>El profesional a cargo del Archivo Central debe validar y verificar la identidad, el propósito y el registro de ingreso/salida de personal, con el propósito de mitigar la debilidad en el control de acceso de personal ajeno al Archivo Central y prevenir la sustracción total o parcial de expedientes.  Esta verificación se realiza cada vez que se requiera el acceso físico. La validación inicial ocurre tras recibir la solicitud de autorización de ingreso del usuario interno o externo (enviada al correo archivocentral@sdis.gov.co ),  y una vez en sitio, el profesional a cargo del Archivo Central es responsable de que se diligencie y custodie el Formato control de ingreso y salida de personal en el Archivo Central FOR-GD-038. 
La actividad está documentada en el Procedimiento de consulta, préstamo y devoluciones documentales en archivos de gestión y archivo central  PCD-GD-006. 
La evidencia de ejecución es la autorización de ingreso (correo electrónico) y el Formato FOR-GD-038 diligenciado. 
En caso de que se identifique un intento de acceso sin la debida autorización previa, el personal de vigilancia instalado en el Archivo Central negará el acceso y reportará al profesional encargado para que avale o no el ingreso al  Archivo Central.  En todos los casos, se debe diligenciar el formato FOR-GD-038 como evidencia del control de acceso al Archivo Central.</t>
  </si>
  <si>
    <t xml:space="preserve">El profesional a cargo del Archivo Central debe validar y verificar la identidad, el propósito y el registro de ingreso/salida de personal, con el propósito de mitigar la debilidad en el control de acceso de personal ajeno al Archivo Central y prevenir la sustracción total o parcial de expedientes.  Esta verificación se realiza cada vez que se requiera el acceso físico (Permanente). 
La validación inicial ocurre tras recibir la solicitud de autorización de ingreso del usuario interno o externo (enviada al correo archivocentral@sdis.gov.co ),  y una vez en sitio, el profesional a cargo del Archivo Central es responsable de que se diligencie y custodie el Formato control de ingreso y salida de personal en el Archivo Central FOR-GD-038. 
La actividad está documentada en el Procedimiento de consulta, préstamo y devoluciones documentales en archivos de gestión y archivo central  PCD-GD-006. 
La evidencia de ejecución es la autorización de ingreso (correo electrónico) y el Formato FOR-GD-038 diligenciado. 
En caso de que se identifique un intento de acceso sin la debida autorización previa, el personal de vigilancia instalado en el Archivo Central negará el acceso y reportará al profesional encargado para que avale o no el ingreso al  Archivo Central.  En todos los casos, se debe diligenciar el formato FOR-GD-038 como evidencia del control de acceso al Archivo Central. </t>
  </si>
  <si>
    <t>Profesional responsable del archivo central</t>
  </si>
  <si>
    <t xml:space="preserve">Número de formatos de control de ingreso y salida de personal del archivo central / Total de autorizaciones de ingresos </t>
  </si>
  <si>
    <t>Gestión Logística</t>
  </si>
  <si>
    <t>Gestionar, coordinar y administrar los bienes muebles y equipos por medio de herramientas que permitan el control de inventarios, así como facilita los servicios de apoyo necesarios para la atención logística institucional por medio de la supervisión de contratos, con el fin de contribuir al normal funcionamiento de la entidad.</t>
  </si>
  <si>
    <t>Gestionar los procesos de ingreso, traslado, baja, reposición e inventarios de bienes de la entidad</t>
  </si>
  <si>
    <t>RC-GL-001</t>
  </si>
  <si>
    <t>1. Deficiencias en la gestión de los bienes de inventario por parte de los responsables (funcionarios y contratistas).</t>
  </si>
  <si>
    <t>Posibilidad de hurto o pérdida de los bienes de inventario durante el suministro, uso y almacenamiento para el beneficio propio o de terceros.</t>
  </si>
  <si>
    <t>1. La Subdirección Administrativa y Financiera, a través  del grupo de Almacén e Inventarios, mensualmente verifica y aprueba los traslados remitidos por el sistema de gestión de inventarios desde las localidades y unidades operativas del la entidad, con el fin de garantizar su adecuada asignación y movilización. El gestor de inventarios de la Subdirección Técnica o Unidad Operativa carga el traslado en el aplicativo y el referente de Nivel Central revisa que la información se encuentre bien diligenciada con el fin de aplicarlo, de acuerdo con lo establecido en el procedimiento Traslado de bienes (PCD-GL-002). En caso de presentar alguna inconsistencia se remite nuevamente al gestor para su ajuste.
Como evidencia se presenta la relación en Excel con los consolidados mensuales de los traslados aprobados y aplicados.</t>
  </si>
  <si>
    <t>Grupo de Almacén e Inventarios</t>
  </si>
  <si>
    <t>(Número de traslados aplicados / Número de traslados recibidos) * 100</t>
  </si>
  <si>
    <t>2. Fallas en la devolución y 2. reasignación de bienes de inventario por parte de funcionarios y contratistas.</t>
  </si>
  <si>
    <t>2. La Subdirección Administrativa y Financiera por medio  del profesional de Inventarios, verifica y aprueba las certificación de bienes generadas, de acuerdo a las solicitudes realizadas por la Dependencias, a través del gestor de inventarios, mediante correo electrónico. Esto con el fin de facilitar la entrega de un cargo y desvinculación de un funcionarios o contratistas de la entidad, de acuerdo con lo establecido en el procedimiento Traslado de bienes (PCD-GL-002). En caso de que el funcionario o contratista tenga bienes a cargo se realiza el respectivo requerimiento con el fin de que elabore su solicitud de traslado a quien designe su jefe inmediato.
Como evidencia se presenta archivo de Excel con el consolidado de las solicitudes de certificación de bienes solicitadas y atendidas.</t>
  </si>
  <si>
    <t>Profesional de Inventarios</t>
  </si>
  <si>
    <t>(Número de certificaciones de bienes expedidas / Número de solicitudes de certificaciones de bienes recibidas)*100</t>
  </si>
  <si>
    <t>Establecer los lineamientos jurídicos de la Secretaría Distrital de Integración Social, a través de la  conceptualización, la prevención del daño antijurídico y la gestión de la defensa judicial y administrativa con el fin de dar cumplimiento a las actuaciones de la Entidad en el marco de la normativa vigente.</t>
  </si>
  <si>
    <t>Ejercer la representación judicial y extrajudicial de la Secretaría Distrital de Integración Social en los diferentes procesos ante las instancias judiciales y administrativas</t>
  </si>
  <si>
    <t>RC-GJ-001</t>
  </si>
  <si>
    <t>1. Desconocimiento o incumplimiento de las políticas definidas en el Programa de Transparencia y Ética Pública y lineamientos de operación definidos por la Entidad.</t>
  </si>
  <si>
    <t>Posibilidad de recibir o solicitar dadivas o beneficios a nombre propio o de terceros para evitar que se surta en debida forma la representación judicial y extrajudicial de la Secretaría ante las instancias judiciales y administrativas.</t>
  </si>
  <si>
    <t>1. La Oficina Jurídica, en su rol de Secretaría Técnica del Órgano de Cumplimiento Normativo, debe cotejar y verificar el avance de las actividades definidas en los distintos instrumentos de gestión que contribuyen a la implementación del Plan de Cumplimiento Normativo, según el numeral 4.4. de este,    con el propósito de prevenir el desconocimiento o incumplimiento normas de transparencia y lucha contra la corrupción. Esta verificación se realiza con frecuencia semestral y se encuentra documentada  en el artículo 8° de la Resolución 1809 de 2024.
La evidencia será el informe que identifique el seguimiento realizado, de acuerdo a la matriz de reporte. 
En caso de identificar retraso en el cumplimiento de las actividades, el Profesional de la Oficina Jurídica debe emitir una Alerta y Riesgo al líder de la actividad incumplida en un plazo no mayor a quince (15) días hábiles, dejando el correo de remisión como evidencia.</t>
  </si>
  <si>
    <r>
      <t xml:space="preserve">1, La Oficina Jurídica, en su rol de Secretaría Técnica del Órgano de Cumplimiento Normativo, debe cotejar y verificar el avance de las actividades definidas en los distintos instrumentos de gestión que contribuyen a la implementación del Plan de Cumplimiento Normativo, según el numeral 4.4. de este,    con el propósito de prevenir el desconocimiento o incumplimiento normas de transparencia y lucha contra la corrupción. Esta verificación se realiza con frecuencia semestral y se encuentra documentada  en el artículo 8° de la Resolución 1809 de 2024.
</t>
    </r>
    <r>
      <rPr>
        <sz val="10"/>
        <color theme="1"/>
        <rFont val="Arial"/>
        <family val="2"/>
      </rPr>
      <t>La evidencia será el informe que identifique el seguimiento realizado, de acuerdo a la matriz de reporte. 
En caso de identificar retraso en el cumplimiento de las actividades, el Profesional de la Oficina Jurídica debe emitir una Alerta y Riesgo al líder de la actividad incumplida en un plazo no mayor a quince (15) días hábiles, dejando el correo de remisión como evidencia.</t>
    </r>
  </si>
  <si>
    <t>Profesional de apoyo asignado por el Líder del proceso de la Oficina Jurídica.</t>
  </si>
  <si>
    <t>(Un Informe de seguimiento al Modelo de Gestión Jurídica Anticorrupción presentado semestralmente al Órgano de Cumplimiento Normativo / 2 informes programados para presentar en la vigencia)*100</t>
  </si>
  <si>
    <t>2. Desconocimiento o incumplimiento de las políticas definidas en la Política de prevención del daño antijurídico.</t>
  </si>
  <si>
    <t>2: El Comité de Conciliación debe verificar el avance del Plan de Acción a la Política de Prevención del Daño Antijurídico de la Entidad, con el propósito de prevenir el desconocimiento o incumplimiento de las actividades definidas en la Política de Prevención del Daño Antijurídico. Esta actividad se realiza con frecuencia semestral y se encuentra documentada en el Reglamento Interno del Comité de Conciliación adoptado mediante el acto administrativo denominado Acuerdo No. 01 de 2023.
La evidencia será el informe que identifique el seguimiento realizado al plan de acción. 
En caso de identificar retraso en el cumplimiento de alguna actividad del plan de Acción de la Política de Prevención del Daño Antijurídico de la Entidad, el Profesional designado debe remitír un comunicado de Alerta y Análisis de Desviación a los miembros del  Comité de Conciliación, relacionando el incumpolimiento de las actividades, para que a su véz se adopten las medidas y  acciones inmediatas, dejando el registro en el acta como evidencia de las actividades desarrolladas.</t>
  </si>
  <si>
    <t>Profesional de apoyo asignado por el Líder del proceso de la Oficina Jurídica</t>
  </si>
  <si>
    <t>(Un Informe semestral de seguimiento al Plan de Acción de la Política de prevención del daño antijurídico de la Entidad /  2 informes programados para presentar en la vigencia)*100
Nota:
- El primer informe presentado corresponde al seguimiento del segundo semestre de la vigencia anterior.
- El segundo informe presentado corresponde al seguimiento del primer semestre de la vigencia actual.</t>
  </si>
  <si>
    <t>Sistema de Gestión</t>
  </si>
  <si>
    <t>Coordinar la implementación del Modelo Integrado de Planeación y Gestión y demás normativa aplicable, mediante un modelo de operación por procesos que contenga lineamientos estratégicos, tácticos y operativos, con el fin de estandarizar la gestión de la entidad y promover la mejora en el desempeño de los procesos institucionales.</t>
  </si>
  <si>
    <t>Asistir técnica y metodológicamente a los procesos para la creación, actualización o derogación de riesgos, indicadores de gestión y documentos.</t>
  </si>
  <si>
    <t>RC-SG-001</t>
  </si>
  <si>
    <t>Debilidad en los controles por parte de las dependencias administradoras, sobre los documentos en trámite de oficialización, que son propensos a modificaciones intencionales antes de realizar su publicación.</t>
  </si>
  <si>
    <t>Posibilidad de publicar en el módulo web del Sistema de Gestión (sig.sdis.gov.co), información oficial de los procesos institucionales, que se encuentre alterada respecto a la emitida por la dependencia administradora, en beneficio de los intereses particulares de un funcionario, colaborador o tercero.</t>
  </si>
  <si>
    <t>Cada vez que se publique o se retire un documento en el módulo web/intranet del Sistema de Gestión (SG), el profesional del equipo SG de la Subdirección de Diseño, Evaluación y Sistematización que realizó el trámite, envía un correo electrónico al gestor del proceso o dependencia administradora del(los) documento(s) confirmando la publicación o retiro del(los) documento(s), con el propósito de que este pueda verificar que la información publicada o retirada corresponda a lo solicitado por medio de memorando. Lo anterior conforme a lo establecido en el Procedimiento Control de Documentos (PCD-SG-001).
En caso de recibir respuesta del gestor informando alguna alteración en el(los) documento(s) publicado(s), el profesional del Equipo SG, realizará la corrección inmediata y notificará nuevamente al gestor del proceso o dependencia. Como evidencia queda el correo electrónico de notificación inicial o de corrección de la alteración informada, según sea el caso.</t>
  </si>
  <si>
    <t>Profesionales del equipo SG de la Subdirección de Diseño, Evaluación y Sistematización</t>
  </si>
  <si>
    <t>(Número de notificaciones de publicación, retiro o de corrección enviadas / Número de publicaciones** realizadas en el módulo web/intranet durante el periodo)*100
**La cantidad de "publicaciones" hace referencia a un documento o un grupo de documentos publicados, en el marco de una misma solicitud.</t>
  </si>
  <si>
    <t>Auditoria y control</t>
  </si>
  <si>
    <t>Evaluar y asesorar de manera independiente la gestión institucional desarrollando los roles asignados a la Oficina de Control Interno de acuerdo con la normativa vigente, aportando resultados y recomendaciones que contribuyan de manera progresiva con el mejoramiento institucional</t>
  </si>
  <si>
    <t>Ejecutar evaluación independiente</t>
  </si>
  <si>
    <t>RC-AC-001</t>
  </si>
  <si>
    <t>Debido a la posible persuasión indebida por parte de los auditados frente a la sensibilidad y valor institucional de los informes de auditoría interna.</t>
  </si>
  <si>
    <t xml:space="preserve">Posibilidad que el equipo auditor oculte o modifique el contenido de los informes de auditoría interna, previo a la radicación oficial de la versión preliminar de este. </t>
  </si>
  <si>
    <t>Durante la ejecución de cada auditoria, el Jefe de la Oficina de Control Interno junto con el líder de la auditoria, realizan una (1) sesión de trabajo durante los veinte (20) días hábiles previos a la radicación del informe preliminar de auditoría, con el propósito de verificar el cumplimiento de las actividades planificadas en el Plan Individual de Auditoría, así como determinar si el equipo auditor ha recibido persuasiones indebidas.
Para el caso en que no sea posible realizar dicha sesión de trabajo, el Jefe de la Oficina de Control Interno y el auditor líder incluyen en la actividad de revisión del informe preliminar el análisis a posibles persuasiones indebidas por parte del auditado y en caso de identificarse dicha situación se establece el tramité correspondiente en el marco de la normativa vigente en la materia. 
De las sesiones de trabajo queda como registro actas que hacen parte integral del expediente de la auditoría.</t>
  </si>
  <si>
    <t>Jefe de la Oficina de Control Interno</t>
  </si>
  <si>
    <t>(Número de sesiones de trabajo realizadas / (Número de sesiones de trabajo programadas para el periodo)*100</t>
  </si>
  <si>
    <t>Elaboró: Dependencias líderes de los procesos.</t>
  </si>
  <si>
    <t>Consolidó: Subdirección de Diseño, Evaluación y Sistematización</t>
  </si>
  <si>
    <t>Abril, julio, octubre y enreo 2027</t>
  </si>
  <si>
    <t>Junio a diciembre</t>
  </si>
  <si>
    <t>Julio y diciembre de 2026</t>
  </si>
  <si>
    <t>Marzo, junio, septiembre y Diciembre</t>
  </si>
  <si>
    <t>Noviembre de 2026</t>
  </si>
  <si>
    <t xml:space="preserve">Realizar un informe de seguimiento a uno de los procesos que haya tenido brechas identificadas en el plan de cumplimiento normativo, incluyendo recomendaciones de mejora. </t>
  </si>
  <si>
    <t>Enero a Junio de 2025</t>
  </si>
  <si>
    <t>Noviembre de 2025</t>
  </si>
  <si>
    <t>marzo, junio, septiembre y diciembre de 2026</t>
  </si>
  <si>
    <t>Junio y diciembre de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</si>
</sst>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family val="2"/>
    </font>
    <font>
      <sz val="10"/>
      <name val="Arial"/>
      <family val="2"/>
    </font>
    <font>
      <sz val="10"/>
      <color theme="1"/>
      <name val="Century Gothic"/>
      <family val="2"/>
    </font>
    <font>
      <sz val="8"/>
      <name val="Arial"/>
      <family val="2"/>
    </font>
    <font>
      <b/>
      <sz val="18"/>
      <name val="Century Gothic"/>
      <family val="2"/>
    </font>
    <font>
      <b/>
      <sz val="12"/>
      <name val="Century Gothic"/>
      <family val="2"/>
    </font>
    <font>
      <b/>
      <sz val="10"/>
      <color theme="1"/>
      <name val="Century Gothic"/>
      <family val="2"/>
    </font>
    <font>
      <b/>
      <sz val="8"/>
      <name val="Arial"/>
      <family val="2"/>
    </font>
    <font>
      <u/>
      <sz val="10"/>
      <color theme="10"/>
      <name val="Arial"/>
      <family val="2"/>
    </font>
    <font>
      <sz val="8"/>
      <color rgb="FF000000"/>
      <name val="Arial"/>
      <family val="2"/>
    </font>
    <font>
      <strike/>
      <sz val="8"/>
      <name val="Arial"/>
      <family val="2"/>
    </font>
    <font>
      <sz val="8"/>
      <color theme="1"/>
      <name val="Arial"/>
      <family val="2"/>
    </font>
    <font>
      <sz val="11"/>
      <color theme="1"/>
      <name val="Calibri"/>
      <family val="2"/>
      <scheme val="minor"/>
    </font>
    <font>
      <sz val="11"/>
      <color rgb="FF9C6500"/>
      <name val="Calibri"/>
      <family val="2"/>
      <scheme val="minor"/>
    </font>
    <font>
      <b/>
      <sz val="18"/>
      <color theme="0" tint="-0.24994659260841701"/>
      <name val="Century Gothic"/>
      <family val="2"/>
    </font>
    <font>
      <b/>
      <sz val="12"/>
      <color theme="0" tint="-0.14999847407452621"/>
      <name val="Century Gothic"/>
      <family val="2"/>
    </font>
    <font>
      <sz val="9"/>
      <name val="Arial"/>
      <family val="2"/>
    </font>
    <font>
      <b/>
      <sz val="10"/>
      <name val="Arial"/>
      <family val="2"/>
    </font>
    <font>
      <sz val="10"/>
      <color theme="0" tint="-0.499984740745262"/>
      <name val="Arial"/>
      <family val="2"/>
    </font>
    <font>
      <b/>
      <sz val="11"/>
      <color theme="0" tint="-0.34998626667073579"/>
      <name val="Arial"/>
      <family val="2"/>
    </font>
    <font>
      <b/>
      <sz val="16"/>
      <color rgb="FF808080"/>
      <name val="Arial"/>
      <family val="2"/>
    </font>
    <font>
      <i/>
      <sz val="10"/>
      <color theme="4"/>
      <name val="Arial"/>
      <family val="2"/>
    </font>
    <font>
      <sz val="10"/>
      <color rgb="FF000000"/>
      <name val="Arial"/>
      <family val="2"/>
    </font>
    <font>
      <sz val="10"/>
      <color theme="1"/>
      <name val="Arial"/>
      <family val="2"/>
    </font>
  </fonts>
  <fills count="14">
    <fill>
      <patternFill patternType="none"/>
    </fill>
    <fill>
      <patternFill patternType="gray125"/>
    </fill>
    <fill>
      <patternFill patternType="solid">
        <fgColor rgb="FFF2FAFC"/>
        <bgColor indexed="64"/>
      </patternFill>
    </fill>
    <fill>
      <patternFill patternType="solid">
        <fgColor rgb="FFFFEB9C"/>
      </patternFill>
    </fill>
    <fill>
      <patternFill patternType="solid">
        <fgColor rgb="FFF2FAFC"/>
        <bgColor rgb="FF000000"/>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4" tint="0.59999389629810485"/>
        <bgColor indexed="64"/>
      </patternFill>
    </fill>
  </fills>
  <borders count="26">
    <border>
      <left/>
      <right/>
      <top/>
      <bottom/>
      <diagonal/>
    </border>
    <border>
      <left style="medium">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right/>
      <top style="thin">
        <color rgb="FF000000"/>
      </top>
      <bottom style="thin">
        <color rgb="FF000000"/>
      </bottom>
      <diagonal/>
    </border>
    <border>
      <left style="medium">
        <color indexed="64"/>
      </left>
      <right/>
      <top/>
      <bottom/>
      <diagonal/>
    </border>
    <border>
      <left style="medium">
        <color indexed="64"/>
      </left>
      <right/>
      <top/>
      <bottom style="medium">
        <color indexed="64"/>
      </bottom>
      <diagonal/>
    </border>
  </borders>
  <cellStyleXfs count="7">
    <xf numFmtId="0" fontId="0" fillId="0" borderId="0"/>
    <xf numFmtId="0" fontId="8" fillId="0" borderId="0" applyNumberFormat="0" applyFill="0" applyBorder="0" applyAlignment="0" applyProtection="0"/>
    <xf numFmtId="9" fontId="12" fillId="0" borderId="0" applyFont="0" applyFill="0" applyBorder="0" applyAlignment="0" applyProtection="0"/>
    <xf numFmtId="0" fontId="1" fillId="0" borderId="0"/>
    <xf numFmtId="0" fontId="1" fillId="0" borderId="0"/>
    <xf numFmtId="0" fontId="13" fillId="3" borderId="0" applyNumberFormat="0" applyBorder="0" applyAlignment="0" applyProtection="0"/>
    <xf numFmtId="9" fontId="1" fillId="0" borderId="0" applyFont="0" applyFill="0" applyBorder="0" applyAlignment="0" applyProtection="0"/>
  </cellStyleXfs>
  <cellXfs count="343">
    <xf numFmtId="0" fontId="0" fillId="0" borderId="0" xfId="0"/>
    <xf numFmtId="0" fontId="0" fillId="0" borderId="0" xfId="0" applyAlignment="1">
      <alignment vertical="center"/>
    </xf>
    <xf numFmtId="0" fontId="2" fillId="0" borderId="0" xfId="0" applyFont="1" applyAlignment="1">
      <alignment horizontal="justify" vertical="center" wrapText="1"/>
    </xf>
    <xf numFmtId="0" fontId="2"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xf numFmtId="0" fontId="3" fillId="2" borderId="4" xfId="0" applyFont="1" applyFill="1" applyBorder="1" applyAlignment="1">
      <alignment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left" vertical="center"/>
    </xf>
    <xf numFmtId="0" fontId="9" fillId="2" borderId="4" xfId="0" applyFont="1" applyFill="1" applyBorder="1" applyAlignment="1">
      <alignment horizontal="left" vertical="center" wrapText="1"/>
    </xf>
    <xf numFmtId="0" fontId="7" fillId="0" borderId="0" xfId="0" applyFont="1" applyAlignment="1">
      <alignment horizontal="center" vertical="center" wrapText="1"/>
    </xf>
    <xf numFmtId="0" fontId="3" fillId="2" borderId="6" xfId="0" applyFont="1" applyFill="1" applyBorder="1" applyAlignment="1">
      <alignmen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6" xfId="0" applyFont="1" applyFill="1" applyBorder="1" applyAlignment="1">
      <alignment horizontal="left" vertical="center"/>
    </xf>
    <xf numFmtId="0" fontId="11" fillId="2" borderId="4" xfId="0" applyFont="1" applyFill="1" applyBorder="1" applyAlignment="1">
      <alignment horizontal="center" vertical="center" wrapText="1"/>
    </xf>
    <xf numFmtId="0" fontId="3" fillId="2" borderId="0" xfId="0" applyFont="1" applyFill="1" applyAlignment="1">
      <alignment horizontal="left" vertical="center" wrapText="1"/>
    </xf>
    <xf numFmtId="0" fontId="16" fillId="5" borderId="4" xfId="0" applyFont="1" applyFill="1" applyBorder="1" applyAlignment="1" applyProtection="1">
      <alignment vertical="center"/>
      <protection locked="0"/>
    </xf>
    <xf numFmtId="0" fontId="16" fillId="5" borderId="4" xfId="0" applyFont="1" applyFill="1" applyBorder="1" applyAlignment="1" applyProtection="1">
      <alignment horizontal="left" vertical="center"/>
      <protection locked="0"/>
    </xf>
    <xf numFmtId="0" fontId="0" fillId="6" borderId="0" xfId="0" applyFill="1" applyProtection="1">
      <protection locked="0"/>
    </xf>
    <xf numFmtId="0" fontId="0" fillId="0" borderId="0" xfId="0" applyProtection="1">
      <protection locked="0"/>
    </xf>
    <xf numFmtId="0" fontId="1" fillId="5" borderId="0" xfId="0" applyFont="1" applyFill="1" applyProtection="1">
      <protection locked="0"/>
    </xf>
    <xf numFmtId="0" fontId="17" fillId="5" borderId="0" xfId="0" applyFont="1" applyFill="1" applyAlignment="1" applyProtection="1">
      <alignment horizontal="center" vertical="top"/>
      <protection locked="0"/>
    </xf>
    <xf numFmtId="0" fontId="18" fillId="5" borderId="0" xfId="0" applyFont="1" applyFill="1" applyAlignment="1" applyProtection="1">
      <alignment horizontal="center" vertical="top"/>
      <protection locked="0"/>
    </xf>
    <xf numFmtId="0" fontId="17" fillId="6" borderId="2" xfId="0" applyFont="1" applyFill="1" applyBorder="1" applyAlignment="1">
      <alignment vertical="center"/>
    </xf>
    <xf numFmtId="0" fontId="19" fillId="6" borderId="0" xfId="0" applyFont="1" applyFill="1"/>
    <xf numFmtId="0" fontId="21" fillId="5" borderId="0" xfId="0" applyFont="1" applyFill="1" applyAlignment="1" applyProtection="1">
      <alignment horizontal="left" vertical="top"/>
      <protection locked="0"/>
    </xf>
    <xf numFmtId="0" fontId="1" fillId="6" borderId="0" xfId="0" applyFont="1" applyFill="1" applyProtection="1">
      <protection locked="0"/>
    </xf>
    <xf numFmtId="0" fontId="17" fillId="6" borderId="4" xfId="0" applyFont="1" applyFill="1" applyBorder="1" applyAlignment="1" applyProtection="1">
      <alignment horizontal="center" vertical="center" wrapText="1"/>
      <protection locked="0"/>
    </xf>
    <xf numFmtId="0" fontId="1" fillId="6" borderId="0" xfId="0" applyFont="1" applyFill="1" applyAlignment="1" applyProtection="1">
      <alignment vertical="center"/>
      <protection locked="0"/>
    </xf>
    <xf numFmtId="0" fontId="1" fillId="5" borderId="0" xfId="0" applyFont="1" applyFill="1" applyAlignment="1" applyProtection="1">
      <alignment vertical="center"/>
      <protection locked="0"/>
    </xf>
    <xf numFmtId="0" fontId="17" fillId="0" borderId="4" xfId="0" applyFont="1" applyBorder="1" applyAlignment="1" applyProtection="1">
      <alignment horizontal="center" vertical="center" wrapText="1"/>
      <protection locked="0"/>
    </xf>
    <xf numFmtId="0" fontId="17" fillId="5" borderId="4" xfId="0" applyFont="1" applyFill="1" applyBorder="1" applyAlignment="1" applyProtection="1">
      <alignment horizontal="center" vertical="center" wrapText="1"/>
      <protection locked="0"/>
    </xf>
    <xf numFmtId="0" fontId="17" fillId="11" borderId="4"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justify" vertical="center" wrapText="1"/>
      <protection locked="0"/>
    </xf>
    <xf numFmtId="0" fontId="1" fillId="0" borderId="4" xfId="0" applyFont="1" applyBorder="1" applyAlignment="1" applyProtection="1">
      <alignment horizontal="justify" vertical="center" wrapText="1"/>
      <protection locked="0"/>
    </xf>
    <xf numFmtId="0" fontId="1" fillId="5" borderId="6" xfId="0" applyFont="1" applyFill="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9" fontId="1" fillId="0" borderId="4" xfId="0" applyNumberFormat="1" applyFont="1" applyBorder="1" applyAlignment="1" applyProtection="1">
      <alignment horizontal="center" vertical="center" wrapText="1"/>
      <protection locked="0"/>
    </xf>
    <xf numFmtId="14" fontId="1" fillId="5" borderId="6" xfId="0" applyNumberFormat="1" applyFont="1" applyFill="1" applyBorder="1" applyAlignment="1" applyProtection="1">
      <alignment horizontal="center" vertical="center" wrapText="1"/>
      <protection locked="0"/>
    </xf>
    <xf numFmtId="14" fontId="1" fillId="0" borderId="4" xfId="0" applyNumberFormat="1" applyFont="1" applyBorder="1" applyAlignment="1" applyProtection="1">
      <alignment horizontal="center" vertical="center" wrapText="1"/>
      <protection locked="0"/>
    </xf>
    <xf numFmtId="14" fontId="1" fillId="5" borderId="6" xfId="6" applyNumberFormat="1" applyFont="1" applyFill="1" applyBorder="1" applyAlignment="1" applyProtection="1">
      <alignment vertical="center" wrapText="1"/>
      <protection locked="0"/>
    </xf>
    <xf numFmtId="9" fontId="1" fillId="5" borderId="6" xfId="6" applyFont="1" applyFill="1" applyBorder="1" applyAlignment="1" applyProtection="1">
      <alignment vertical="center" wrapText="1"/>
      <protection locked="0"/>
    </xf>
    <xf numFmtId="0" fontId="1" fillId="5" borderId="6" xfId="0" applyFont="1" applyFill="1" applyBorder="1" applyAlignment="1" applyProtection="1">
      <alignment vertical="center" wrapText="1"/>
      <protection locked="0"/>
    </xf>
    <xf numFmtId="0" fontId="17" fillId="5" borderId="0" xfId="0" applyFont="1" applyFill="1" applyProtection="1">
      <protection locked="0"/>
    </xf>
    <xf numFmtId="0" fontId="1" fillId="5" borderId="6" xfId="0" applyFont="1" applyFill="1" applyBorder="1" applyAlignment="1" applyProtection="1">
      <alignment horizontal="justify" vertical="center" wrapText="1"/>
      <protection locked="0"/>
    </xf>
    <xf numFmtId="0" fontId="1" fillId="0" borderId="6" xfId="0" applyFont="1" applyBorder="1" applyAlignment="1" applyProtection="1">
      <alignment horizontal="center" vertical="center" wrapText="1"/>
      <protection locked="0"/>
    </xf>
    <xf numFmtId="0" fontId="1" fillId="5" borderId="6" xfId="0" applyFont="1" applyFill="1" applyBorder="1" applyAlignment="1">
      <alignment horizontal="center" vertical="center" wrapText="1"/>
    </xf>
    <xf numFmtId="0" fontId="1" fillId="0" borderId="6" xfId="0" applyFont="1" applyBorder="1" applyAlignment="1" applyProtection="1">
      <alignment horizontal="center" vertical="center"/>
      <protection locked="0"/>
    </xf>
    <xf numFmtId="0" fontId="1" fillId="0" borderId="4" xfId="0" applyFont="1" applyBorder="1" applyAlignment="1" applyProtection="1">
      <alignment vertical="center" wrapText="1"/>
      <protection locked="0"/>
    </xf>
    <xf numFmtId="0" fontId="1" fillId="5" borderId="4" xfId="0" applyFont="1" applyFill="1" applyBorder="1" applyAlignment="1" applyProtection="1">
      <alignment horizontal="center" vertical="center" wrapText="1"/>
      <protection locked="0"/>
    </xf>
    <xf numFmtId="0" fontId="1" fillId="5" borderId="6" xfId="0" applyFont="1" applyFill="1" applyBorder="1" applyAlignment="1">
      <alignment vertical="center" wrapText="1"/>
    </xf>
    <xf numFmtId="0" fontId="1" fillId="12" borderId="4" xfId="0" applyFont="1" applyFill="1" applyBorder="1" applyAlignment="1">
      <alignment horizontal="center" vertical="center"/>
    </xf>
    <xf numFmtId="9" fontId="1" fillId="5" borderId="6" xfId="0" applyNumberFormat="1" applyFont="1" applyFill="1" applyBorder="1" applyAlignment="1" applyProtection="1">
      <alignment horizontal="center" vertical="center" wrapText="1"/>
      <protection locked="0"/>
    </xf>
    <xf numFmtId="0" fontId="1" fillId="7" borderId="19" xfId="4" applyFill="1" applyBorder="1" applyAlignment="1">
      <alignment horizontal="justify" vertical="center" wrapText="1"/>
    </xf>
    <xf numFmtId="0" fontId="1" fillId="7" borderId="19" xfId="0" applyFont="1" applyFill="1" applyBorder="1" applyAlignment="1">
      <alignment horizontal="justify" vertical="center" wrapText="1"/>
    </xf>
    <xf numFmtId="0" fontId="1" fillId="7" borderId="19" xfId="0" applyFont="1" applyFill="1" applyBorder="1" applyAlignment="1">
      <alignment horizontal="center" vertical="center" wrapText="1"/>
    </xf>
    <xf numFmtId="0" fontId="1" fillId="7" borderId="6" xfId="0" applyFont="1" applyFill="1" applyBorder="1" applyAlignment="1">
      <alignment horizontal="justify" vertical="center" wrapText="1"/>
    </xf>
    <xf numFmtId="14" fontId="1" fillId="7" borderId="6" xfId="0" applyNumberFormat="1" applyFont="1" applyFill="1" applyBorder="1" applyAlignment="1">
      <alignment horizontal="center" vertical="center" wrapText="1"/>
    </xf>
    <xf numFmtId="14" fontId="1" fillId="5" borderId="6" xfId="6" applyNumberFormat="1" applyFont="1" applyFill="1" applyBorder="1" applyAlignment="1" applyProtection="1">
      <alignment horizontal="justify" vertical="center" wrapText="1"/>
      <protection locked="0"/>
    </xf>
    <xf numFmtId="9" fontId="1" fillId="5" borderId="6" xfId="6" applyFont="1" applyFill="1" applyBorder="1" applyAlignment="1" applyProtection="1">
      <alignment horizontal="justify" vertical="center" wrapText="1"/>
      <protection locked="0"/>
    </xf>
    <xf numFmtId="0" fontId="17" fillId="5" borderId="0" xfId="0" applyFont="1" applyFill="1" applyAlignment="1" applyProtection="1">
      <alignment horizontal="justify"/>
      <protection locked="0"/>
    </xf>
    <xf numFmtId="0" fontId="1" fillId="5" borderId="6" xfId="0" applyFont="1" applyFill="1" applyBorder="1" applyAlignment="1" applyProtection="1">
      <alignment vertical="center"/>
      <protection locked="0"/>
    </xf>
    <xf numFmtId="0" fontId="1" fillId="7" borderId="4" xfId="0" applyFont="1" applyFill="1" applyBorder="1" applyAlignment="1">
      <alignment horizontal="justify" vertical="center" wrapText="1"/>
    </xf>
    <xf numFmtId="0" fontId="0" fillId="0" borderId="6" xfId="0" applyBorder="1" applyAlignment="1" applyProtection="1">
      <alignment vertical="center" wrapText="1"/>
      <protection locked="0"/>
    </xf>
    <xf numFmtId="0" fontId="0" fillId="5" borderId="6" xfId="0" applyFill="1" applyBorder="1" applyAlignment="1" applyProtection="1">
      <alignment vertical="center" wrapText="1"/>
      <protection locked="0"/>
    </xf>
    <xf numFmtId="0" fontId="0" fillId="5" borderId="6" xfId="0" applyFill="1" applyBorder="1" applyAlignment="1" applyProtection="1">
      <alignment horizontal="center" vertical="center" wrapText="1"/>
      <protection locked="0"/>
    </xf>
    <xf numFmtId="0" fontId="1" fillId="0" borderId="6" xfId="0" applyFont="1" applyBorder="1" applyAlignment="1" applyProtection="1">
      <alignment horizontal="justify" vertical="center" wrapText="1"/>
      <protection locked="0"/>
    </xf>
    <xf numFmtId="0" fontId="0" fillId="5" borderId="6" xfId="0" applyFill="1" applyBorder="1" applyAlignment="1">
      <alignment vertical="center" wrapText="1"/>
    </xf>
    <xf numFmtId="0" fontId="0" fillId="0" borderId="6" xfId="0" applyBorder="1" applyAlignment="1" applyProtection="1">
      <alignment horizontal="center" vertical="center"/>
      <protection locked="0"/>
    </xf>
    <xf numFmtId="0" fontId="1" fillId="0" borderId="6" xfId="0" applyFont="1" applyBorder="1" applyAlignment="1" applyProtection="1">
      <alignment vertical="center" wrapText="1"/>
      <protection locked="0"/>
    </xf>
    <xf numFmtId="0" fontId="1" fillId="0" borderId="6" xfId="0" applyFont="1" applyBorder="1" applyAlignment="1" applyProtection="1">
      <alignment horizontal="left" vertical="center" wrapText="1"/>
      <protection locked="0"/>
    </xf>
    <xf numFmtId="14" fontId="1" fillId="0" borderId="6" xfId="0" applyNumberFormat="1" applyFont="1" applyBorder="1" applyAlignment="1" applyProtection="1">
      <alignment horizontal="center" vertical="center" wrapText="1"/>
      <protection locked="0"/>
    </xf>
    <xf numFmtId="14" fontId="0" fillId="5" borderId="6" xfId="6" applyNumberFormat="1" applyFont="1" applyFill="1" applyBorder="1" applyAlignment="1" applyProtection="1">
      <alignment horizontal="center" vertical="center" wrapText="1"/>
      <protection locked="0"/>
    </xf>
    <xf numFmtId="9" fontId="0" fillId="5" borderId="6" xfId="6" applyFont="1" applyFill="1" applyBorder="1" applyAlignment="1" applyProtection="1">
      <alignment horizontal="center" vertical="center" wrapText="1"/>
      <protection locked="0"/>
    </xf>
    <xf numFmtId="0" fontId="22" fillId="0" borderId="6" xfId="0" applyFont="1" applyBorder="1" applyAlignment="1" applyProtection="1">
      <alignment horizontal="justify" vertical="center" wrapText="1"/>
      <protection locked="0"/>
    </xf>
    <xf numFmtId="0" fontId="0" fillId="0" borderId="6" xfId="0" applyBorder="1" applyAlignment="1" applyProtection="1">
      <alignment horizontal="justify" vertical="center" wrapText="1"/>
      <protection locked="0"/>
    </xf>
    <xf numFmtId="0" fontId="0" fillId="5" borderId="6" xfId="0" applyFill="1" applyBorder="1" applyAlignment="1" applyProtection="1">
      <alignment horizontal="justify" vertical="center" wrapText="1"/>
      <protection locked="0"/>
    </xf>
    <xf numFmtId="14" fontId="0" fillId="5" borderId="6" xfId="6" applyNumberFormat="1" applyFont="1" applyFill="1" applyBorder="1" applyAlignment="1" applyProtection="1">
      <alignment vertical="center" wrapText="1"/>
      <protection locked="0"/>
    </xf>
    <xf numFmtId="9" fontId="0" fillId="5" borderId="6" xfId="6" applyFont="1" applyFill="1" applyBorder="1" applyAlignment="1" applyProtection="1">
      <alignment vertical="center" wrapText="1"/>
      <protection locked="0"/>
    </xf>
    <xf numFmtId="0" fontId="0" fillId="5" borderId="8" xfId="0" applyFill="1" applyBorder="1" applyAlignment="1" applyProtection="1">
      <alignment horizontal="center" vertical="center" wrapText="1"/>
      <protection locked="0"/>
    </xf>
    <xf numFmtId="0" fontId="1" fillId="5" borderId="4" xfId="0" applyFont="1" applyFill="1" applyBorder="1" applyAlignment="1">
      <alignment horizontal="center" vertical="center" wrapText="1"/>
    </xf>
    <xf numFmtId="0" fontId="1" fillId="0" borderId="4" xfId="0" applyFont="1" applyBorder="1" applyAlignment="1" applyProtection="1">
      <alignment horizontal="center" vertical="center"/>
      <protection locked="0"/>
    </xf>
    <xf numFmtId="0" fontId="1" fillId="5" borderId="4" xfId="0" applyFont="1" applyFill="1" applyBorder="1" applyAlignment="1" applyProtection="1">
      <alignment vertical="center" wrapText="1"/>
      <protection locked="0"/>
    </xf>
    <xf numFmtId="9" fontId="1" fillId="6" borderId="4" xfId="0" applyNumberFormat="1" applyFont="1" applyFill="1" applyBorder="1" applyAlignment="1" applyProtection="1">
      <alignment horizontal="center" vertical="center" wrapText="1"/>
      <protection locked="0"/>
    </xf>
    <xf numFmtId="0" fontId="23" fillId="5" borderId="4" xfId="0" applyFont="1" applyFill="1" applyBorder="1" applyAlignment="1" applyProtection="1">
      <alignment horizontal="justify" vertical="center" wrapText="1"/>
      <protection locked="0"/>
    </xf>
    <xf numFmtId="0" fontId="1" fillId="5" borderId="4" xfId="0" applyFont="1" applyFill="1" applyBorder="1" applyAlignment="1" applyProtection="1">
      <alignment horizontal="left" vertical="center" wrapText="1"/>
      <protection locked="0"/>
    </xf>
    <xf numFmtId="9" fontId="1" fillId="5" borderId="4" xfId="0" applyNumberFormat="1" applyFont="1" applyFill="1" applyBorder="1" applyAlignment="1" applyProtection="1">
      <alignment horizontal="center" vertical="center" wrapText="1"/>
      <protection locked="0"/>
    </xf>
    <xf numFmtId="14" fontId="1" fillId="5" borderId="4" xfId="0" applyNumberFormat="1" applyFont="1" applyFill="1" applyBorder="1" applyAlignment="1" applyProtection="1">
      <alignment horizontal="center" vertical="center" wrapText="1"/>
      <protection locked="0"/>
    </xf>
    <xf numFmtId="14" fontId="1" fillId="0" borderId="6" xfId="0" applyNumberFormat="1" applyFont="1" applyBorder="1" applyAlignment="1">
      <alignment horizontal="center" vertical="center" wrapText="1"/>
    </xf>
    <xf numFmtId="9" fontId="1" fillId="0" borderId="6" xfId="6" applyFont="1" applyFill="1" applyBorder="1" applyAlignment="1" applyProtection="1">
      <alignment horizontal="center" vertical="center" wrapText="1"/>
      <protection locked="0"/>
    </xf>
    <xf numFmtId="14" fontId="1" fillId="5" borderId="6" xfId="6" applyNumberFormat="1" applyFont="1" applyFill="1" applyBorder="1" applyAlignment="1" applyProtection="1">
      <alignment horizontal="center" vertical="center" wrapText="1"/>
      <protection locked="0"/>
    </xf>
    <xf numFmtId="9" fontId="1" fillId="7" borderId="6" xfId="6" applyFont="1" applyFill="1" applyBorder="1" applyAlignment="1">
      <alignment horizontal="center" vertical="center" wrapText="1"/>
    </xf>
    <xf numFmtId="9" fontId="1" fillId="5" borderId="6" xfId="6" applyFont="1" applyFill="1" applyBorder="1" applyAlignment="1" applyProtection="1">
      <alignment horizontal="center" vertical="center" wrapText="1"/>
      <protection locked="0"/>
    </xf>
    <xf numFmtId="9" fontId="1" fillId="0" borderId="6" xfId="6" applyFont="1" applyFill="1" applyBorder="1" applyAlignment="1" applyProtection="1">
      <alignment vertical="center" wrapText="1"/>
      <protection locked="0"/>
    </xf>
    <xf numFmtId="9" fontId="1" fillId="7" borderId="6" xfId="0" applyNumberFormat="1" applyFont="1" applyFill="1" applyBorder="1" applyAlignment="1">
      <alignment horizontal="center" vertical="center" wrapText="1"/>
    </xf>
    <xf numFmtId="0" fontId="1" fillId="0" borderId="6" xfId="0" applyFont="1" applyBorder="1" applyAlignment="1">
      <alignment horizontal="justify" vertical="center" wrapText="1"/>
    </xf>
    <xf numFmtId="14" fontId="1" fillId="7" borderId="4" xfId="0" applyNumberFormat="1" applyFont="1" applyFill="1" applyBorder="1" applyAlignment="1">
      <alignment horizontal="center" vertical="center" wrapText="1"/>
    </xf>
    <xf numFmtId="9" fontId="1" fillId="0" borderId="4" xfId="6" applyFont="1" applyFill="1" applyBorder="1" applyAlignment="1" applyProtection="1">
      <alignment horizontal="center" vertical="center" wrapText="1"/>
      <protection locked="0"/>
    </xf>
    <xf numFmtId="14" fontId="1" fillId="5" borderId="4" xfId="6" applyNumberFormat="1" applyFont="1" applyFill="1" applyBorder="1" applyAlignment="1" applyProtection="1">
      <alignment horizontal="center" vertical="center" wrapText="1"/>
      <protection locked="0"/>
    </xf>
    <xf numFmtId="9" fontId="1" fillId="7" borderId="4" xfId="6" applyFont="1" applyFill="1" applyBorder="1" applyAlignment="1">
      <alignment horizontal="center" vertical="center" wrapText="1"/>
    </xf>
    <xf numFmtId="9" fontId="1" fillId="5" borderId="4" xfId="6" applyFont="1" applyFill="1" applyBorder="1" applyAlignment="1" applyProtection="1">
      <alignment horizontal="center" vertical="center" wrapText="1"/>
      <protection locked="0"/>
    </xf>
    <xf numFmtId="14" fontId="1" fillId="5" borderId="4" xfId="6" applyNumberFormat="1" applyFont="1" applyFill="1" applyBorder="1" applyAlignment="1" applyProtection="1">
      <alignment vertical="center" wrapText="1"/>
      <protection locked="0"/>
    </xf>
    <xf numFmtId="9" fontId="1" fillId="5" borderId="4" xfId="6" applyFont="1" applyFill="1" applyBorder="1" applyAlignment="1" applyProtection="1">
      <alignment vertical="center" wrapText="1"/>
      <protection locked="0"/>
    </xf>
    <xf numFmtId="0" fontId="1" fillId="6" borderId="4"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left" vertical="center" wrapText="1"/>
      <protection locked="0"/>
    </xf>
    <xf numFmtId="0" fontId="1" fillId="6" borderId="4" xfId="0" applyFont="1" applyFill="1" applyBorder="1" applyAlignment="1" applyProtection="1">
      <alignment vertical="center" wrapText="1"/>
      <protection locked="0"/>
    </xf>
    <xf numFmtId="0" fontId="23" fillId="0" borderId="6" xfId="0" applyFont="1" applyBorder="1" applyAlignment="1" applyProtection="1">
      <alignment horizontal="justify" vertical="center" wrapText="1"/>
      <protection locked="0"/>
    </xf>
    <xf numFmtId="0" fontId="1" fillId="6" borderId="6"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protection locked="0"/>
    </xf>
    <xf numFmtId="0" fontId="23" fillId="0" borderId="4" xfId="0" applyFont="1" applyBorder="1" applyAlignment="1" applyProtection="1">
      <alignment horizontal="justify" vertical="center" wrapText="1"/>
      <protection locked="0"/>
    </xf>
    <xf numFmtId="0" fontId="23" fillId="6" borderId="6" xfId="0" applyFont="1" applyFill="1" applyBorder="1" applyAlignment="1" applyProtection="1">
      <alignment vertical="center" wrapText="1"/>
      <protection locked="0"/>
    </xf>
    <xf numFmtId="0" fontId="23" fillId="6" borderId="6" xfId="0" applyFont="1" applyFill="1" applyBorder="1" applyAlignment="1" applyProtection="1">
      <alignment horizontal="center" vertical="center" wrapText="1"/>
      <protection locked="0"/>
    </xf>
    <xf numFmtId="9" fontId="23" fillId="0" borderId="6" xfId="0" applyNumberFormat="1" applyFont="1" applyBorder="1" applyAlignment="1" applyProtection="1">
      <alignment horizontal="center" vertical="center" wrapText="1"/>
      <protection locked="0"/>
    </xf>
    <xf numFmtId="14" fontId="1" fillId="6" borderId="6" xfId="0" applyNumberFormat="1" applyFont="1" applyFill="1" applyBorder="1" applyAlignment="1" applyProtection="1">
      <alignment horizontal="center" vertical="center" wrapText="1"/>
      <protection locked="0"/>
    </xf>
    <xf numFmtId="14" fontId="1" fillId="6" borderId="6" xfId="6" applyNumberFormat="1" applyFont="1" applyFill="1" applyBorder="1" applyAlignment="1" applyProtection="1">
      <alignment horizontal="center" vertical="center" wrapText="1"/>
      <protection locked="0"/>
    </xf>
    <xf numFmtId="9" fontId="1" fillId="6" borderId="6" xfId="6" applyFont="1" applyFill="1" applyBorder="1" applyAlignment="1" applyProtection="1">
      <alignment horizontal="center" vertical="center" wrapText="1"/>
      <protection locked="0"/>
    </xf>
    <xf numFmtId="0" fontId="1" fillId="6" borderId="4" xfId="0" applyFont="1" applyFill="1" applyBorder="1" applyAlignment="1" applyProtection="1">
      <alignment horizontal="justify" vertical="center" wrapText="1"/>
      <protection locked="0"/>
    </xf>
    <xf numFmtId="0" fontId="1" fillId="6" borderId="4" xfId="3" applyFill="1" applyBorder="1" applyAlignment="1" applyProtection="1">
      <alignment horizontal="justify" vertical="center" wrapText="1"/>
      <protection locked="0"/>
    </xf>
    <xf numFmtId="14" fontId="1" fillId="6" borderId="6" xfId="6" applyNumberFormat="1" applyFont="1" applyFill="1" applyBorder="1" applyAlignment="1" applyProtection="1">
      <alignment vertical="center" wrapText="1"/>
      <protection locked="0"/>
    </xf>
    <xf numFmtId="9" fontId="1" fillId="6" borderId="6" xfId="6" applyFont="1" applyFill="1" applyBorder="1" applyAlignment="1" applyProtection="1">
      <alignment vertical="center" wrapText="1"/>
      <protection locked="0"/>
    </xf>
    <xf numFmtId="14" fontId="1" fillId="6" borderId="4" xfId="6" applyNumberFormat="1" applyFont="1" applyFill="1" applyBorder="1" applyAlignment="1" applyProtection="1">
      <alignment horizontal="center" vertical="center" wrapText="1"/>
      <protection locked="0"/>
    </xf>
    <xf numFmtId="9" fontId="1" fillId="6" borderId="4" xfId="6" applyFont="1" applyFill="1" applyBorder="1" applyAlignment="1" applyProtection="1">
      <alignment horizontal="center" vertical="center" wrapText="1"/>
      <protection locked="0"/>
    </xf>
    <xf numFmtId="14" fontId="1" fillId="6" borderId="4" xfId="6" applyNumberFormat="1" applyFont="1" applyFill="1" applyBorder="1" applyAlignment="1" applyProtection="1">
      <alignment vertical="center" wrapText="1"/>
      <protection locked="0"/>
    </xf>
    <xf numFmtId="9" fontId="1" fillId="6" borderId="4" xfId="6" applyFont="1" applyFill="1" applyBorder="1" applyAlignment="1" applyProtection="1">
      <alignment vertical="center" wrapText="1"/>
      <protection locked="0"/>
    </xf>
    <xf numFmtId="0" fontId="17" fillId="6" borderId="0" xfId="0" applyFont="1" applyFill="1" applyProtection="1">
      <protection locked="0"/>
    </xf>
    <xf numFmtId="0" fontId="1" fillId="6" borderId="6" xfId="0" applyFont="1" applyFill="1" applyBorder="1" applyAlignment="1" applyProtection="1">
      <alignment vertical="center" wrapText="1"/>
      <protection locked="0"/>
    </xf>
    <xf numFmtId="9" fontId="23" fillId="6" borderId="6" xfId="0" applyNumberFormat="1" applyFont="1" applyFill="1" applyBorder="1" applyAlignment="1" applyProtection="1">
      <alignment horizontal="center" vertical="center" wrapText="1"/>
      <protection locked="0"/>
    </xf>
    <xf numFmtId="14" fontId="23" fillId="6" borderId="6" xfId="0" applyNumberFormat="1" applyFont="1" applyFill="1" applyBorder="1" applyAlignment="1" applyProtection="1">
      <alignment horizontal="center" vertical="center" wrapText="1"/>
      <protection locked="0"/>
    </xf>
    <xf numFmtId="0" fontId="23" fillId="6" borderId="4" xfId="0" applyFont="1" applyFill="1" applyBorder="1" applyAlignment="1" applyProtection="1">
      <alignment horizontal="justify" vertical="center" wrapText="1"/>
      <protection locked="0"/>
    </xf>
    <xf numFmtId="0" fontId="21" fillId="5" borderId="6" xfId="0" applyFont="1" applyFill="1" applyBorder="1" applyAlignment="1" applyProtection="1">
      <alignment vertical="center" wrapText="1"/>
      <protection locked="0"/>
    </xf>
    <xf numFmtId="0" fontId="1" fillId="5" borderId="6" xfId="0" applyFont="1" applyFill="1" applyBorder="1" applyAlignment="1" applyProtection="1">
      <alignment horizontal="center" vertical="center"/>
      <protection locked="0"/>
    </xf>
    <xf numFmtId="9" fontId="1" fillId="5" borderId="6" xfId="0" applyNumberFormat="1" applyFont="1" applyFill="1" applyBorder="1" applyAlignment="1" applyProtection="1">
      <alignment vertical="center" wrapText="1"/>
      <protection locked="0"/>
    </xf>
    <xf numFmtId="0" fontId="1" fillId="6" borderId="6" xfId="0" applyFont="1" applyFill="1" applyBorder="1" applyAlignment="1" applyProtection="1">
      <alignment horizontal="justify" vertical="center" wrapText="1"/>
      <protection locked="0"/>
    </xf>
    <xf numFmtId="0" fontId="1" fillId="5" borderId="7" xfId="4" applyFill="1" applyBorder="1" applyAlignment="1" applyProtection="1">
      <alignment horizontal="center" vertical="center" wrapText="1"/>
      <protection locked="0"/>
    </xf>
    <xf numFmtId="0" fontId="1" fillId="5" borderId="4" xfId="4" applyFill="1" applyBorder="1" applyAlignment="1" applyProtection="1">
      <alignment horizontal="justify" vertical="center" wrapText="1"/>
      <protection locked="0"/>
    </xf>
    <xf numFmtId="0" fontId="1" fillId="5" borderId="6" xfId="4" applyFill="1" applyBorder="1" applyAlignment="1" applyProtection="1">
      <alignment horizontal="justify" vertical="center" wrapText="1"/>
      <protection locked="0"/>
    </xf>
    <xf numFmtId="0" fontId="1" fillId="6" borderId="6" xfId="4" applyFill="1" applyBorder="1" applyAlignment="1" applyProtection="1">
      <alignment horizontal="justify" vertical="center" wrapText="1"/>
      <protection locked="0"/>
    </xf>
    <xf numFmtId="0" fontId="1" fillId="5" borderId="6" xfId="4" applyFill="1" applyBorder="1" applyAlignment="1" applyProtection="1">
      <alignment horizontal="center" vertical="center" wrapText="1"/>
      <protection locked="0"/>
    </xf>
    <xf numFmtId="0" fontId="1" fillId="0" borderId="4" xfId="4" applyBorder="1" applyAlignment="1">
      <alignment horizontal="center" vertical="center" wrapText="1"/>
    </xf>
    <xf numFmtId="9" fontId="1" fillId="5" borderId="6" xfId="4" applyNumberFormat="1" applyFill="1" applyBorder="1" applyAlignment="1" applyProtection="1">
      <alignment horizontal="center" vertical="center" wrapText="1"/>
      <protection locked="0"/>
    </xf>
    <xf numFmtId="14" fontId="1" fillId="5" borderId="6" xfId="4" applyNumberFormat="1" applyFill="1" applyBorder="1" applyAlignment="1" applyProtection="1">
      <alignment horizontal="center" vertical="center" wrapText="1"/>
      <protection locked="0"/>
    </xf>
    <xf numFmtId="14" fontId="1" fillId="0" borderId="4" xfId="4" applyNumberFormat="1" applyBorder="1" applyAlignment="1" applyProtection="1">
      <alignment horizontal="center" vertical="center" wrapText="1"/>
      <protection locked="0"/>
    </xf>
    <xf numFmtId="0" fontId="1" fillId="7" borderId="6" xfId="0" applyFont="1" applyFill="1" applyBorder="1" applyAlignment="1">
      <alignment vertical="center" wrapText="1"/>
    </xf>
    <xf numFmtId="0" fontId="1" fillId="0" borderId="16" xfId="0" applyFont="1" applyBorder="1" applyAlignment="1">
      <alignment vertical="center" wrapText="1"/>
    </xf>
    <xf numFmtId="0" fontId="1" fillId="7" borderId="16" xfId="0" applyFont="1" applyFill="1" applyBorder="1" applyAlignment="1">
      <alignment vertical="center" wrapText="1"/>
    </xf>
    <xf numFmtId="0" fontId="22" fillId="7" borderId="16" xfId="0" applyFont="1" applyFill="1" applyBorder="1" applyAlignment="1">
      <alignment horizontal="justify" vertical="center" wrapText="1"/>
    </xf>
    <xf numFmtId="14" fontId="1" fillId="7" borderId="16" xfId="0" applyNumberFormat="1" applyFont="1" applyFill="1" applyBorder="1" applyAlignment="1">
      <alignment vertical="center" wrapText="1"/>
    </xf>
    <xf numFmtId="9" fontId="1" fillId="7" borderId="16" xfId="0" applyNumberFormat="1" applyFont="1" applyFill="1" applyBorder="1" applyAlignment="1">
      <alignment vertical="center" wrapText="1"/>
    </xf>
    <xf numFmtId="0" fontId="1" fillId="5" borderId="6" xfId="4" applyFill="1" applyBorder="1" applyAlignment="1" applyProtection="1">
      <alignment vertical="center" wrapText="1"/>
      <protection locked="0"/>
    </xf>
    <xf numFmtId="0" fontId="17" fillId="5" borderId="0" xfId="4" applyFont="1" applyFill="1" applyAlignment="1" applyProtection="1">
      <alignment vertical="center"/>
      <protection locked="0"/>
    </xf>
    <xf numFmtId="0" fontId="1" fillId="5" borderId="6" xfId="4" applyFill="1" applyBorder="1" applyAlignment="1" applyProtection="1">
      <alignment horizontal="center" vertical="center"/>
      <protection locked="0"/>
    </xf>
    <xf numFmtId="0" fontId="22" fillId="7" borderId="16" xfId="0" applyFont="1" applyFill="1" applyBorder="1" applyAlignment="1">
      <alignment vertical="center" wrapText="1"/>
    </xf>
    <xf numFmtId="9" fontId="1" fillId="7" borderId="14" xfId="0" applyNumberFormat="1" applyFont="1" applyFill="1" applyBorder="1" applyAlignment="1">
      <alignment vertical="center" wrapText="1"/>
    </xf>
    <xf numFmtId="0" fontId="1" fillId="7" borderId="14" xfId="0" applyFont="1" applyFill="1" applyBorder="1" applyAlignment="1">
      <alignment vertical="center" wrapText="1"/>
    </xf>
    <xf numFmtId="0" fontId="1" fillId="6" borderId="6" xfId="4" applyFill="1" applyBorder="1" applyAlignment="1" applyProtection="1">
      <alignment horizontal="center" vertical="center" wrapText="1"/>
      <protection locked="0"/>
    </xf>
    <xf numFmtId="0" fontId="1" fillId="7" borderId="6" xfId="4" applyFill="1" applyBorder="1" applyAlignment="1">
      <alignment horizontal="justify" vertical="center" wrapText="1"/>
    </xf>
    <xf numFmtId="9" fontId="1" fillId="0" borderId="16" xfId="0" applyNumberFormat="1" applyFont="1" applyBorder="1" applyAlignment="1">
      <alignment vertical="center" wrapText="1"/>
    </xf>
    <xf numFmtId="9" fontId="1" fillId="7" borderId="9" xfId="0" applyNumberFormat="1" applyFont="1" applyFill="1" applyBorder="1" applyAlignment="1">
      <alignment vertical="center" wrapText="1"/>
    </xf>
    <xf numFmtId="0" fontId="1" fillId="7" borderId="23" xfId="0" applyFont="1" applyFill="1" applyBorder="1" applyAlignment="1">
      <alignment vertical="center" wrapText="1"/>
    </xf>
    <xf numFmtId="0" fontId="1" fillId="7" borderId="4" xfId="0" applyFont="1" applyFill="1" applyBorder="1" applyAlignment="1">
      <alignment horizontal="center" vertical="center" wrapText="1"/>
    </xf>
    <xf numFmtId="0" fontId="1" fillId="7" borderId="6" xfId="4" applyFill="1" applyBorder="1" applyAlignment="1">
      <alignment horizontal="center" vertical="center" wrapText="1"/>
    </xf>
    <xf numFmtId="9" fontId="1" fillId="0" borderId="16" xfId="4" applyNumberFormat="1" applyBorder="1" applyAlignment="1">
      <alignment horizontal="center" vertical="center" wrapText="1"/>
    </xf>
    <xf numFmtId="0" fontId="1" fillId="7" borderId="16" xfId="4" applyFill="1" applyBorder="1" applyAlignment="1">
      <alignment horizontal="justify" vertical="center" wrapText="1"/>
    </xf>
    <xf numFmtId="0" fontId="22" fillId="5" borderId="4" xfId="4" applyFont="1" applyFill="1" applyBorder="1" applyAlignment="1" applyProtection="1">
      <alignment horizontal="justify" vertical="center" wrapText="1"/>
      <protection locked="0"/>
    </xf>
    <xf numFmtId="14" fontId="1" fillId="6" borderId="4" xfId="0" applyNumberFormat="1" applyFont="1" applyFill="1" applyBorder="1" applyAlignment="1">
      <alignment horizontal="center" vertical="center" wrapText="1"/>
    </xf>
    <xf numFmtId="9" fontId="1" fillId="6" borderId="4" xfId="0" applyNumberFormat="1" applyFont="1" applyFill="1" applyBorder="1" applyAlignment="1">
      <alignment horizontal="center" vertical="center" wrapText="1"/>
    </xf>
    <xf numFmtId="0" fontId="1" fillId="7" borderId="2" xfId="4" applyFill="1" applyBorder="1" applyAlignment="1">
      <alignment horizontal="justify" vertical="center" wrapText="1"/>
    </xf>
    <xf numFmtId="0" fontId="1" fillId="5" borderId="16" xfId="4" applyFill="1" applyBorder="1" applyAlignment="1" applyProtection="1">
      <alignment vertical="center" wrapText="1"/>
      <protection locked="0"/>
    </xf>
    <xf numFmtId="9" fontId="1" fillId="6" borderId="9" xfId="0" applyNumberFormat="1" applyFont="1" applyFill="1" applyBorder="1" applyAlignment="1">
      <alignment vertical="center" wrapText="1"/>
    </xf>
    <xf numFmtId="0" fontId="1" fillId="5" borderId="4" xfId="4" applyFill="1" applyBorder="1" applyAlignment="1" applyProtection="1">
      <alignment vertical="center" wrapText="1"/>
      <protection locked="0"/>
    </xf>
    <xf numFmtId="0" fontId="22" fillId="5" borderId="6" xfId="4" applyFont="1" applyFill="1" applyBorder="1" applyAlignment="1" applyProtection="1">
      <alignment horizontal="justify" vertical="center" wrapText="1"/>
      <protection locked="0"/>
    </xf>
    <xf numFmtId="14" fontId="1" fillId="6" borderId="16" xfId="0" applyNumberFormat="1" applyFont="1" applyFill="1" applyBorder="1" applyAlignment="1">
      <alignment horizontal="center" vertical="center" wrapText="1"/>
    </xf>
    <xf numFmtId="9" fontId="1" fillId="6" borderId="6" xfId="0" applyNumberFormat="1" applyFont="1" applyFill="1" applyBorder="1" applyAlignment="1">
      <alignment horizontal="center" vertical="center" wrapText="1"/>
    </xf>
    <xf numFmtId="0" fontId="1" fillId="5" borderId="16" xfId="4" applyFill="1" applyBorder="1" applyAlignment="1" applyProtection="1">
      <alignment horizontal="justify" vertical="center" wrapText="1"/>
      <protection locked="0"/>
    </xf>
    <xf numFmtId="0" fontId="1" fillId="5" borderId="4" xfId="4" applyFill="1" applyBorder="1" applyAlignment="1" applyProtection="1">
      <alignment horizontal="center" vertical="center" wrapText="1"/>
      <protection locked="0"/>
    </xf>
    <xf numFmtId="0" fontId="1" fillId="5" borderId="4" xfId="4" applyFill="1" applyBorder="1" applyAlignment="1" applyProtection="1">
      <alignment horizontal="center" vertical="center"/>
      <protection locked="0"/>
    </xf>
    <xf numFmtId="0" fontId="1" fillId="0" borderId="4" xfId="4" applyBorder="1" applyAlignment="1">
      <alignment horizontal="justify" vertical="center" wrapText="1"/>
    </xf>
    <xf numFmtId="0" fontId="1" fillId="5" borderId="7" xfId="4" applyFill="1" applyBorder="1" applyAlignment="1" applyProtection="1">
      <alignment vertical="center" wrapText="1"/>
      <protection locked="0"/>
    </xf>
    <xf numFmtId="0" fontId="1" fillId="6" borderId="4" xfId="4" applyFill="1" applyBorder="1" applyAlignment="1">
      <alignment horizontal="justify" vertical="center" wrapText="1"/>
    </xf>
    <xf numFmtId="0" fontId="1" fillId="0" borderId="7" xfId="4" applyBorder="1" applyAlignment="1" applyProtection="1">
      <alignment vertical="center"/>
      <protection locked="0"/>
    </xf>
    <xf numFmtId="0" fontId="1" fillId="7" borderId="4" xfId="4" applyFill="1" applyBorder="1" applyAlignment="1">
      <alignment horizontal="center" vertical="center" wrapText="1"/>
    </xf>
    <xf numFmtId="0" fontId="1" fillId="0" borderId="6" xfId="4" applyBorder="1" applyAlignment="1">
      <alignment horizontal="justify" vertical="center" wrapText="1"/>
    </xf>
    <xf numFmtId="0" fontId="1" fillId="0" borderId="8" xfId="4" applyBorder="1" applyAlignment="1">
      <alignment horizontal="center" vertical="center" wrapText="1"/>
    </xf>
    <xf numFmtId="0" fontId="1" fillId="7" borderId="16" xfId="0" applyFont="1" applyFill="1" applyBorder="1" applyAlignment="1">
      <alignment horizontal="center" vertical="center" wrapText="1"/>
    </xf>
    <xf numFmtId="0" fontId="1" fillId="6" borderId="6" xfId="0" applyFont="1" applyFill="1" applyBorder="1" applyAlignment="1">
      <alignment horizontal="justify" vertical="center" wrapText="1"/>
    </xf>
    <xf numFmtId="0" fontId="1" fillId="0" borderId="7" xfId="4" applyBorder="1" applyAlignment="1">
      <alignment horizontal="justify" vertical="center" wrapText="1"/>
    </xf>
    <xf numFmtId="0" fontId="1" fillId="6" borderId="4" xfId="4" applyFill="1" applyBorder="1" applyAlignment="1" applyProtection="1">
      <alignment horizontal="justify" vertical="center" wrapText="1"/>
      <protection locked="0"/>
    </xf>
    <xf numFmtId="0" fontId="1" fillId="5" borderId="0" xfId="4" applyFill="1" applyAlignment="1" applyProtection="1">
      <alignment vertical="center"/>
      <protection locked="0"/>
    </xf>
    <xf numFmtId="14" fontId="1" fillId="0" borderId="6" xfId="6" applyNumberFormat="1" applyFont="1" applyFill="1" applyBorder="1" applyAlignment="1" applyProtection="1">
      <alignment vertical="center" wrapText="1"/>
      <protection locked="0"/>
    </xf>
    <xf numFmtId="0" fontId="1" fillId="7" borderId="16" xfId="0" applyFont="1" applyFill="1" applyBorder="1" applyAlignment="1">
      <alignment horizontal="justify" vertical="center" wrapText="1"/>
    </xf>
    <xf numFmtId="0" fontId="1" fillId="0" borderId="6" xfId="4" applyBorder="1" applyAlignment="1">
      <alignment horizontal="center" vertical="center" wrapText="1"/>
    </xf>
    <xf numFmtId="0" fontId="1" fillId="0" borderId="6" xfId="4" applyBorder="1" applyAlignment="1" applyProtection="1">
      <alignment horizontal="center" vertical="center" wrapText="1"/>
      <protection locked="0"/>
    </xf>
    <xf numFmtId="0" fontId="1" fillId="0" borderId="4" xfId="4" applyBorder="1" applyAlignment="1" applyProtection="1">
      <alignment vertical="center"/>
      <protection locked="0"/>
    </xf>
    <xf numFmtId="0" fontId="1" fillId="0" borderId="16" xfId="0" applyFont="1" applyBorder="1" applyAlignment="1">
      <alignment horizontal="center" vertical="center" wrapText="1"/>
    </xf>
    <xf numFmtId="0" fontId="22" fillId="0" borderId="4" xfId="0" applyFont="1" applyBorder="1" applyAlignment="1">
      <alignment horizontal="justify" vertical="center" wrapText="1"/>
    </xf>
    <xf numFmtId="9" fontId="1" fillId="7" borderId="4" xfId="0" applyNumberFormat="1" applyFont="1" applyFill="1" applyBorder="1" applyAlignment="1">
      <alignment horizontal="center" vertical="center" wrapText="1"/>
    </xf>
    <xf numFmtId="14" fontId="1" fillId="0" borderId="4" xfId="0" applyNumberFormat="1" applyFont="1" applyBorder="1" applyAlignment="1">
      <alignment horizontal="center" vertical="center" wrapText="1"/>
    </xf>
    <xf numFmtId="0" fontId="22" fillId="0" borderId="6" xfId="0" applyFont="1" applyBorder="1" applyAlignment="1">
      <alignment horizontal="justify" vertical="center" wrapText="1"/>
    </xf>
    <xf numFmtId="0" fontId="1" fillId="6" borderId="6" xfId="0" applyFont="1" applyFill="1" applyBorder="1" applyAlignment="1" applyProtection="1">
      <alignment horizontal="justify" vertical="top" wrapText="1"/>
      <protection locked="0"/>
    </xf>
    <xf numFmtId="0" fontId="23" fillId="5" borderId="6" xfId="0" applyFont="1" applyFill="1" applyBorder="1" applyAlignment="1" applyProtection="1">
      <alignment vertical="center" wrapText="1"/>
      <protection locked="0"/>
    </xf>
    <xf numFmtId="14" fontId="23" fillId="5" borderId="6" xfId="0" applyNumberFormat="1" applyFont="1" applyFill="1" applyBorder="1" applyAlignment="1" applyProtection="1">
      <alignment horizontal="center" vertical="center" wrapText="1"/>
      <protection locked="0"/>
    </xf>
    <xf numFmtId="14" fontId="1" fillId="5" borderId="4" xfId="0" applyNumberFormat="1" applyFont="1" applyFill="1" applyBorder="1" applyAlignment="1" applyProtection="1">
      <alignment horizontal="center" vertical="center"/>
      <protection locked="0"/>
    </xf>
    <xf numFmtId="9" fontId="1" fillId="5" borderId="4" xfId="0" applyNumberFormat="1"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7" borderId="0" xfId="0" applyFont="1" applyFill="1"/>
    <xf numFmtId="0" fontId="1" fillId="12" borderId="7" xfId="0" applyFont="1" applyFill="1" applyBorder="1" applyAlignment="1">
      <alignment horizontal="center" vertical="center"/>
    </xf>
    <xf numFmtId="0" fontId="1" fillId="12" borderId="6" xfId="0" applyFont="1" applyFill="1" applyBorder="1" applyAlignment="1">
      <alignment horizontal="center" vertical="center"/>
    </xf>
    <xf numFmtId="0" fontId="1" fillId="0" borderId="7"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5" borderId="7"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center" vertical="center" wrapText="1"/>
      <protection locked="0"/>
    </xf>
    <xf numFmtId="0" fontId="1" fillId="5" borderId="7"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0" borderId="7"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23" fillId="5" borderId="7" xfId="0" applyFont="1" applyFill="1" applyBorder="1" applyAlignment="1" applyProtection="1">
      <alignment horizontal="justify" vertical="center" wrapText="1"/>
      <protection locked="0"/>
    </xf>
    <xf numFmtId="0" fontId="23" fillId="5" borderId="6" xfId="0" applyFont="1" applyFill="1" applyBorder="1" applyAlignment="1" applyProtection="1">
      <alignment horizontal="justify" vertical="center" wrapText="1"/>
      <protection locked="0"/>
    </xf>
    <xf numFmtId="0" fontId="1" fillId="5" borderId="7" xfId="0" applyFont="1" applyFill="1" applyBorder="1" applyAlignment="1" applyProtection="1">
      <alignment horizontal="center" vertical="center"/>
      <protection locked="0"/>
    </xf>
    <xf numFmtId="0" fontId="1" fillId="5" borderId="6" xfId="0" applyFont="1" applyFill="1" applyBorder="1" applyAlignment="1" applyProtection="1">
      <alignment horizontal="center" vertical="center"/>
      <protection locked="0"/>
    </xf>
    <xf numFmtId="0" fontId="1" fillId="6" borderId="7"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center" vertical="center" wrapText="1"/>
      <protection locked="0"/>
    </xf>
    <xf numFmtId="0" fontId="1" fillId="5" borderId="7" xfId="0" applyFont="1" applyFill="1" applyBorder="1" applyAlignment="1" applyProtection="1">
      <alignment horizontal="justify" vertical="center" wrapText="1"/>
      <protection locked="0"/>
    </xf>
    <xf numFmtId="0" fontId="1" fillId="5" borderId="6" xfId="0" applyFont="1" applyFill="1" applyBorder="1" applyAlignment="1" applyProtection="1">
      <alignment horizontal="justify" vertical="center" wrapText="1"/>
      <protection locked="0"/>
    </xf>
    <xf numFmtId="0" fontId="1" fillId="0" borderId="7" xfId="0" applyFont="1" applyBorder="1" applyAlignment="1" applyProtection="1">
      <alignment horizontal="justify" vertical="center" wrapText="1"/>
      <protection locked="0"/>
    </xf>
    <xf numFmtId="0" fontId="1" fillId="0" borderId="6" xfId="0" applyFont="1" applyBorder="1" applyAlignment="1" applyProtection="1">
      <alignment horizontal="justify" vertical="center" wrapText="1"/>
      <protection locked="0"/>
    </xf>
    <xf numFmtId="0" fontId="21" fillId="5" borderId="7" xfId="0" applyFont="1" applyFill="1" applyBorder="1" applyAlignment="1" applyProtection="1">
      <alignment horizontal="justify" vertical="center" wrapText="1"/>
      <protection locked="0"/>
    </xf>
    <xf numFmtId="0" fontId="21" fillId="5" borderId="6" xfId="0" applyFont="1" applyFill="1" applyBorder="1" applyAlignment="1" applyProtection="1">
      <alignment horizontal="justify" vertical="center" wrapText="1"/>
      <protection locked="0"/>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7" xfId="0" applyFont="1" applyFill="1" applyBorder="1" applyAlignment="1">
      <alignment horizontal="justify" vertical="center" wrapText="1"/>
    </xf>
    <xf numFmtId="0" fontId="1" fillId="7" borderId="8" xfId="0" applyFont="1" applyFill="1" applyBorder="1" applyAlignment="1">
      <alignment horizontal="justify" vertical="center" wrapText="1"/>
    </xf>
    <xf numFmtId="0" fontId="1" fillId="7" borderId="6" xfId="0" applyFont="1" applyFill="1" applyBorder="1" applyAlignment="1">
      <alignment horizontal="justify" vertical="center" wrapText="1"/>
    </xf>
    <xf numFmtId="0" fontId="1" fillId="5" borderId="8" xfId="0" applyFont="1" applyFill="1" applyBorder="1" applyAlignment="1" applyProtection="1">
      <alignment horizontal="center" vertical="center" wrapText="1"/>
      <protection locked="0"/>
    </xf>
    <xf numFmtId="0" fontId="1" fillId="12" borderId="8" xfId="0" applyFont="1" applyFill="1" applyBorder="1" applyAlignment="1">
      <alignment horizontal="center" vertical="center"/>
    </xf>
    <xf numFmtId="0" fontId="1" fillId="0" borderId="8" xfId="0" applyFont="1" applyBorder="1" applyAlignment="1" applyProtection="1">
      <alignment horizontal="center" vertical="center"/>
      <protection locked="0"/>
    </xf>
    <xf numFmtId="0" fontId="22" fillId="7" borderId="7" xfId="0" applyFont="1" applyFill="1" applyBorder="1" applyAlignment="1">
      <alignment horizontal="center" vertical="center"/>
    </xf>
    <xf numFmtId="0" fontId="22" fillId="7" borderId="6" xfId="0" applyFont="1" applyFill="1" applyBorder="1" applyAlignment="1">
      <alignment horizontal="center" vertical="center"/>
    </xf>
    <xf numFmtId="0" fontId="1" fillId="5" borderId="8" xfId="0" applyFont="1" applyFill="1" applyBorder="1" applyAlignment="1">
      <alignment horizontal="center" vertical="center" wrapText="1"/>
    </xf>
    <xf numFmtId="0" fontId="1" fillId="6" borderId="7" xfId="4" applyFill="1" applyBorder="1" applyAlignment="1" applyProtection="1">
      <alignment horizontal="center" vertical="center" wrapText="1"/>
      <protection locked="0"/>
    </xf>
    <xf numFmtId="0" fontId="1" fillId="6" borderId="6" xfId="4" applyFill="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5" borderId="7" xfId="0" applyFont="1" applyFill="1" applyBorder="1" applyAlignment="1" applyProtection="1">
      <alignment vertical="center" wrapText="1"/>
      <protection locked="0"/>
    </xf>
    <xf numFmtId="0" fontId="1" fillId="5" borderId="6" xfId="0" applyFont="1" applyFill="1" applyBorder="1" applyAlignment="1" applyProtection="1">
      <alignment vertical="center" wrapText="1"/>
      <protection locked="0"/>
    </xf>
    <xf numFmtId="0" fontId="1" fillId="5" borderId="7" xfId="4" applyFill="1" applyBorder="1" applyAlignment="1" applyProtection="1">
      <alignment horizontal="center" vertical="center" wrapText="1"/>
      <protection locked="0"/>
    </xf>
    <xf numFmtId="0" fontId="1" fillId="5" borderId="6" xfId="4" applyFill="1" applyBorder="1" applyAlignment="1" applyProtection="1">
      <alignment horizontal="center" vertical="center" wrapText="1"/>
      <protection locked="0"/>
    </xf>
    <xf numFmtId="0" fontId="1" fillId="0" borderId="7" xfId="4" applyBorder="1" applyAlignment="1" applyProtection="1">
      <alignment horizontal="center" vertical="center"/>
      <protection locked="0"/>
    </xf>
    <xf numFmtId="0" fontId="1" fillId="0" borderId="6" xfId="4" applyBorder="1" applyAlignment="1" applyProtection="1">
      <alignment horizontal="center" vertical="center"/>
      <protection locked="0"/>
    </xf>
    <xf numFmtId="0" fontId="1" fillId="5" borderId="8" xfId="4" applyFill="1" applyBorder="1" applyAlignment="1" applyProtection="1">
      <alignment horizontal="justify" vertical="center" wrapText="1"/>
      <protection locked="0"/>
    </xf>
    <xf numFmtId="0" fontId="1" fillId="5" borderId="6" xfId="4" applyFill="1" applyBorder="1" applyAlignment="1" applyProtection="1">
      <alignment horizontal="justify" vertical="center" wrapText="1"/>
      <protection locked="0"/>
    </xf>
    <xf numFmtId="0" fontId="1" fillId="5" borderId="8" xfId="4" applyFill="1" applyBorder="1" applyAlignment="1" applyProtection="1">
      <alignment horizontal="center" vertical="center" wrapText="1"/>
      <protection locked="0"/>
    </xf>
    <xf numFmtId="0" fontId="1" fillId="5" borderId="7" xfId="4" applyFill="1" applyBorder="1" applyAlignment="1" applyProtection="1">
      <alignment horizontal="center" vertical="center"/>
      <protection locked="0"/>
    </xf>
    <xf numFmtId="0" fontId="1" fillId="5" borderId="8" xfId="4" applyFill="1" applyBorder="1" applyAlignment="1" applyProtection="1">
      <alignment horizontal="center" vertical="center"/>
      <protection locked="0"/>
    </xf>
    <xf numFmtId="0" fontId="1" fillId="5" borderId="6" xfId="4" applyFill="1" applyBorder="1" applyAlignment="1" applyProtection="1">
      <alignment horizontal="center" vertical="center"/>
      <protection locked="0"/>
    </xf>
    <xf numFmtId="0" fontId="1" fillId="5" borderId="7" xfId="4" applyFill="1" applyBorder="1" applyAlignment="1" applyProtection="1">
      <alignment horizontal="justify" vertical="center" wrapText="1"/>
      <protection locked="0"/>
    </xf>
    <xf numFmtId="0" fontId="1" fillId="5" borderId="7" xfId="4" applyFill="1" applyBorder="1" applyAlignment="1">
      <alignment horizontal="center" vertical="center" wrapText="1"/>
    </xf>
    <xf numFmtId="0" fontId="1" fillId="5" borderId="8" xfId="4" applyFill="1" applyBorder="1" applyAlignment="1">
      <alignment horizontal="center" vertical="center" wrapText="1"/>
    </xf>
    <xf numFmtId="0" fontId="1" fillId="5" borderId="6" xfId="4" applyFill="1" applyBorder="1" applyAlignment="1">
      <alignment horizontal="center" vertical="center" wrapText="1"/>
    </xf>
    <xf numFmtId="0" fontId="1" fillId="6" borderId="8" xfId="4" applyFill="1" applyBorder="1" applyAlignment="1" applyProtection="1">
      <alignment horizontal="center" vertical="center" wrapText="1"/>
      <protection locked="0"/>
    </xf>
    <xf numFmtId="0" fontId="1" fillId="7" borderId="22"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0" borderId="7" xfId="4" applyBorder="1" applyAlignment="1" applyProtection="1">
      <alignment horizontal="center" vertical="center" wrapText="1"/>
      <protection locked="0"/>
    </xf>
    <xf numFmtId="0" fontId="1" fillId="0" borderId="8" xfId="4" applyBorder="1" applyAlignment="1" applyProtection="1">
      <alignment horizontal="center" vertical="center" wrapText="1"/>
      <protection locked="0"/>
    </xf>
    <xf numFmtId="0" fontId="1" fillId="0" borderId="14" xfId="4" applyBorder="1" applyAlignment="1" applyProtection="1">
      <alignment horizontal="center" vertical="center" wrapText="1"/>
      <protection locked="0"/>
    </xf>
    <xf numFmtId="0" fontId="1" fillId="0" borderId="6" xfId="4" applyBorder="1" applyAlignment="1" applyProtection="1">
      <alignment horizontal="center" vertical="center" wrapText="1"/>
      <protection locked="0"/>
    </xf>
    <xf numFmtId="0" fontId="1" fillId="5" borderId="4" xfId="4" applyFill="1" applyBorder="1" applyAlignment="1" applyProtection="1">
      <alignment horizontal="justify" vertical="center" wrapText="1"/>
      <protection locked="0"/>
    </xf>
    <xf numFmtId="0" fontId="1" fillId="6" borderId="4" xfId="0" applyFont="1" applyFill="1" applyBorder="1" applyAlignment="1" applyProtection="1">
      <alignment horizontal="center" vertical="center" wrapText="1"/>
      <protection locked="0"/>
    </xf>
    <xf numFmtId="0" fontId="1" fillId="7" borderId="21" xfId="0" applyFont="1" applyFill="1" applyBorder="1" applyAlignment="1">
      <alignment horizontal="center" vertical="center" wrapText="1"/>
    </xf>
    <xf numFmtId="0" fontId="1" fillId="0" borderId="7" xfId="4" applyBorder="1" applyAlignment="1">
      <alignment horizontal="justify" vertical="center" wrapText="1"/>
    </xf>
    <xf numFmtId="0" fontId="1" fillId="0" borderId="8" xfId="4" applyBorder="1" applyAlignment="1">
      <alignment horizontal="justify" vertical="center" wrapText="1"/>
    </xf>
    <xf numFmtId="0" fontId="1" fillId="0" borderId="8" xfId="4" applyBorder="1" applyAlignment="1" applyProtection="1">
      <alignment horizontal="center" vertical="center"/>
      <protection locked="0"/>
    </xf>
    <xf numFmtId="0" fontId="1" fillId="6" borderId="4" xfId="0" applyFont="1" applyFill="1" applyBorder="1" applyAlignment="1">
      <alignment horizontal="center" vertical="center" wrapText="1"/>
    </xf>
    <xf numFmtId="0" fontId="1" fillId="0" borderId="4" xfId="0" applyFont="1" applyBorder="1" applyAlignment="1" applyProtection="1">
      <alignment horizontal="center" vertical="center" wrapText="1"/>
      <protection locked="0"/>
    </xf>
    <xf numFmtId="0" fontId="1" fillId="6" borderId="4" xfId="0" applyFont="1" applyFill="1" applyBorder="1" applyAlignment="1" applyProtection="1">
      <alignment horizontal="left" vertical="center" wrapText="1"/>
      <protection locked="0"/>
    </xf>
    <xf numFmtId="0" fontId="23" fillId="6" borderId="4" xfId="0" applyFont="1" applyFill="1" applyBorder="1" applyAlignment="1" applyProtection="1">
      <alignment horizontal="center" vertical="center" wrapText="1"/>
      <protection locked="0"/>
    </xf>
    <xf numFmtId="0" fontId="1" fillId="5" borderId="4" xfId="0" applyFont="1" applyFill="1" applyBorder="1" applyAlignment="1">
      <alignment horizontal="center" vertical="center" wrapText="1"/>
    </xf>
    <xf numFmtId="0" fontId="1" fillId="5" borderId="4"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protection locked="0"/>
    </xf>
    <xf numFmtId="0" fontId="1" fillId="5" borderId="18" xfId="0" applyFont="1" applyFill="1" applyBorder="1" applyAlignment="1" applyProtection="1">
      <alignment horizontal="center" vertical="center" wrapText="1"/>
      <protection locked="0"/>
    </xf>
    <xf numFmtId="0" fontId="1" fillId="5" borderId="20" xfId="0" applyFont="1" applyFill="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5" borderId="8" xfId="0" applyFont="1" applyFill="1" applyBorder="1" applyAlignment="1" applyProtection="1">
      <alignment horizontal="justify" vertical="center" wrapText="1"/>
      <protection locked="0"/>
    </xf>
    <xf numFmtId="0" fontId="17" fillId="6" borderId="4" xfId="0" applyFont="1" applyFill="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5" borderId="6" xfId="0" applyFont="1" applyFill="1" applyBorder="1" applyAlignment="1" applyProtection="1">
      <alignment horizontal="center" vertical="center" wrapText="1"/>
      <protection locked="0"/>
    </xf>
    <xf numFmtId="0" fontId="17" fillId="0" borderId="3"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7" xfId="0" applyFont="1" applyBorder="1" applyAlignment="1" applyProtection="1">
      <alignment horizontal="center" vertical="center" wrapText="1"/>
      <protection locked="0"/>
    </xf>
    <xf numFmtId="0" fontId="1" fillId="5" borderId="4" xfId="0" applyFont="1" applyFill="1" applyBorder="1" applyAlignment="1" applyProtection="1">
      <alignment horizontal="center"/>
      <protection locked="0"/>
    </xf>
    <xf numFmtId="0" fontId="16" fillId="5" borderId="10"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3"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14" xfId="0" applyFont="1" applyFill="1" applyBorder="1" applyAlignment="1" applyProtection="1">
      <alignment horizontal="center" vertical="center" wrapText="1"/>
      <protection locked="0"/>
    </xf>
    <xf numFmtId="0" fontId="16" fillId="5" borderId="15" xfId="0" applyFont="1" applyFill="1" applyBorder="1" applyAlignment="1" applyProtection="1">
      <alignment horizontal="center" vertical="center" wrapText="1"/>
      <protection locked="0"/>
    </xf>
    <xf numFmtId="0" fontId="16" fillId="5" borderId="2" xfId="0" applyFont="1" applyFill="1" applyBorder="1" applyAlignment="1" applyProtection="1">
      <alignment horizontal="center" vertical="center" wrapText="1"/>
      <protection locked="0"/>
    </xf>
    <xf numFmtId="0" fontId="16" fillId="5" borderId="16" xfId="0" applyFont="1" applyFill="1" applyBorder="1" applyAlignment="1" applyProtection="1">
      <alignment horizontal="center" vertical="center" wrapText="1"/>
      <protection locked="0"/>
    </xf>
    <xf numFmtId="0" fontId="17" fillId="5" borderId="0" xfId="0" applyFont="1" applyFill="1" applyAlignment="1" applyProtection="1">
      <alignment horizontal="center" vertical="top"/>
      <protection locked="0"/>
    </xf>
    <xf numFmtId="0" fontId="17" fillId="5" borderId="0" xfId="0" applyFont="1" applyFill="1" applyAlignment="1" applyProtection="1">
      <alignment horizontal="right" vertical="top"/>
      <protection locked="0"/>
    </xf>
    <xf numFmtId="0" fontId="20" fillId="7" borderId="0" xfId="0" applyFont="1" applyFill="1" applyAlignment="1">
      <alignment horizontal="center" vertical="center" wrapText="1"/>
    </xf>
    <xf numFmtId="0" fontId="20" fillId="7" borderId="0" xfId="0" applyFont="1" applyFill="1" applyAlignment="1">
      <alignment horizontal="center" vertical="center"/>
    </xf>
    <xf numFmtId="0" fontId="17" fillId="8" borderId="3" xfId="0" applyFont="1" applyFill="1" applyBorder="1" applyAlignment="1" applyProtection="1">
      <alignment horizontal="center" vertical="center"/>
      <protection locked="0"/>
    </xf>
    <xf numFmtId="0" fontId="17" fillId="8" borderId="17" xfId="0" applyFont="1" applyFill="1" applyBorder="1" applyAlignment="1" applyProtection="1">
      <alignment horizontal="center" vertical="center"/>
      <protection locked="0"/>
    </xf>
    <xf numFmtId="0" fontId="17" fillId="8" borderId="9" xfId="0" applyFont="1" applyFill="1" applyBorder="1" applyAlignment="1" applyProtection="1">
      <alignment horizontal="center" vertical="center"/>
      <protection locked="0"/>
    </xf>
    <xf numFmtId="0" fontId="17" fillId="9" borderId="3" xfId="0" applyFont="1" applyFill="1" applyBorder="1" applyAlignment="1" applyProtection="1">
      <alignment horizontal="center" vertical="center"/>
      <protection locked="0"/>
    </xf>
    <xf numFmtId="0" fontId="17" fillId="9" borderId="17" xfId="0" applyFont="1" applyFill="1" applyBorder="1" applyAlignment="1" applyProtection="1">
      <alignment horizontal="center" vertical="center"/>
      <protection locked="0"/>
    </xf>
    <xf numFmtId="0" fontId="17" fillId="9" borderId="9" xfId="0" applyFont="1" applyFill="1" applyBorder="1" applyAlignment="1" applyProtection="1">
      <alignment horizontal="center" vertical="center"/>
      <protection locked="0"/>
    </xf>
    <xf numFmtId="0" fontId="17" fillId="10" borderId="4" xfId="0" applyFont="1" applyFill="1" applyBorder="1" applyAlignment="1" applyProtection="1">
      <alignment horizontal="center" vertical="center"/>
      <protection locked="0"/>
    </xf>
    <xf numFmtId="0" fontId="17" fillId="5" borderId="15" xfId="0" applyFont="1" applyFill="1" applyBorder="1" applyAlignment="1" applyProtection="1">
      <alignment horizontal="center" vertical="center"/>
      <protection locked="0"/>
    </xf>
    <xf numFmtId="0" fontId="17" fillId="5" borderId="2" xfId="0" applyFont="1" applyFill="1" applyBorder="1" applyAlignment="1" applyProtection="1">
      <alignment horizontal="center" vertical="center"/>
      <protection locked="0"/>
    </xf>
    <xf numFmtId="0" fontId="17" fillId="5" borderId="16" xfId="0" applyFont="1" applyFill="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5" borderId="7" xfId="0" applyFont="1" applyFill="1" applyBorder="1" applyAlignment="1" applyProtection="1">
      <alignment horizontal="center" vertical="center" wrapText="1"/>
      <protection locked="0"/>
    </xf>
    <xf numFmtId="0" fontId="17" fillId="5" borderId="3" xfId="0" applyFont="1" applyFill="1" applyBorder="1" applyAlignment="1" applyProtection="1">
      <alignment horizontal="center" vertical="center"/>
      <protection locked="0"/>
    </xf>
    <xf numFmtId="0" fontId="17" fillId="5" borderId="17" xfId="0" applyFont="1" applyFill="1" applyBorder="1" applyAlignment="1" applyProtection="1">
      <alignment horizontal="center" vertical="center"/>
      <protection locked="0"/>
    </xf>
    <xf numFmtId="0" fontId="17" fillId="5" borderId="9" xfId="0" applyFont="1" applyFill="1" applyBorder="1" applyAlignment="1" applyProtection="1">
      <alignment horizontal="center" vertical="center"/>
      <protection locked="0"/>
    </xf>
    <xf numFmtId="0" fontId="0" fillId="0" borderId="1"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4"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0" applyFont="1" applyBorder="1" applyAlignment="1">
      <alignment horizontal="left" vertical="center" wrapText="1"/>
    </xf>
    <xf numFmtId="0" fontId="6" fillId="0" borderId="4" xfId="0" applyFont="1" applyBorder="1" applyAlignment="1">
      <alignment horizontal="left" vertical="center" wrapText="1"/>
    </xf>
    <xf numFmtId="14" fontId="15" fillId="0" borderId="4" xfId="0" applyNumberFormat="1" applyFont="1" applyBorder="1" applyAlignment="1">
      <alignment horizontal="left" vertical="center"/>
    </xf>
    <xf numFmtId="14" fontId="5" fillId="0" borderId="4" xfId="0" applyNumberFormat="1" applyFont="1" applyBorder="1" applyAlignment="1">
      <alignment horizontal="left"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6" xfId="0" applyFont="1" applyBorder="1" applyAlignment="1">
      <alignment horizontal="center" vertical="center" wrapText="1"/>
    </xf>
    <xf numFmtId="0" fontId="7" fillId="13" borderId="4" xfId="0" applyFont="1" applyFill="1" applyBorder="1" applyAlignment="1">
      <alignment horizontal="center" vertical="center" wrapText="1"/>
    </xf>
    <xf numFmtId="0" fontId="7" fillId="13" borderId="4" xfId="0" applyFont="1" applyFill="1" applyBorder="1" applyAlignment="1">
      <alignment horizontal="center" wrapText="1"/>
    </xf>
    <xf numFmtId="0" fontId="3" fillId="4" borderId="4" xfId="0" applyFont="1" applyFill="1" applyBorder="1" applyAlignment="1">
      <alignment horizontal="center" vertical="center" wrapText="1"/>
    </xf>
  </cellXfs>
  <cellStyles count="7">
    <cellStyle name="Hyperlink" xfId="1"/>
    <cellStyle name="Neutral 2" xfId="5"/>
    <cellStyle name="Normal" xfId="0" builtinId="0"/>
    <cellStyle name="Normal 2 2" xfId="4"/>
    <cellStyle name="Normal 3 2" xfId="3"/>
    <cellStyle name="Porcentaje" xfId="6" builtinId="5"/>
    <cellStyle name="Porcentaje 2 2" xfId="2"/>
  </cellStyles>
  <dxfs count="71">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5F5DA"/>
      <color rgb="FFE9EBE8"/>
      <color rgb="FFDDE8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35719</xdr:colOff>
      <xdr:row>2</xdr:row>
      <xdr:rowOff>55765</xdr:rowOff>
    </xdr:from>
    <xdr:to>
      <xdr:col>1</xdr:col>
      <xdr:colOff>1178719</xdr:colOff>
      <xdr:row>4</xdr:row>
      <xdr:rowOff>4979</xdr:rowOff>
    </xdr:to>
    <xdr:pic>
      <xdr:nvPicPr>
        <xdr:cNvPr id="2" name="Picture 1" descr="escudo-alc">
          <a:extLst>
            <a:ext uri="{FF2B5EF4-FFF2-40B4-BE49-F238E27FC236}">
              <a16:creationId xmlns:a16="http://schemas.microsoft.com/office/drawing/2014/main" xmlns="" id="{90E03D7A-9581-4F3F-B0F0-CADB48CB8F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375" y="734421"/>
          <a:ext cx="1143000" cy="770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297754</xdr:colOff>
      <xdr:row>0</xdr:row>
      <xdr:rowOff>118409</xdr:rowOff>
    </xdr:from>
    <xdr:to>
      <xdr:col>1</xdr:col>
      <xdr:colOff>828539</xdr:colOff>
      <xdr:row>3</xdr:row>
      <xdr:rowOff>175559</xdr:rowOff>
    </xdr:to>
    <xdr:pic>
      <xdr:nvPicPr>
        <xdr:cNvPr id="2" name="Imagen 1" descr="escudo-alc">
          <a:extLst>
            <a:ext uri="{FF2B5EF4-FFF2-40B4-BE49-F238E27FC236}">
              <a16:creationId xmlns:a16="http://schemas.microsoft.com/office/drawing/2014/main" xmlns="" id="{7830BEB6-C308-45C5-A5B5-4C9A08FC6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754" y="118409"/>
          <a:ext cx="154996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51217_mapa_riesgos_corrupcion_2026_borrador_consul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s"/>
      <sheetName val="1. Mapa y plan de tratamiento"/>
      <sheetName val="HOJA COMENTARIOS MAPA RIESGOS"/>
      <sheetName val="Criterios"/>
    </sheetNames>
    <sheetDataSet>
      <sheetData sheetId="0">
        <row r="37">
          <cell r="B37" t="str">
            <v xml:space="preserve">                   \Impacto
                     \
Probabilidad\               </v>
          </cell>
          <cell r="C37" t="str">
            <v>20% - Leve</v>
          </cell>
          <cell r="D37" t="str">
            <v>40% - Menor</v>
          </cell>
          <cell r="E37" t="str">
            <v>60% - Moderado</v>
          </cell>
          <cell r="F37" t="str">
            <v>80% - Mayor</v>
          </cell>
          <cell r="G37" t="str">
            <v>100% - Catastrófico</v>
          </cell>
        </row>
        <row r="38">
          <cell r="B38">
            <v>1</v>
          </cell>
          <cell r="C38">
            <v>2</v>
          </cell>
          <cell r="D38">
            <v>3</v>
          </cell>
          <cell r="E38">
            <v>4</v>
          </cell>
          <cell r="F38">
            <v>5</v>
          </cell>
          <cell r="G38">
            <v>6</v>
          </cell>
        </row>
        <row r="39">
          <cell r="B39" t="str">
            <v>100% - Muy alta</v>
          </cell>
          <cell r="C39" t="str">
            <v>Alto</v>
          </cell>
          <cell r="D39" t="str">
            <v>Alto</v>
          </cell>
          <cell r="E39" t="str">
            <v>Alto</v>
          </cell>
          <cell r="F39" t="str">
            <v>Alto</v>
          </cell>
          <cell r="G39" t="str">
            <v>Extremo</v>
          </cell>
        </row>
        <row r="40">
          <cell r="B40" t="str">
            <v>80% - Alta</v>
          </cell>
          <cell r="C40" t="str">
            <v>Moderado</v>
          </cell>
          <cell r="D40" t="str">
            <v>Moderado</v>
          </cell>
          <cell r="E40" t="str">
            <v>Alto</v>
          </cell>
          <cell r="F40" t="str">
            <v>Alto</v>
          </cell>
          <cell r="G40" t="str">
            <v>Extremo</v>
          </cell>
        </row>
        <row r="41">
          <cell r="B41" t="str">
            <v>60% - Media</v>
          </cell>
          <cell r="C41" t="str">
            <v>Moderado</v>
          </cell>
          <cell r="D41" t="str">
            <v>Moderado</v>
          </cell>
          <cell r="E41" t="str">
            <v>Moderado</v>
          </cell>
          <cell r="F41" t="str">
            <v>Alto</v>
          </cell>
          <cell r="G41" t="str">
            <v>Extremo</v>
          </cell>
        </row>
        <row r="42">
          <cell r="B42" t="str">
            <v>40% - Baja</v>
          </cell>
          <cell r="C42" t="str">
            <v>Bajo</v>
          </cell>
          <cell r="D42" t="str">
            <v>Moderado</v>
          </cell>
          <cell r="E42" t="str">
            <v>Moderado</v>
          </cell>
          <cell r="F42" t="str">
            <v>Alto</v>
          </cell>
          <cell r="G42" t="str">
            <v>Extremo</v>
          </cell>
        </row>
        <row r="43">
          <cell r="B43" t="str">
            <v>20% - Muy baja</v>
          </cell>
          <cell r="C43" t="str">
            <v>Bajo</v>
          </cell>
          <cell r="D43" t="str">
            <v>Bajo</v>
          </cell>
          <cell r="E43" t="str">
            <v>Moderado</v>
          </cell>
          <cell r="F43" t="str">
            <v>Alto</v>
          </cell>
          <cell r="G43" t="str">
            <v>Extremo</v>
          </cell>
        </row>
      </sheetData>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6" tint="0.79998168889431442"/>
    <pageSetUpPr fitToPage="1"/>
  </sheetPr>
  <dimension ref="A1:K57"/>
  <sheetViews>
    <sheetView showGridLines="0" tabSelected="1" zoomScale="80" zoomScaleNormal="80" workbookViewId="0">
      <selection activeCell="D5" sqref="D5:K5"/>
    </sheetView>
  </sheetViews>
  <sheetFormatPr baseColWidth="10" defaultColWidth="9.140625" defaultRowHeight="12.75" customHeight="1" x14ac:dyDescent="0.2"/>
  <cols>
    <col min="1" max="1" width="15.85546875" style="4" customWidth="1"/>
    <col min="2" max="2" width="18.85546875" style="4" customWidth="1"/>
    <col min="3" max="3" width="20.7109375" style="4" customWidth="1"/>
    <col min="4" max="4" width="25" style="4" customWidth="1"/>
    <col min="5" max="5" width="15.85546875" style="5" customWidth="1"/>
    <col min="6" max="6" width="46" style="4" customWidth="1"/>
    <col min="7" max="7" width="35.7109375" style="4" customWidth="1"/>
    <col min="8" max="8" width="22.85546875" style="4" customWidth="1"/>
    <col min="9" max="9" width="19.5703125" style="4" customWidth="1"/>
    <col min="10" max="10" width="23.140625" style="4" customWidth="1"/>
    <col min="11" max="11" width="23.140625" style="6" customWidth="1"/>
    <col min="12" max="16384" width="9.140625" style="4"/>
  </cols>
  <sheetData>
    <row r="1" spans="1:11" ht="12.75" customHeight="1" thickBot="1" x14ac:dyDescent="0.25">
      <c r="B1" s="1"/>
      <c r="C1" s="2"/>
      <c r="D1" s="3"/>
      <c r="E1" s="3"/>
      <c r="F1" s="2"/>
      <c r="G1" s="2"/>
      <c r="H1" s="2"/>
      <c r="I1" s="2"/>
      <c r="J1" s="2"/>
      <c r="K1" s="2"/>
    </row>
    <row r="2" spans="1:11" ht="40.5" customHeight="1" x14ac:dyDescent="0.2">
      <c r="B2" s="325"/>
      <c r="C2" s="328" t="s">
        <v>0</v>
      </c>
      <c r="D2" s="328"/>
      <c r="E2" s="328"/>
      <c r="F2" s="328"/>
      <c r="G2" s="328"/>
      <c r="H2" s="328"/>
      <c r="I2" s="334"/>
      <c r="J2" s="335"/>
      <c r="K2" s="336"/>
    </row>
    <row r="3" spans="1:11" ht="39" customHeight="1" x14ac:dyDescent="0.2">
      <c r="B3" s="326"/>
      <c r="C3" s="328"/>
      <c r="D3" s="328"/>
      <c r="E3" s="328"/>
      <c r="F3" s="328"/>
      <c r="G3" s="328"/>
      <c r="H3" s="328"/>
      <c r="I3" s="337"/>
      <c r="J3" s="338"/>
      <c r="K3" s="339"/>
    </row>
    <row r="4" spans="1:11" ht="25.5" customHeight="1" x14ac:dyDescent="0.2">
      <c r="B4" s="326"/>
      <c r="C4" s="329" t="s">
        <v>1</v>
      </c>
      <c r="D4" s="330" t="s">
        <v>2</v>
      </c>
      <c r="E4" s="330"/>
      <c r="F4" s="330"/>
      <c r="G4" s="330"/>
      <c r="H4" s="330"/>
      <c r="I4" s="330"/>
      <c r="J4" s="330"/>
      <c r="K4" s="330"/>
    </row>
    <row r="5" spans="1:11" ht="28.5" customHeight="1" thickBot="1" x14ac:dyDescent="0.25">
      <c r="B5" s="327"/>
      <c r="C5" s="331" t="s">
        <v>3</v>
      </c>
      <c r="D5" s="332" t="s">
        <v>4</v>
      </c>
      <c r="E5" s="333"/>
      <c r="F5" s="333"/>
      <c r="G5" s="333"/>
      <c r="H5" s="333"/>
      <c r="I5" s="333"/>
      <c r="J5" s="333"/>
      <c r="K5" s="333"/>
    </row>
    <row r="6" spans="1:11" ht="28.5" customHeight="1" x14ac:dyDescent="0.2"/>
    <row r="7" spans="1:11" s="12" customFormat="1" ht="31.5" customHeight="1" x14ac:dyDescent="0.2">
      <c r="A7" s="340" t="s">
        <v>5</v>
      </c>
      <c r="B7" s="340" t="s">
        <v>6</v>
      </c>
      <c r="C7" s="340" t="s">
        <v>7</v>
      </c>
      <c r="D7" s="340" t="s">
        <v>8</v>
      </c>
      <c r="E7" s="340" t="s">
        <v>9</v>
      </c>
      <c r="F7" s="340" t="s">
        <v>10</v>
      </c>
      <c r="G7" s="340" t="s">
        <v>11</v>
      </c>
      <c r="H7" s="340" t="s">
        <v>12</v>
      </c>
      <c r="I7" s="340" t="s">
        <v>13</v>
      </c>
      <c r="J7" s="340" t="s">
        <v>14</v>
      </c>
      <c r="K7" s="341" t="s">
        <v>15</v>
      </c>
    </row>
    <row r="8" spans="1:11" ht="132" hidden="1" customHeight="1" x14ac:dyDescent="0.2">
      <c r="A8" s="13" t="s">
        <v>16</v>
      </c>
      <c r="B8" s="13" t="s">
        <v>17</v>
      </c>
      <c r="C8" s="13" t="s">
        <v>18</v>
      </c>
      <c r="D8" s="14" t="s">
        <v>19</v>
      </c>
      <c r="E8" s="15" t="s">
        <v>20</v>
      </c>
      <c r="F8" s="16" t="s">
        <v>21</v>
      </c>
      <c r="G8" s="16" t="s">
        <v>22</v>
      </c>
      <c r="H8" s="16" t="s">
        <v>23</v>
      </c>
      <c r="I8" s="16" t="s">
        <v>24</v>
      </c>
      <c r="J8" s="16" t="s">
        <v>25</v>
      </c>
      <c r="K8" s="17" t="s">
        <v>26</v>
      </c>
    </row>
    <row r="9" spans="1:11" ht="80.25" hidden="1" customHeight="1" x14ac:dyDescent="0.2">
      <c r="A9" s="13" t="s">
        <v>16</v>
      </c>
      <c r="B9" s="7" t="s">
        <v>17</v>
      </c>
      <c r="C9" s="7" t="s">
        <v>18</v>
      </c>
      <c r="D9" s="9" t="s">
        <v>27</v>
      </c>
      <c r="E9" s="8" t="s">
        <v>28</v>
      </c>
      <c r="F9" s="9" t="s">
        <v>29</v>
      </c>
      <c r="G9" s="9" t="s">
        <v>30</v>
      </c>
      <c r="H9" s="9" t="s">
        <v>31</v>
      </c>
      <c r="I9" s="10" t="s">
        <v>32</v>
      </c>
      <c r="J9" s="9" t="s">
        <v>33</v>
      </c>
      <c r="K9" s="10" t="s">
        <v>26</v>
      </c>
    </row>
    <row r="10" spans="1:11" ht="141.75" hidden="1" customHeight="1" x14ac:dyDescent="0.2">
      <c r="A10" s="13" t="s">
        <v>16</v>
      </c>
      <c r="B10" s="7" t="s">
        <v>17</v>
      </c>
      <c r="C10" s="7" t="s">
        <v>18</v>
      </c>
      <c r="D10" s="9" t="s">
        <v>34</v>
      </c>
      <c r="E10" s="8" t="s">
        <v>35</v>
      </c>
      <c r="F10" s="9" t="s">
        <v>36</v>
      </c>
      <c r="G10" s="11" t="s">
        <v>37</v>
      </c>
      <c r="H10" s="9" t="s">
        <v>38</v>
      </c>
      <c r="I10" s="11" t="s">
        <v>39</v>
      </c>
      <c r="J10" s="9" t="s">
        <v>40</v>
      </c>
      <c r="K10" s="10" t="s">
        <v>26</v>
      </c>
    </row>
    <row r="11" spans="1:11" ht="90.75" customHeight="1" x14ac:dyDescent="0.2">
      <c r="A11" s="7" t="s">
        <v>16</v>
      </c>
      <c r="B11" s="7" t="s">
        <v>17</v>
      </c>
      <c r="C11" s="7" t="s">
        <v>41</v>
      </c>
      <c r="D11" s="9" t="s">
        <v>42</v>
      </c>
      <c r="E11" s="8" t="s">
        <v>43</v>
      </c>
      <c r="F11" s="9" t="s">
        <v>47</v>
      </c>
      <c r="G11" s="9" t="s">
        <v>48</v>
      </c>
      <c r="H11" s="9" t="s">
        <v>44</v>
      </c>
      <c r="I11" s="9" t="s">
        <v>49</v>
      </c>
      <c r="J11" s="9" t="s">
        <v>50</v>
      </c>
      <c r="K11" s="9" t="s">
        <v>46</v>
      </c>
    </row>
    <row r="12" spans="1:11" ht="112.5" customHeight="1" x14ac:dyDescent="0.2">
      <c r="A12" s="7" t="s">
        <v>16</v>
      </c>
      <c r="B12" s="7" t="s">
        <v>17</v>
      </c>
      <c r="C12" s="7" t="s">
        <v>41</v>
      </c>
      <c r="D12" s="9" t="s">
        <v>42</v>
      </c>
      <c r="E12" s="8" t="s">
        <v>53</v>
      </c>
      <c r="F12" s="9" t="s">
        <v>54</v>
      </c>
      <c r="G12" s="9" t="s">
        <v>55</v>
      </c>
      <c r="H12" s="9" t="s">
        <v>44</v>
      </c>
      <c r="I12" s="9" t="s">
        <v>45</v>
      </c>
      <c r="J12" s="9" t="s">
        <v>56</v>
      </c>
      <c r="K12" s="9" t="s">
        <v>46</v>
      </c>
    </row>
    <row r="13" spans="1:11" ht="67.5" x14ac:dyDescent="0.2">
      <c r="A13" s="7" t="s">
        <v>16</v>
      </c>
      <c r="B13" s="7" t="s">
        <v>17</v>
      </c>
      <c r="C13" s="7" t="s">
        <v>41</v>
      </c>
      <c r="D13" s="9" t="s">
        <v>42</v>
      </c>
      <c r="E13" s="8" t="s">
        <v>51</v>
      </c>
      <c r="F13" s="9" t="s">
        <v>57</v>
      </c>
      <c r="G13" s="9" t="s">
        <v>58</v>
      </c>
      <c r="H13" s="9" t="s">
        <v>44</v>
      </c>
      <c r="I13" s="9" t="s">
        <v>59</v>
      </c>
      <c r="J13" s="9" t="s">
        <v>60</v>
      </c>
      <c r="K13" s="9" t="s">
        <v>46</v>
      </c>
    </row>
    <row r="14" spans="1:11" ht="73.5" customHeight="1" x14ac:dyDescent="0.2">
      <c r="A14" s="7"/>
      <c r="B14" s="7" t="s">
        <v>17</v>
      </c>
      <c r="C14" s="7" t="s">
        <v>41</v>
      </c>
      <c r="D14" s="9" t="s">
        <v>42</v>
      </c>
      <c r="E14" s="8" t="s">
        <v>52</v>
      </c>
      <c r="F14" s="9" t="s">
        <v>294</v>
      </c>
      <c r="G14" s="9" t="s">
        <v>295</v>
      </c>
      <c r="H14" s="9" t="s">
        <v>44</v>
      </c>
      <c r="I14" s="9" t="s">
        <v>296</v>
      </c>
      <c r="J14" s="9" t="s">
        <v>297</v>
      </c>
      <c r="K14" s="9" t="s">
        <v>46</v>
      </c>
    </row>
    <row r="15" spans="1:11" ht="152.25" customHeight="1" x14ac:dyDescent="0.2">
      <c r="A15" s="7" t="s">
        <v>16</v>
      </c>
      <c r="B15" s="7" t="s">
        <v>17</v>
      </c>
      <c r="C15" s="7" t="s">
        <v>61</v>
      </c>
      <c r="D15" s="9" t="s">
        <v>62</v>
      </c>
      <c r="E15" s="18" t="s">
        <v>63</v>
      </c>
      <c r="F15" s="9" t="s">
        <v>64</v>
      </c>
      <c r="G15" s="9" t="s">
        <v>65</v>
      </c>
      <c r="H15" s="9" t="s">
        <v>66</v>
      </c>
      <c r="I15" s="9" t="s">
        <v>67</v>
      </c>
      <c r="J15" s="9" t="s">
        <v>68</v>
      </c>
      <c r="K15" s="9" t="s">
        <v>69</v>
      </c>
    </row>
    <row r="16" spans="1:11" ht="159" customHeight="1" x14ac:dyDescent="0.2">
      <c r="A16" s="7" t="s">
        <v>16</v>
      </c>
      <c r="B16" s="7" t="s">
        <v>17</v>
      </c>
      <c r="C16" s="7" t="s">
        <v>70</v>
      </c>
      <c r="D16" s="7" t="s">
        <v>71</v>
      </c>
      <c r="E16" s="8" t="s">
        <v>72</v>
      </c>
      <c r="F16" s="9" t="s">
        <v>73</v>
      </c>
      <c r="G16" s="9" t="s">
        <v>74</v>
      </c>
      <c r="H16" s="9" t="s">
        <v>44</v>
      </c>
      <c r="I16" s="9" t="s">
        <v>75</v>
      </c>
      <c r="J16" s="9" t="s">
        <v>74</v>
      </c>
      <c r="K16" s="9" t="s">
        <v>46</v>
      </c>
    </row>
    <row r="17" spans="1:11" s="6" customFormat="1" ht="152.25" hidden="1" customHeight="1" x14ac:dyDescent="0.2">
      <c r="A17" s="13" t="s">
        <v>16</v>
      </c>
      <c r="B17" s="7" t="s">
        <v>17</v>
      </c>
      <c r="C17" s="7" t="s">
        <v>70</v>
      </c>
      <c r="D17" s="7" t="s">
        <v>71</v>
      </c>
      <c r="E17" s="8" t="s">
        <v>76</v>
      </c>
      <c r="F17" s="9" t="s">
        <v>77</v>
      </c>
      <c r="G17" s="9" t="s">
        <v>78</v>
      </c>
      <c r="H17" s="9" t="s">
        <v>79</v>
      </c>
      <c r="I17" s="9" t="s">
        <v>80</v>
      </c>
      <c r="J17" s="9" t="s">
        <v>81</v>
      </c>
      <c r="K17" s="9" t="s">
        <v>69</v>
      </c>
    </row>
    <row r="18" spans="1:11" ht="78" customHeight="1" x14ac:dyDescent="0.2">
      <c r="A18" s="7" t="s">
        <v>16</v>
      </c>
      <c r="B18" s="7" t="s">
        <v>82</v>
      </c>
      <c r="C18" s="7" t="s">
        <v>83</v>
      </c>
      <c r="D18" s="9" t="s">
        <v>84</v>
      </c>
      <c r="E18" s="8" t="s">
        <v>85</v>
      </c>
      <c r="F18" s="9" t="s">
        <v>86</v>
      </c>
      <c r="G18" s="9" t="s">
        <v>87</v>
      </c>
      <c r="H18" s="9" t="s">
        <v>44</v>
      </c>
      <c r="I18" s="9" t="s">
        <v>714</v>
      </c>
      <c r="J18" s="10" t="s">
        <v>88</v>
      </c>
      <c r="K18" s="9" t="s">
        <v>69</v>
      </c>
    </row>
    <row r="19" spans="1:11" ht="83.25" hidden="1" customHeight="1" x14ac:dyDescent="0.2">
      <c r="A19" s="13" t="s">
        <v>16</v>
      </c>
      <c r="B19" s="7" t="s">
        <v>82</v>
      </c>
      <c r="C19" s="7" t="s">
        <v>89</v>
      </c>
      <c r="D19" s="9" t="s">
        <v>84</v>
      </c>
      <c r="E19" s="8" t="s">
        <v>90</v>
      </c>
      <c r="F19" s="9" t="s">
        <v>91</v>
      </c>
      <c r="G19" s="9" t="s">
        <v>92</v>
      </c>
      <c r="H19" s="9" t="s">
        <v>93</v>
      </c>
      <c r="I19" s="9" t="s">
        <v>94</v>
      </c>
      <c r="J19" s="10" t="s">
        <v>95</v>
      </c>
      <c r="K19" s="9" t="s">
        <v>69</v>
      </c>
    </row>
    <row r="20" spans="1:11" ht="76.5" hidden="1" customHeight="1" x14ac:dyDescent="0.2">
      <c r="A20" s="13" t="s">
        <v>16</v>
      </c>
      <c r="B20" s="7" t="s">
        <v>82</v>
      </c>
      <c r="C20" s="7" t="s">
        <v>89</v>
      </c>
      <c r="D20" s="9" t="s">
        <v>84</v>
      </c>
      <c r="E20" s="8" t="s">
        <v>96</v>
      </c>
      <c r="F20" s="9" t="s">
        <v>97</v>
      </c>
      <c r="G20" s="9" t="s">
        <v>98</v>
      </c>
      <c r="H20" s="9" t="s">
        <v>93</v>
      </c>
      <c r="I20" s="9" t="s">
        <v>94</v>
      </c>
      <c r="J20" s="10" t="s">
        <v>99</v>
      </c>
      <c r="K20" s="9" t="s">
        <v>69</v>
      </c>
    </row>
    <row r="21" spans="1:11" ht="97.5" hidden="1" customHeight="1" x14ac:dyDescent="0.2">
      <c r="A21" s="13" t="s">
        <v>16</v>
      </c>
      <c r="B21" s="7" t="s">
        <v>82</v>
      </c>
      <c r="C21" s="7" t="s">
        <v>89</v>
      </c>
      <c r="D21" s="9" t="s">
        <v>84</v>
      </c>
      <c r="E21" s="8" t="s">
        <v>100</v>
      </c>
      <c r="F21" s="9" t="s">
        <v>101</v>
      </c>
      <c r="G21" s="9" t="s">
        <v>102</v>
      </c>
      <c r="H21" s="9" t="s">
        <v>93</v>
      </c>
      <c r="I21" s="9" t="s">
        <v>103</v>
      </c>
      <c r="J21" s="10" t="s">
        <v>104</v>
      </c>
      <c r="K21" s="9" t="s">
        <v>69</v>
      </c>
    </row>
    <row r="22" spans="1:11" s="6" customFormat="1" ht="80.25" hidden="1" customHeight="1" x14ac:dyDescent="0.2">
      <c r="A22" s="13" t="s">
        <v>16</v>
      </c>
      <c r="B22" s="7" t="s">
        <v>105</v>
      </c>
      <c r="C22" s="7" t="s">
        <v>106</v>
      </c>
      <c r="D22" s="9" t="s">
        <v>107</v>
      </c>
      <c r="E22" s="8" t="s">
        <v>108</v>
      </c>
      <c r="F22" s="9" t="s">
        <v>109</v>
      </c>
      <c r="G22" s="9" t="s">
        <v>110</v>
      </c>
      <c r="H22" s="9" t="s">
        <v>111</v>
      </c>
      <c r="I22" s="9" t="s">
        <v>705</v>
      </c>
      <c r="J22" s="10" t="s">
        <v>112</v>
      </c>
      <c r="K22" s="9" t="s">
        <v>46</v>
      </c>
    </row>
    <row r="23" spans="1:11" ht="97.5" customHeight="1" x14ac:dyDescent="0.2">
      <c r="A23" s="7" t="s">
        <v>16</v>
      </c>
      <c r="B23" s="7" t="s">
        <v>105</v>
      </c>
      <c r="C23" s="7" t="s">
        <v>106</v>
      </c>
      <c r="D23" s="9" t="s">
        <v>107</v>
      </c>
      <c r="E23" s="8" t="s">
        <v>113</v>
      </c>
      <c r="F23" s="9" t="s">
        <v>114</v>
      </c>
      <c r="G23" s="9" t="s">
        <v>115</v>
      </c>
      <c r="H23" s="9" t="s">
        <v>44</v>
      </c>
      <c r="I23" s="9" t="s">
        <v>713</v>
      </c>
      <c r="J23" s="9" t="s">
        <v>116</v>
      </c>
      <c r="K23" s="9" t="s">
        <v>46</v>
      </c>
    </row>
    <row r="24" spans="1:11" s="6" customFormat="1" ht="114" hidden="1" customHeight="1" x14ac:dyDescent="0.2">
      <c r="A24" s="13" t="s">
        <v>16</v>
      </c>
      <c r="B24" s="7" t="s">
        <v>105</v>
      </c>
      <c r="C24" s="7" t="s">
        <v>106</v>
      </c>
      <c r="D24" s="9" t="s">
        <v>117</v>
      </c>
      <c r="E24" s="8" t="s">
        <v>118</v>
      </c>
      <c r="F24" s="9" t="s">
        <v>119</v>
      </c>
      <c r="G24" s="9" t="s">
        <v>120</v>
      </c>
      <c r="H24" s="9" t="s">
        <v>121</v>
      </c>
      <c r="I24" s="9" t="s">
        <v>706</v>
      </c>
      <c r="J24" s="9" t="s">
        <v>122</v>
      </c>
      <c r="K24" s="9" t="s">
        <v>46</v>
      </c>
    </row>
    <row r="25" spans="1:11" ht="123" customHeight="1" x14ac:dyDescent="0.2">
      <c r="A25" s="7" t="s">
        <v>16</v>
      </c>
      <c r="B25" s="7" t="s">
        <v>105</v>
      </c>
      <c r="C25" s="7" t="s">
        <v>106</v>
      </c>
      <c r="D25" s="9" t="s">
        <v>107</v>
      </c>
      <c r="E25" s="8" t="s">
        <v>123</v>
      </c>
      <c r="F25" s="9" t="s">
        <v>124</v>
      </c>
      <c r="G25" s="9" t="s">
        <v>125</v>
      </c>
      <c r="H25" s="9" t="s">
        <v>44</v>
      </c>
      <c r="I25" s="9" t="s">
        <v>707</v>
      </c>
      <c r="J25" s="9" t="s">
        <v>126</v>
      </c>
      <c r="K25" s="9" t="s">
        <v>46</v>
      </c>
    </row>
    <row r="26" spans="1:11" s="6" customFormat="1" ht="129" hidden="1" customHeight="1" x14ac:dyDescent="0.2">
      <c r="A26" s="13" t="s">
        <v>16</v>
      </c>
      <c r="B26" s="7" t="s">
        <v>105</v>
      </c>
      <c r="C26" s="7" t="s">
        <v>106</v>
      </c>
      <c r="D26" s="9" t="s">
        <v>127</v>
      </c>
      <c r="E26" s="8" t="s">
        <v>128</v>
      </c>
      <c r="F26" s="9" t="s">
        <v>129</v>
      </c>
      <c r="G26" s="9" t="s">
        <v>130</v>
      </c>
      <c r="H26" s="9" t="s">
        <v>131</v>
      </c>
      <c r="I26" s="9" t="s">
        <v>132</v>
      </c>
      <c r="J26" s="10" t="s">
        <v>133</v>
      </c>
      <c r="K26" s="10" t="s">
        <v>69</v>
      </c>
    </row>
    <row r="27" spans="1:11" s="6" customFormat="1" ht="79.5" hidden="1" customHeight="1" x14ac:dyDescent="0.2">
      <c r="A27" s="13" t="s">
        <v>16</v>
      </c>
      <c r="B27" s="7" t="s">
        <v>105</v>
      </c>
      <c r="C27" s="7" t="s">
        <v>106</v>
      </c>
      <c r="D27" s="9" t="s">
        <v>127</v>
      </c>
      <c r="E27" s="8" t="s">
        <v>134</v>
      </c>
      <c r="F27" s="9" t="s">
        <v>135</v>
      </c>
      <c r="G27" s="9" t="s">
        <v>136</v>
      </c>
      <c r="H27" s="9" t="s">
        <v>131</v>
      </c>
      <c r="I27" s="9" t="s">
        <v>137</v>
      </c>
      <c r="J27" s="9" t="s">
        <v>138</v>
      </c>
      <c r="K27" s="9" t="s">
        <v>46</v>
      </c>
    </row>
    <row r="28" spans="1:11" s="6" customFormat="1" ht="142.5" hidden="1" customHeight="1" x14ac:dyDescent="0.2">
      <c r="A28" s="13" t="s">
        <v>16</v>
      </c>
      <c r="B28" s="7" t="s">
        <v>105</v>
      </c>
      <c r="C28" s="7" t="s">
        <v>106</v>
      </c>
      <c r="D28" s="9" t="s">
        <v>139</v>
      </c>
      <c r="E28" s="8" t="s">
        <v>140</v>
      </c>
      <c r="F28" s="9" t="s">
        <v>141</v>
      </c>
      <c r="G28" s="9" t="s">
        <v>142</v>
      </c>
      <c r="H28" s="9" t="s">
        <v>111</v>
      </c>
      <c r="I28" s="9" t="s">
        <v>708</v>
      </c>
      <c r="J28" s="10" t="s">
        <v>143</v>
      </c>
      <c r="K28" s="9" t="s">
        <v>46</v>
      </c>
    </row>
    <row r="29" spans="1:11" ht="140.25" customHeight="1" x14ac:dyDescent="0.2">
      <c r="A29" s="7" t="s">
        <v>16</v>
      </c>
      <c r="B29" s="7" t="s">
        <v>105</v>
      </c>
      <c r="C29" s="7" t="s">
        <v>144</v>
      </c>
      <c r="D29" s="9" t="s">
        <v>145</v>
      </c>
      <c r="E29" s="18" t="s">
        <v>146</v>
      </c>
      <c r="F29" s="9" t="s">
        <v>147</v>
      </c>
      <c r="G29" s="9" t="s">
        <v>148</v>
      </c>
      <c r="H29" s="9" t="s">
        <v>66</v>
      </c>
      <c r="I29" s="9" t="s">
        <v>67</v>
      </c>
      <c r="J29" s="9" t="s">
        <v>149</v>
      </c>
      <c r="K29" s="9" t="s">
        <v>46</v>
      </c>
    </row>
    <row r="30" spans="1:11" s="6" customFormat="1" ht="118.5" hidden="1" customHeight="1" x14ac:dyDescent="0.2">
      <c r="A30" s="13" t="s">
        <v>16</v>
      </c>
      <c r="B30" s="7" t="s">
        <v>105</v>
      </c>
      <c r="C30" s="7" t="s">
        <v>150</v>
      </c>
      <c r="D30" s="9" t="s">
        <v>151</v>
      </c>
      <c r="E30" s="8" t="s">
        <v>152</v>
      </c>
      <c r="F30" s="9" t="s">
        <v>153</v>
      </c>
      <c r="G30" s="9" t="s">
        <v>154</v>
      </c>
      <c r="H30" s="9" t="s">
        <v>155</v>
      </c>
      <c r="I30" s="9" t="s">
        <v>156</v>
      </c>
      <c r="J30" s="9" t="s">
        <v>157</v>
      </c>
      <c r="K30" s="9" t="s">
        <v>69</v>
      </c>
    </row>
    <row r="31" spans="1:11" s="6" customFormat="1" ht="100.5" hidden="1" customHeight="1" x14ac:dyDescent="0.2">
      <c r="A31" s="13" t="s">
        <v>16</v>
      </c>
      <c r="B31" s="7" t="s">
        <v>105</v>
      </c>
      <c r="C31" s="7" t="s">
        <v>150</v>
      </c>
      <c r="D31" s="9" t="s">
        <v>151</v>
      </c>
      <c r="E31" s="8" t="s">
        <v>158</v>
      </c>
      <c r="F31" s="9" t="s">
        <v>159</v>
      </c>
      <c r="G31" s="9" t="s">
        <v>160</v>
      </c>
      <c r="H31" s="9" t="s">
        <v>155</v>
      </c>
      <c r="I31" s="9" t="s">
        <v>156</v>
      </c>
      <c r="J31" s="9" t="s">
        <v>161</v>
      </c>
      <c r="K31" s="9" t="s">
        <v>26</v>
      </c>
    </row>
    <row r="32" spans="1:11" s="6" customFormat="1" ht="110.25" hidden="1" customHeight="1" x14ac:dyDescent="0.2">
      <c r="A32" s="13" t="s">
        <v>16</v>
      </c>
      <c r="B32" s="7" t="s">
        <v>105</v>
      </c>
      <c r="C32" s="7" t="s">
        <v>150</v>
      </c>
      <c r="D32" s="9" t="s">
        <v>151</v>
      </c>
      <c r="E32" s="8" t="s">
        <v>162</v>
      </c>
      <c r="F32" s="9" t="s">
        <v>163</v>
      </c>
      <c r="G32" s="9" t="s">
        <v>164</v>
      </c>
      <c r="H32" s="9" t="s">
        <v>155</v>
      </c>
      <c r="I32" s="9" t="s">
        <v>156</v>
      </c>
      <c r="J32" s="9" t="s">
        <v>165</v>
      </c>
      <c r="K32" s="9" t="s">
        <v>26</v>
      </c>
    </row>
    <row r="33" spans="1:11" s="6" customFormat="1" ht="98.25" hidden="1" customHeight="1" x14ac:dyDescent="0.2">
      <c r="A33" s="13" t="s">
        <v>16</v>
      </c>
      <c r="B33" s="7" t="s">
        <v>105</v>
      </c>
      <c r="C33" s="7" t="s">
        <v>150</v>
      </c>
      <c r="D33" s="9" t="s">
        <v>166</v>
      </c>
      <c r="E33" s="8" t="s">
        <v>167</v>
      </c>
      <c r="F33" s="9" t="s">
        <v>168</v>
      </c>
      <c r="G33" s="9" t="s">
        <v>169</v>
      </c>
      <c r="H33" s="9" t="s">
        <v>155</v>
      </c>
      <c r="I33" s="9" t="s">
        <v>156</v>
      </c>
      <c r="J33" s="9" t="s">
        <v>170</v>
      </c>
      <c r="K33" s="9" t="s">
        <v>26</v>
      </c>
    </row>
    <row r="34" spans="1:11" s="6" customFormat="1" ht="103.5" hidden="1" customHeight="1" x14ac:dyDescent="0.2">
      <c r="A34" s="13" t="s">
        <v>16</v>
      </c>
      <c r="B34" s="7" t="s">
        <v>105</v>
      </c>
      <c r="C34" s="7" t="s">
        <v>150</v>
      </c>
      <c r="D34" s="9" t="s">
        <v>166</v>
      </c>
      <c r="E34" s="8" t="s">
        <v>171</v>
      </c>
      <c r="F34" s="9" t="s">
        <v>172</v>
      </c>
      <c r="G34" s="9" t="s">
        <v>173</v>
      </c>
      <c r="H34" s="9" t="s">
        <v>155</v>
      </c>
      <c r="I34" s="9" t="s">
        <v>156</v>
      </c>
      <c r="J34" s="9" t="s">
        <v>174</v>
      </c>
      <c r="K34" s="9" t="s">
        <v>26</v>
      </c>
    </row>
    <row r="35" spans="1:11" s="6" customFormat="1" ht="94.5" hidden="1" customHeight="1" x14ac:dyDescent="0.2">
      <c r="A35" s="13" t="s">
        <v>16</v>
      </c>
      <c r="B35" s="7" t="s">
        <v>105</v>
      </c>
      <c r="C35" s="7" t="s">
        <v>150</v>
      </c>
      <c r="D35" s="9" t="s">
        <v>166</v>
      </c>
      <c r="E35" s="8" t="s">
        <v>175</v>
      </c>
      <c r="F35" s="9" t="s">
        <v>176</v>
      </c>
      <c r="G35" s="9" t="s">
        <v>177</v>
      </c>
      <c r="H35" s="9" t="s">
        <v>155</v>
      </c>
      <c r="I35" s="9" t="s">
        <v>156</v>
      </c>
      <c r="J35" s="9" t="s">
        <v>178</v>
      </c>
      <c r="K35" s="9" t="s">
        <v>26</v>
      </c>
    </row>
    <row r="36" spans="1:11" s="6" customFormat="1" ht="90.75" hidden="1" customHeight="1" x14ac:dyDescent="0.2">
      <c r="A36" s="13" t="s">
        <v>16</v>
      </c>
      <c r="B36" s="7" t="s">
        <v>105</v>
      </c>
      <c r="C36" s="7" t="s">
        <v>150</v>
      </c>
      <c r="D36" s="9" t="s">
        <v>166</v>
      </c>
      <c r="E36" s="8" t="s">
        <v>179</v>
      </c>
      <c r="F36" s="9" t="s">
        <v>180</v>
      </c>
      <c r="G36" s="9" t="s">
        <v>181</v>
      </c>
      <c r="H36" s="9" t="s">
        <v>155</v>
      </c>
      <c r="I36" s="9" t="s">
        <v>156</v>
      </c>
      <c r="J36" s="10" t="s">
        <v>182</v>
      </c>
      <c r="K36" s="9" t="s">
        <v>26</v>
      </c>
    </row>
    <row r="37" spans="1:11" s="6" customFormat="1" ht="103.5" hidden="1" customHeight="1" x14ac:dyDescent="0.2">
      <c r="A37" s="13" t="s">
        <v>16</v>
      </c>
      <c r="B37" s="7" t="s">
        <v>105</v>
      </c>
      <c r="C37" s="7" t="s">
        <v>150</v>
      </c>
      <c r="D37" s="9" t="s">
        <v>166</v>
      </c>
      <c r="E37" s="8" t="s">
        <v>183</v>
      </c>
      <c r="F37" s="9" t="s">
        <v>184</v>
      </c>
      <c r="G37" s="9" t="s">
        <v>185</v>
      </c>
      <c r="H37" s="9" t="s">
        <v>155</v>
      </c>
      <c r="I37" s="9" t="s">
        <v>156</v>
      </c>
      <c r="J37" s="10" t="s">
        <v>185</v>
      </c>
      <c r="K37" s="9" t="s">
        <v>26</v>
      </c>
    </row>
    <row r="38" spans="1:11" s="6" customFormat="1" ht="119.25" hidden="1" customHeight="1" x14ac:dyDescent="0.2">
      <c r="A38" s="13" t="s">
        <v>16</v>
      </c>
      <c r="B38" s="7" t="s">
        <v>105</v>
      </c>
      <c r="C38" s="7" t="s">
        <v>150</v>
      </c>
      <c r="D38" s="9" t="s">
        <v>186</v>
      </c>
      <c r="E38" s="8" t="s">
        <v>187</v>
      </c>
      <c r="F38" s="9" t="s">
        <v>188</v>
      </c>
      <c r="G38" s="9" t="s">
        <v>189</v>
      </c>
      <c r="H38" s="9" t="s">
        <v>155</v>
      </c>
      <c r="I38" s="9" t="s">
        <v>156</v>
      </c>
      <c r="J38" s="9" t="s">
        <v>190</v>
      </c>
      <c r="K38" s="9" t="s">
        <v>26</v>
      </c>
    </row>
    <row r="39" spans="1:11" s="6" customFormat="1" ht="116.25" hidden="1" customHeight="1" x14ac:dyDescent="0.2">
      <c r="A39" s="13" t="s">
        <v>16</v>
      </c>
      <c r="B39" s="7" t="s">
        <v>105</v>
      </c>
      <c r="C39" s="7" t="s">
        <v>150</v>
      </c>
      <c r="D39" s="9" t="s">
        <v>191</v>
      </c>
      <c r="E39" s="8" t="s">
        <v>192</v>
      </c>
      <c r="F39" s="9" t="s">
        <v>193</v>
      </c>
      <c r="G39" s="9" t="s">
        <v>194</v>
      </c>
      <c r="H39" s="9" t="s">
        <v>79</v>
      </c>
      <c r="I39" s="9" t="s">
        <v>80</v>
      </c>
      <c r="J39" s="9" t="s">
        <v>195</v>
      </c>
      <c r="K39" s="9" t="s">
        <v>26</v>
      </c>
    </row>
    <row r="40" spans="1:11" s="6" customFormat="1" ht="90.75" hidden="1" customHeight="1" x14ac:dyDescent="0.2">
      <c r="A40" s="13" t="s">
        <v>16</v>
      </c>
      <c r="B40" s="7" t="s">
        <v>105</v>
      </c>
      <c r="C40" s="7" t="s">
        <v>196</v>
      </c>
      <c r="D40" s="9" t="s">
        <v>197</v>
      </c>
      <c r="E40" s="8" t="s">
        <v>198</v>
      </c>
      <c r="F40" s="19" t="s">
        <v>710</v>
      </c>
      <c r="G40" s="9" t="s">
        <v>199</v>
      </c>
      <c r="H40" s="9" t="s">
        <v>200</v>
      </c>
      <c r="I40" s="9" t="s">
        <v>709</v>
      </c>
      <c r="J40" s="9" t="s">
        <v>201</v>
      </c>
      <c r="K40" s="9" t="s">
        <v>46</v>
      </c>
    </row>
    <row r="41" spans="1:11" ht="111.75" hidden="1" customHeight="1" x14ac:dyDescent="0.2">
      <c r="A41" s="13" t="s">
        <v>16</v>
      </c>
      <c r="B41" s="7" t="s">
        <v>105</v>
      </c>
      <c r="C41" s="7" t="s">
        <v>202</v>
      </c>
      <c r="D41" s="9" t="s">
        <v>203</v>
      </c>
      <c r="E41" s="8" t="s">
        <v>204</v>
      </c>
      <c r="F41" s="9" t="s">
        <v>205</v>
      </c>
      <c r="G41" s="9" t="s">
        <v>206</v>
      </c>
      <c r="H41" s="9" t="s">
        <v>93</v>
      </c>
      <c r="I41" s="9" t="s">
        <v>207</v>
      </c>
      <c r="J41" s="9" t="s">
        <v>208</v>
      </c>
      <c r="K41" s="9" t="s">
        <v>46</v>
      </c>
    </row>
    <row r="42" spans="1:11" ht="97.5" hidden="1" customHeight="1" x14ac:dyDescent="0.2">
      <c r="A42" s="13" t="s">
        <v>16</v>
      </c>
      <c r="B42" s="7" t="s">
        <v>105</v>
      </c>
      <c r="C42" s="7" t="s">
        <v>202</v>
      </c>
      <c r="D42" s="9" t="s">
        <v>203</v>
      </c>
      <c r="E42" s="8" t="s">
        <v>209</v>
      </c>
      <c r="F42" s="9" t="s">
        <v>210</v>
      </c>
      <c r="G42" s="9" t="s">
        <v>211</v>
      </c>
      <c r="H42" s="9" t="s">
        <v>93</v>
      </c>
      <c r="I42" s="9" t="s">
        <v>212</v>
      </c>
      <c r="J42" s="9" t="s">
        <v>213</v>
      </c>
      <c r="K42" s="9" t="s">
        <v>46</v>
      </c>
    </row>
    <row r="43" spans="1:11" ht="123" hidden="1" customHeight="1" x14ac:dyDescent="0.2">
      <c r="A43" s="13" t="s">
        <v>16</v>
      </c>
      <c r="B43" s="7" t="s">
        <v>105</v>
      </c>
      <c r="C43" s="7" t="s">
        <v>202</v>
      </c>
      <c r="D43" s="9" t="s">
        <v>203</v>
      </c>
      <c r="E43" s="8" t="s">
        <v>214</v>
      </c>
      <c r="F43" s="9" t="s">
        <v>215</v>
      </c>
      <c r="G43" s="9" t="s">
        <v>216</v>
      </c>
      <c r="H43" s="9" t="s">
        <v>93</v>
      </c>
      <c r="I43" s="9" t="s">
        <v>217</v>
      </c>
      <c r="J43" s="9" t="s">
        <v>218</v>
      </c>
      <c r="K43" s="9" t="s">
        <v>46</v>
      </c>
    </row>
    <row r="44" spans="1:11" ht="118.5" hidden="1" customHeight="1" x14ac:dyDescent="0.2">
      <c r="A44" s="13" t="s">
        <v>16</v>
      </c>
      <c r="B44" s="7" t="s">
        <v>105</v>
      </c>
      <c r="C44" s="7" t="s">
        <v>202</v>
      </c>
      <c r="D44" s="9" t="s">
        <v>219</v>
      </c>
      <c r="E44" s="8" t="s">
        <v>220</v>
      </c>
      <c r="F44" s="9" t="s">
        <v>221</v>
      </c>
      <c r="G44" s="9" t="s">
        <v>222</v>
      </c>
      <c r="H44" s="9" t="s">
        <v>93</v>
      </c>
      <c r="I44" s="9" t="s">
        <v>223</v>
      </c>
      <c r="J44" s="9" t="s">
        <v>224</v>
      </c>
      <c r="K44" s="9" t="s">
        <v>46</v>
      </c>
    </row>
    <row r="45" spans="1:11" ht="112.5" hidden="1" customHeight="1" x14ac:dyDescent="0.2">
      <c r="A45" s="13" t="s">
        <v>16</v>
      </c>
      <c r="B45" s="7" t="s">
        <v>105</v>
      </c>
      <c r="C45" s="7" t="s">
        <v>202</v>
      </c>
      <c r="D45" s="9" t="s">
        <v>225</v>
      </c>
      <c r="E45" s="8" t="s">
        <v>226</v>
      </c>
      <c r="F45" s="9" t="s">
        <v>227</v>
      </c>
      <c r="G45" s="11" t="s">
        <v>228</v>
      </c>
      <c r="H45" s="9" t="s">
        <v>229</v>
      </c>
      <c r="I45" s="9" t="s">
        <v>230</v>
      </c>
      <c r="J45" s="9" t="s">
        <v>231</v>
      </c>
      <c r="K45" s="9" t="s">
        <v>46</v>
      </c>
    </row>
    <row r="46" spans="1:11" ht="101.25" hidden="1" customHeight="1" x14ac:dyDescent="0.2">
      <c r="A46" s="13" t="s">
        <v>16</v>
      </c>
      <c r="B46" s="7" t="s">
        <v>232</v>
      </c>
      <c r="C46" s="7" t="s">
        <v>233</v>
      </c>
      <c r="D46" s="9" t="s">
        <v>234</v>
      </c>
      <c r="E46" s="8" t="s">
        <v>235</v>
      </c>
      <c r="F46" s="9" t="s">
        <v>236</v>
      </c>
      <c r="G46" s="9" t="s">
        <v>237</v>
      </c>
      <c r="H46" s="9" t="s">
        <v>238</v>
      </c>
      <c r="I46" s="9" t="s">
        <v>230</v>
      </c>
      <c r="J46" s="10" t="s">
        <v>239</v>
      </c>
      <c r="K46" s="9" t="s">
        <v>46</v>
      </c>
    </row>
    <row r="47" spans="1:11" ht="119.25" hidden="1" customHeight="1" x14ac:dyDescent="0.2">
      <c r="A47" s="13" t="s">
        <v>16</v>
      </c>
      <c r="B47" s="7" t="s">
        <v>232</v>
      </c>
      <c r="C47" s="7" t="s">
        <v>233</v>
      </c>
      <c r="D47" s="9" t="s">
        <v>240</v>
      </c>
      <c r="E47" s="8" t="s">
        <v>241</v>
      </c>
      <c r="F47" s="9" t="s">
        <v>242</v>
      </c>
      <c r="G47" s="9" t="s">
        <v>243</v>
      </c>
      <c r="H47" s="9" t="s">
        <v>238</v>
      </c>
      <c r="I47" s="9" t="s">
        <v>244</v>
      </c>
      <c r="J47" s="9" t="s">
        <v>245</v>
      </c>
      <c r="K47" s="9" t="s">
        <v>246</v>
      </c>
    </row>
    <row r="48" spans="1:11" ht="102" hidden="1" customHeight="1" x14ac:dyDescent="0.2">
      <c r="A48" s="13" t="s">
        <v>16</v>
      </c>
      <c r="B48" s="7" t="s">
        <v>232</v>
      </c>
      <c r="C48" s="7" t="s">
        <v>233</v>
      </c>
      <c r="D48" s="9" t="s">
        <v>240</v>
      </c>
      <c r="E48" s="8" t="s">
        <v>247</v>
      </c>
      <c r="F48" s="9" t="s">
        <v>248</v>
      </c>
      <c r="G48" s="9" t="s">
        <v>249</v>
      </c>
      <c r="H48" s="9" t="s">
        <v>238</v>
      </c>
      <c r="I48" s="9" t="s">
        <v>223</v>
      </c>
      <c r="J48" s="9" t="s">
        <v>250</v>
      </c>
      <c r="K48" s="9" t="s">
        <v>246</v>
      </c>
    </row>
    <row r="49" spans="1:11" s="6" customFormat="1" ht="96" hidden="1" customHeight="1" x14ac:dyDescent="0.2">
      <c r="A49" s="13" t="s">
        <v>16</v>
      </c>
      <c r="B49" s="7" t="s">
        <v>232</v>
      </c>
      <c r="C49" s="7" t="s">
        <v>251</v>
      </c>
      <c r="D49" s="9" t="s">
        <v>252</v>
      </c>
      <c r="E49" s="8" t="s">
        <v>253</v>
      </c>
      <c r="F49" s="9" t="s">
        <v>254</v>
      </c>
      <c r="G49" s="9" t="s">
        <v>255</v>
      </c>
      <c r="H49" s="9" t="s">
        <v>155</v>
      </c>
      <c r="I49" s="9" t="s">
        <v>256</v>
      </c>
      <c r="J49" s="9" t="s">
        <v>257</v>
      </c>
      <c r="K49" s="9" t="s">
        <v>246</v>
      </c>
    </row>
    <row r="50" spans="1:11" s="6" customFormat="1" ht="130.5" hidden="1" customHeight="1" x14ac:dyDescent="0.2">
      <c r="A50" s="13" t="s">
        <v>16</v>
      </c>
      <c r="B50" s="7" t="s">
        <v>232</v>
      </c>
      <c r="C50" s="7" t="s">
        <v>251</v>
      </c>
      <c r="D50" s="9" t="s">
        <v>252</v>
      </c>
      <c r="E50" s="8" t="s">
        <v>258</v>
      </c>
      <c r="F50" s="9" t="s">
        <v>259</v>
      </c>
      <c r="G50" s="9" t="s">
        <v>260</v>
      </c>
      <c r="H50" s="9" t="s">
        <v>155</v>
      </c>
      <c r="I50" s="9" t="s">
        <v>261</v>
      </c>
      <c r="J50" s="9" t="s">
        <v>262</v>
      </c>
      <c r="K50" s="9" t="s">
        <v>246</v>
      </c>
    </row>
    <row r="51" spans="1:11" s="6" customFormat="1" ht="103.5" hidden="1" customHeight="1" x14ac:dyDescent="0.2">
      <c r="A51" s="13" t="s">
        <v>16</v>
      </c>
      <c r="B51" s="7" t="s">
        <v>232</v>
      </c>
      <c r="C51" s="7" t="s">
        <v>251</v>
      </c>
      <c r="D51" s="9" t="s">
        <v>252</v>
      </c>
      <c r="E51" s="8" t="s">
        <v>263</v>
      </c>
      <c r="F51" s="9" t="s">
        <v>264</v>
      </c>
      <c r="G51" s="9" t="s">
        <v>265</v>
      </c>
      <c r="H51" s="9" t="s">
        <v>155</v>
      </c>
      <c r="I51" s="9" t="s">
        <v>261</v>
      </c>
      <c r="J51" s="9" t="s">
        <v>266</v>
      </c>
      <c r="K51" s="9" t="s">
        <v>26</v>
      </c>
    </row>
    <row r="52" spans="1:11" ht="98.25" customHeight="1" x14ac:dyDescent="0.2">
      <c r="A52" s="7" t="s">
        <v>16</v>
      </c>
      <c r="B52" s="7" t="s">
        <v>232</v>
      </c>
      <c r="C52" s="7" t="s">
        <v>251</v>
      </c>
      <c r="D52" s="9" t="s">
        <v>267</v>
      </c>
      <c r="E52" s="18" t="s">
        <v>268</v>
      </c>
      <c r="F52" s="9" t="s">
        <v>269</v>
      </c>
      <c r="G52" s="9" t="s">
        <v>270</v>
      </c>
      <c r="H52" s="9" t="s">
        <v>66</v>
      </c>
      <c r="I52" s="9" t="s">
        <v>271</v>
      </c>
      <c r="J52" s="9" t="s">
        <v>272</v>
      </c>
      <c r="K52" s="9" t="s">
        <v>46</v>
      </c>
    </row>
    <row r="53" spans="1:11" ht="116.25" customHeight="1" x14ac:dyDescent="0.2">
      <c r="A53" s="7" t="s">
        <v>16</v>
      </c>
      <c r="B53" s="7" t="s">
        <v>105</v>
      </c>
      <c r="C53" s="7" t="s">
        <v>251</v>
      </c>
      <c r="D53" s="9" t="s">
        <v>267</v>
      </c>
      <c r="E53" s="18" t="s">
        <v>273</v>
      </c>
      <c r="F53" s="9" t="s">
        <v>298</v>
      </c>
      <c r="G53" s="9" t="s">
        <v>299</v>
      </c>
      <c r="H53" s="342" t="s">
        <v>300</v>
      </c>
      <c r="I53" s="342" t="s">
        <v>301</v>
      </c>
      <c r="J53" s="342" t="s">
        <v>302</v>
      </c>
      <c r="K53" s="342" t="s">
        <v>46</v>
      </c>
    </row>
    <row r="54" spans="1:11" ht="136.5" hidden="1" customHeight="1" x14ac:dyDescent="0.2">
      <c r="A54" s="13" t="s">
        <v>16</v>
      </c>
      <c r="B54" s="7" t="s">
        <v>232</v>
      </c>
      <c r="C54" s="7" t="s">
        <v>274</v>
      </c>
      <c r="D54" s="9" t="s">
        <v>275</v>
      </c>
      <c r="E54" s="8" t="s">
        <v>276</v>
      </c>
      <c r="F54" s="9" t="s">
        <v>277</v>
      </c>
      <c r="G54" s="9" t="s">
        <v>278</v>
      </c>
      <c r="H54" s="9" t="s">
        <v>93</v>
      </c>
      <c r="I54" s="9" t="s">
        <v>244</v>
      </c>
      <c r="J54" s="9" t="s">
        <v>279</v>
      </c>
      <c r="K54" s="9" t="s">
        <v>69</v>
      </c>
    </row>
    <row r="55" spans="1:11" ht="138" hidden="1" customHeight="1" x14ac:dyDescent="0.2">
      <c r="A55" s="13" t="s">
        <v>16</v>
      </c>
      <c r="B55" s="7" t="s">
        <v>232</v>
      </c>
      <c r="C55" s="7" t="s">
        <v>274</v>
      </c>
      <c r="D55" s="9" t="s">
        <v>280</v>
      </c>
      <c r="E55" s="8" t="s">
        <v>281</v>
      </c>
      <c r="F55" s="9" t="s">
        <v>282</v>
      </c>
      <c r="G55" s="9" t="s">
        <v>283</v>
      </c>
      <c r="H55" s="9" t="s">
        <v>93</v>
      </c>
      <c r="I55" s="9" t="s">
        <v>244</v>
      </c>
      <c r="J55" s="9" t="s">
        <v>284</v>
      </c>
      <c r="K55" s="9" t="s">
        <v>69</v>
      </c>
    </row>
    <row r="56" spans="1:11" s="6" customFormat="1" ht="118.5" hidden="1" customHeight="1" x14ac:dyDescent="0.2">
      <c r="A56" s="13" t="s">
        <v>16</v>
      </c>
      <c r="B56" s="7" t="s">
        <v>232</v>
      </c>
      <c r="C56" s="7" t="s">
        <v>274</v>
      </c>
      <c r="D56" s="9" t="s">
        <v>197</v>
      </c>
      <c r="E56" s="8" t="s">
        <v>285</v>
      </c>
      <c r="F56" s="9" t="s">
        <v>286</v>
      </c>
      <c r="G56" s="9" t="s">
        <v>287</v>
      </c>
      <c r="H56" s="9" t="s">
        <v>288</v>
      </c>
      <c r="I56" s="9" t="s">
        <v>711</v>
      </c>
      <c r="J56" s="9" t="s">
        <v>289</v>
      </c>
      <c r="K56" s="9" t="s">
        <v>69</v>
      </c>
    </row>
    <row r="57" spans="1:11" s="6" customFormat="1" ht="60" hidden="1" customHeight="1" x14ac:dyDescent="0.2">
      <c r="A57" s="13" t="s">
        <v>16</v>
      </c>
      <c r="B57" s="7" t="s">
        <v>232</v>
      </c>
      <c r="C57" s="7" t="s">
        <v>274</v>
      </c>
      <c r="D57" s="9" t="s">
        <v>197</v>
      </c>
      <c r="E57" s="8" t="s">
        <v>290</v>
      </c>
      <c r="F57" s="9" t="s">
        <v>291</v>
      </c>
      <c r="G57" s="9" t="s">
        <v>292</v>
      </c>
      <c r="H57" s="9" t="s">
        <v>288</v>
      </c>
      <c r="I57" s="9" t="s">
        <v>712</v>
      </c>
      <c r="J57" s="9" t="s">
        <v>293</v>
      </c>
      <c r="K57" s="9" t="s">
        <v>69</v>
      </c>
    </row>
  </sheetData>
  <autoFilter ref="A7:K57">
    <filterColumn colId="7">
      <filters>
        <filter val="Subsecretaría de Gestión Institucional"/>
        <filter val="Subsecretaría de Gestión Institucional - Servicio Integral de Atención a la Ciudadanía (SIAC)"/>
        <filter val="Subsecretaría de Gestión Institucional _x000a_"/>
      </filters>
    </filterColumn>
  </autoFilter>
  <mergeCells count="4">
    <mergeCell ref="C2:H3"/>
    <mergeCell ref="D4:K4"/>
    <mergeCell ref="D5:K5"/>
    <mergeCell ref="I2:K3"/>
  </mergeCells>
  <pageMargins left="0.25" right="0.25" top="0.75" bottom="0.75" header="0.3" footer="0.3"/>
  <pageSetup scale="1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63"/>
  <sheetViews>
    <sheetView zoomScale="70" zoomScaleNormal="70" zoomScaleSheetLayoutView="85" zoomScalePageLayoutView="51" workbookViewId="0">
      <selection activeCell="C1" sqref="C1:AT4"/>
    </sheetView>
  </sheetViews>
  <sheetFormatPr baseColWidth="10" defaultColWidth="11.42578125" defaultRowHeight="12.75" x14ac:dyDescent="0.2"/>
  <cols>
    <col min="1" max="1" width="15.28515625" style="24" customWidth="1"/>
    <col min="2" max="2" width="37.5703125" style="24" customWidth="1"/>
    <col min="3" max="3" width="27.140625" style="24" customWidth="1"/>
    <col min="4" max="4" width="15.28515625" style="24" customWidth="1"/>
    <col min="5" max="5" width="12.42578125" style="24" customWidth="1"/>
    <col min="6" max="6" width="30.7109375" style="24" customWidth="1"/>
    <col min="7" max="7" width="47" style="24" customWidth="1"/>
    <col min="8" max="8" width="20.140625" style="24" customWidth="1"/>
    <col min="9" max="9" width="18.85546875" style="24" customWidth="1"/>
    <col min="10" max="10" width="13.5703125" style="24" customWidth="1"/>
    <col min="11" max="11" width="12.140625" style="24" customWidth="1"/>
    <col min="12" max="12" width="10.85546875" style="24" bestFit="1" customWidth="1"/>
    <col min="13" max="13" width="75.42578125" style="24" customWidth="1"/>
    <col min="14" max="15" width="10.85546875" style="24" customWidth="1"/>
    <col min="16" max="16" width="14" style="24" customWidth="1"/>
    <col min="17" max="17" width="12.5703125" style="24" customWidth="1"/>
    <col min="18" max="18" width="10.28515625" style="24" bestFit="1" customWidth="1"/>
    <col min="19" max="19" width="11.7109375" style="24" customWidth="1"/>
    <col min="20" max="20" width="75.42578125" style="24" customWidth="1"/>
    <col min="21" max="21" width="14.85546875" style="24" customWidth="1"/>
    <col min="22" max="22" width="33.28515625" style="24" customWidth="1"/>
    <col min="23" max="23" width="9.42578125" style="24" customWidth="1"/>
    <col min="24" max="24" width="10.140625" style="24" bestFit="1" customWidth="1"/>
    <col min="25" max="25" width="14.85546875" style="24" customWidth="1"/>
    <col min="26" max="26" width="10.28515625" style="24" bestFit="1" customWidth="1"/>
    <col min="27" max="27" width="12.42578125" style="24" customWidth="1"/>
    <col min="28" max="28" width="36.140625" style="24" customWidth="1"/>
    <col min="29" max="29" width="15.5703125" style="24" customWidth="1"/>
    <col min="30" max="30" width="34.7109375" style="24" customWidth="1"/>
    <col min="31" max="31" width="9.85546875" style="24" customWidth="1"/>
    <col min="32" max="32" width="11.140625" style="24" bestFit="1" customWidth="1"/>
    <col min="33" max="33" width="12.5703125" style="24" customWidth="1"/>
    <col min="34" max="34" width="34.140625" style="24" customWidth="1"/>
    <col min="35" max="35" width="15" style="24" customWidth="1"/>
    <col min="36" max="36" width="34.7109375" style="24" customWidth="1"/>
    <col min="37" max="37" width="9.85546875" style="24" customWidth="1"/>
    <col min="38" max="38" width="12.85546875" style="24" customWidth="1"/>
    <col min="39" max="39" width="13.140625" style="24" customWidth="1"/>
    <col min="40" max="40" width="34.140625" style="24" customWidth="1"/>
    <col min="41" max="41" width="15.140625" style="24" customWidth="1"/>
    <col min="42" max="42" width="34.7109375" style="24" customWidth="1"/>
    <col min="43" max="43" width="9.85546875" style="24" customWidth="1"/>
    <col min="44" max="44" width="13.140625" style="24" customWidth="1"/>
    <col min="45" max="45" width="12.5703125" style="24" customWidth="1"/>
    <col min="46" max="46" width="34.140625" style="24" customWidth="1"/>
    <col min="47" max="47" width="16.42578125" style="24" customWidth="1"/>
    <col min="48" max="48" width="34.7109375" style="24" customWidth="1"/>
    <col min="49" max="49" width="2.42578125" style="24" customWidth="1"/>
    <col min="50" max="52" width="11.42578125" style="24" customWidth="1"/>
    <col min="53" max="16384" width="11.42578125" style="24"/>
  </cols>
  <sheetData>
    <row r="1" spans="1:53" ht="21" customHeight="1" x14ac:dyDescent="0.2">
      <c r="A1" s="296"/>
      <c r="B1" s="296"/>
      <c r="C1" s="297" t="s">
        <v>303</v>
      </c>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9"/>
      <c r="AU1" s="20" t="s">
        <v>304</v>
      </c>
      <c r="AV1" s="21" t="s">
        <v>305</v>
      </c>
      <c r="AW1" s="22"/>
      <c r="AX1" s="23"/>
      <c r="AY1" s="23"/>
      <c r="AZ1" s="23"/>
      <c r="BA1" s="23"/>
    </row>
    <row r="2" spans="1:53" ht="21" customHeight="1" x14ac:dyDescent="0.2">
      <c r="A2" s="296"/>
      <c r="B2" s="296"/>
      <c r="C2" s="300"/>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2"/>
      <c r="AU2" s="20" t="s">
        <v>306</v>
      </c>
      <c r="AV2" s="21">
        <v>4</v>
      </c>
      <c r="AW2" s="22"/>
      <c r="AX2" s="23"/>
      <c r="AY2" s="23"/>
      <c r="AZ2" s="23"/>
      <c r="BA2" s="23"/>
    </row>
    <row r="3" spans="1:53" ht="21" customHeight="1" x14ac:dyDescent="0.2">
      <c r="A3" s="296"/>
      <c r="B3" s="296"/>
      <c r="C3" s="300"/>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c r="AO3" s="301"/>
      <c r="AP3" s="301"/>
      <c r="AQ3" s="301"/>
      <c r="AR3" s="301"/>
      <c r="AS3" s="301"/>
      <c r="AT3" s="302"/>
      <c r="AU3" s="20" t="s">
        <v>307</v>
      </c>
      <c r="AV3" s="21" t="s">
        <v>308</v>
      </c>
      <c r="AW3" s="22"/>
      <c r="AX3" s="23"/>
      <c r="AY3" s="23"/>
      <c r="AZ3" s="23"/>
      <c r="BA3" s="23"/>
    </row>
    <row r="4" spans="1:53" ht="21" customHeight="1" x14ac:dyDescent="0.2">
      <c r="A4" s="296"/>
      <c r="B4" s="296"/>
      <c r="C4" s="303"/>
      <c r="D4" s="304"/>
      <c r="E4" s="304"/>
      <c r="F4" s="304"/>
      <c r="G4" s="304"/>
      <c r="H4" s="304"/>
      <c r="I4" s="304"/>
      <c r="J4" s="304"/>
      <c r="K4" s="304"/>
      <c r="L4" s="304"/>
      <c r="M4" s="304"/>
      <c r="N4" s="304"/>
      <c r="O4" s="304"/>
      <c r="P4" s="304"/>
      <c r="Q4" s="304"/>
      <c r="R4" s="304"/>
      <c r="S4" s="304"/>
      <c r="T4" s="304"/>
      <c r="U4" s="304"/>
      <c r="V4" s="304"/>
      <c r="W4" s="304"/>
      <c r="X4" s="304"/>
      <c r="Y4" s="304"/>
      <c r="Z4" s="304"/>
      <c r="AA4" s="304"/>
      <c r="AB4" s="304"/>
      <c r="AC4" s="304"/>
      <c r="AD4" s="304"/>
      <c r="AE4" s="304"/>
      <c r="AF4" s="304"/>
      <c r="AG4" s="304"/>
      <c r="AH4" s="304"/>
      <c r="AI4" s="304"/>
      <c r="AJ4" s="304"/>
      <c r="AK4" s="304"/>
      <c r="AL4" s="304"/>
      <c r="AM4" s="304"/>
      <c r="AN4" s="304"/>
      <c r="AO4" s="304"/>
      <c r="AP4" s="304"/>
      <c r="AQ4" s="304"/>
      <c r="AR4" s="304"/>
      <c r="AS4" s="304"/>
      <c r="AT4" s="305"/>
      <c r="AU4" s="20" t="s">
        <v>309</v>
      </c>
      <c r="AV4" s="21" t="s">
        <v>310</v>
      </c>
      <c r="AW4" s="22"/>
      <c r="AX4" s="23"/>
      <c r="AY4" s="23"/>
      <c r="AZ4" s="23"/>
      <c r="BA4" s="23"/>
    </row>
    <row r="5" spans="1:53" x14ac:dyDescent="0.2">
      <c r="A5" s="306"/>
      <c r="B5" s="306"/>
      <c r="C5" s="306"/>
      <c r="D5" s="306"/>
      <c r="E5" s="306"/>
      <c r="F5" s="306"/>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26" t="s">
        <v>311</v>
      </c>
      <c r="AW5" s="22"/>
      <c r="AX5" s="23"/>
      <c r="AY5" s="23"/>
      <c r="AZ5" s="23"/>
      <c r="BA5" s="23"/>
    </row>
    <row r="6" spans="1:53" ht="20.25" x14ac:dyDescent="0.25">
      <c r="A6" s="307" t="s">
        <v>312</v>
      </c>
      <c r="B6" s="307"/>
      <c r="C6" s="27" t="s">
        <v>313</v>
      </c>
      <c r="D6" s="28"/>
      <c r="E6" s="308" t="s">
        <v>314</v>
      </c>
      <c r="F6" s="309"/>
      <c r="G6" s="309"/>
      <c r="H6" s="309"/>
      <c r="I6" s="309"/>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2"/>
      <c r="AX6" s="23"/>
      <c r="AY6" s="23"/>
      <c r="AZ6" s="23"/>
      <c r="BA6" s="23"/>
    </row>
    <row r="7" spans="1:53" x14ac:dyDescent="0.2">
      <c r="A7" s="29"/>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2"/>
      <c r="AX7" s="23"/>
      <c r="AY7" s="23"/>
      <c r="AZ7" s="23"/>
      <c r="BA7" s="23"/>
    </row>
    <row r="8" spans="1:53" ht="26.25" customHeight="1" x14ac:dyDescent="0.2">
      <c r="A8" s="310" t="s">
        <v>315</v>
      </c>
      <c r="B8" s="311"/>
      <c r="C8" s="311"/>
      <c r="D8" s="311"/>
      <c r="E8" s="311"/>
      <c r="F8" s="311"/>
      <c r="G8" s="311"/>
      <c r="H8" s="311"/>
      <c r="I8" s="311"/>
      <c r="J8" s="311"/>
      <c r="K8" s="311"/>
      <c r="L8" s="312"/>
      <c r="M8" s="313" t="s">
        <v>316</v>
      </c>
      <c r="N8" s="314"/>
      <c r="O8" s="314"/>
      <c r="P8" s="314"/>
      <c r="Q8" s="314"/>
      <c r="R8" s="314"/>
      <c r="S8" s="314"/>
      <c r="T8" s="314"/>
      <c r="U8" s="314"/>
      <c r="V8" s="314"/>
      <c r="W8" s="314"/>
      <c r="X8" s="314"/>
      <c r="Y8" s="315"/>
      <c r="Z8" s="316" t="s">
        <v>317</v>
      </c>
      <c r="AA8" s="316"/>
      <c r="AB8" s="316"/>
      <c r="AC8" s="316"/>
      <c r="AD8" s="316"/>
      <c r="AE8" s="316"/>
      <c r="AF8" s="316"/>
      <c r="AG8" s="316"/>
      <c r="AH8" s="316"/>
      <c r="AI8" s="316"/>
      <c r="AJ8" s="316"/>
      <c r="AK8" s="316"/>
      <c r="AL8" s="316"/>
      <c r="AM8" s="316"/>
      <c r="AN8" s="316"/>
      <c r="AO8" s="316"/>
      <c r="AP8" s="316"/>
      <c r="AQ8" s="316"/>
      <c r="AR8" s="316"/>
      <c r="AS8" s="316"/>
      <c r="AT8" s="316"/>
      <c r="AU8" s="316"/>
      <c r="AV8" s="316"/>
      <c r="AW8" s="30"/>
    </row>
    <row r="9" spans="1:53" s="33" customFormat="1" ht="46.5" customHeight="1" x14ac:dyDescent="0.2">
      <c r="A9" s="295" t="s">
        <v>318</v>
      </c>
      <c r="B9" s="295" t="s">
        <v>319</v>
      </c>
      <c r="C9" s="295" t="s">
        <v>320</v>
      </c>
      <c r="D9" s="295" t="s">
        <v>321</v>
      </c>
      <c r="E9" s="295" t="s">
        <v>322</v>
      </c>
      <c r="F9" s="295" t="s">
        <v>323</v>
      </c>
      <c r="G9" s="290" t="s">
        <v>324</v>
      </c>
      <c r="H9" s="290" t="s">
        <v>325</v>
      </c>
      <c r="I9" s="292" t="s">
        <v>326</v>
      </c>
      <c r="J9" s="293" t="s">
        <v>327</v>
      </c>
      <c r="K9" s="294"/>
      <c r="L9" s="294"/>
      <c r="M9" s="289" t="s">
        <v>328</v>
      </c>
      <c r="N9" s="289" t="s">
        <v>329</v>
      </c>
      <c r="O9" s="289" t="s">
        <v>330</v>
      </c>
      <c r="P9" s="320" t="s">
        <v>331</v>
      </c>
      <c r="Q9" s="320"/>
      <c r="R9" s="320"/>
      <c r="S9" s="321" t="s">
        <v>332</v>
      </c>
      <c r="T9" s="322" t="s">
        <v>333</v>
      </c>
      <c r="U9" s="323"/>
      <c r="V9" s="323"/>
      <c r="W9" s="323"/>
      <c r="X9" s="323"/>
      <c r="Y9" s="324"/>
      <c r="Z9" s="317" t="s">
        <v>334</v>
      </c>
      <c r="AA9" s="318"/>
      <c r="AB9" s="318"/>
      <c r="AC9" s="318"/>
      <c r="AD9" s="319"/>
      <c r="AE9" s="317" t="s">
        <v>335</v>
      </c>
      <c r="AF9" s="318"/>
      <c r="AG9" s="318"/>
      <c r="AH9" s="318"/>
      <c r="AI9" s="318"/>
      <c r="AJ9" s="319"/>
      <c r="AK9" s="317" t="s">
        <v>336</v>
      </c>
      <c r="AL9" s="318"/>
      <c r="AM9" s="318"/>
      <c r="AN9" s="318"/>
      <c r="AO9" s="318"/>
      <c r="AP9" s="319"/>
      <c r="AQ9" s="317" t="s">
        <v>337</v>
      </c>
      <c r="AR9" s="318"/>
      <c r="AS9" s="318"/>
      <c r="AT9" s="318"/>
      <c r="AU9" s="318"/>
      <c r="AV9" s="319"/>
      <c r="AW9" s="32"/>
    </row>
    <row r="10" spans="1:53" ht="46.5" customHeight="1" x14ac:dyDescent="0.2">
      <c r="A10" s="290"/>
      <c r="B10" s="290"/>
      <c r="C10" s="290"/>
      <c r="D10" s="290"/>
      <c r="E10" s="290"/>
      <c r="F10" s="290"/>
      <c r="G10" s="291"/>
      <c r="H10" s="291"/>
      <c r="I10" s="289"/>
      <c r="J10" s="34" t="s">
        <v>338</v>
      </c>
      <c r="K10" s="34" t="s">
        <v>339</v>
      </c>
      <c r="L10" s="34" t="s">
        <v>340</v>
      </c>
      <c r="M10" s="289"/>
      <c r="N10" s="289"/>
      <c r="O10" s="289"/>
      <c r="P10" s="34" t="s">
        <v>338</v>
      </c>
      <c r="Q10" s="34" t="s">
        <v>339</v>
      </c>
      <c r="R10" s="34" t="s">
        <v>340</v>
      </c>
      <c r="S10" s="292"/>
      <c r="T10" s="34" t="s">
        <v>341</v>
      </c>
      <c r="U10" s="34" t="s">
        <v>342</v>
      </c>
      <c r="V10" s="34" t="s">
        <v>343</v>
      </c>
      <c r="W10" s="31" t="s">
        <v>344</v>
      </c>
      <c r="X10" s="34" t="s">
        <v>345</v>
      </c>
      <c r="Y10" s="34" t="s">
        <v>346</v>
      </c>
      <c r="Z10" s="35" t="s">
        <v>347</v>
      </c>
      <c r="AA10" s="35" t="s">
        <v>348</v>
      </c>
      <c r="AB10" s="35" t="s">
        <v>349</v>
      </c>
      <c r="AC10" s="35" t="s">
        <v>350</v>
      </c>
      <c r="AD10" s="36" t="s">
        <v>351</v>
      </c>
      <c r="AE10" s="35" t="s">
        <v>347</v>
      </c>
      <c r="AF10" s="35" t="s">
        <v>348</v>
      </c>
      <c r="AG10" s="35" t="s">
        <v>352</v>
      </c>
      <c r="AH10" s="35" t="s">
        <v>349</v>
      </c>
      <c r="AI10" s="35" t="s">
        <v>350</v>
      </c>
      <c r="AJ10" s="36" t="s">
        <v>351</v>
      </c>
      <c r="AK10" s="35" t="s">
        <v>347</v>
      </c>
      <c r="AL10" s="35" t="s">
        <v>348</v>
      </c>
      <c r="AM10" s="35" t="s">
        <v>352</v>
      </c>
      <c r="AN10" s="35" t="s">
        <v>349</v>
      </c>
      <c r="AO10" s="35" t="s">
        <v>350</v>
      </c>
      <c r="AP10" s="36" t="s">
        <v>351</v>
      </c>
      <c r="AQ10" s="35" t="s">
        <v>347</v>
      </c>
      <c r="AR10" s="35" t="s">
        <v>348</v>
      </c>
      <c r="AS10" s="35" t="s">
        <v>352</v>
      </c>
      <c r="AT10" s="35" t="s">
        <v>349</v>
      </c>
      <c r="AU10" s="35" t="s">
        <v>350</v>
      </c>
      <c r="AV10" s="36" t="s">
        <v>351</v>
      </c>
    </row>
    <row r="11" spans="1:53" s="47" customFormat="1" ht="177" customHeight="1" x14ac:dyDescent="0.2">
      <c r="A11" s="217" t="s">
        <v>353</v>
      </c>
      <c r="B11" s="225" t="s">
        <v>354</v>
      </c>
      <c r="C11" s="225" t="s">
        <v>355</v>
      </c>
      <c r="D11" s="217"/>
      <c r="E11" s="213" t="s">
        <v>356</v>
      </c>
      <c r="F11" s="37" t="s">
        <v>357</v>
      </c>
      <c r="G11" s="225" t="s">
        <v>358</v>
      </c>
      <c r="H11" s="213" t="s">
        <v>359</v>
      </c>
      <c r="I11" s="215" t="s">
        <v>360</v>
      </c>
      <c r="J11" s="213" t="s">
        <v>361</v>
      </c>
      <c r="K11" s="213" t="s">
        <v>362</v>
      </c>
      <c r="L11" s="209" t="str">
        <f>VLOOKUP(J11,[1]Anexos!$B$37:$G$43,(HLOOKUP(K11,[1]Anexos!$C$37:$G$38,2,0)),0)</f>
        <v>Extremo</v>
      </c>
      <c r="M11" s="38" t="s">
        <v>363</v>
      </c>
      <c r="N11" s="39" t="s">
        <v>364</v>
      </c>
      <c r="O11" s="39" t="s">
        <v>365</v>
      </c>
      <c r="P11" s="213" t="s">
        <v>366</v>
      </c>
      <c r="Q11" s="213" t="s">
        <v>362</v>
      </c>
      <c r="R11" s="209" t="str">
        <f>VLOOKUP(P11,[1]Anexos!$B$37:$G$43,(HLOOKUP(Q11,[1]Anexos!$C$37:$G$38,2,0)),0)</f>
        <v>Extremo</v>
      </c>
      <c r="S11" s="211" t="s">
        <v>367</v>
      </c>
      <c r="T11" s="38" t="str">
        <f>+M11</f>
        <v>El(a) Director(a) de Análisis y Diseño Estratégico o el(a) Subdirector(a) de Diseño, Evaluación y Sistematización, realiza seguimiento trimestral al avance de las actividades programadas en el Plan de Acción Institucional Integrado y al avance de las actividades sociales y financieras de los proyectos de inversión a cargo de la entidad y socializa los resultados de los proyectos de inversión y ejecución presupuestal al Comité Sectorial de Gestión y Desempeño y del Plan de Acción Institucional Integrado y sus componentes al Comité Institucional de Gestión y Desempeño, con el propósito de asegurar que la información reportada corresponda a la gestión realizada por las dependencias. 
Como evidencia se cuenta con la presentación del desempeño de los proyectos de inversión en el CSGD, el acta del CSGD, presentación del desempeño del seguimiento del PAII en el CIGD, el acta del CIGD y el reporte trimestral del Plan de Acción Institucional Integrado.</v>
      </c>
      <c r="U11" s="40" t="s">
        <v>368</v>
      </c>
      <c r="V11" s="40" t="s">
        <v>369</v>
      </c>
      <c r="W11" s="41">
        <v>1</v>
      </c>
      <c r="X11" s="42">
        <v>46023</v>
      </c>
      <c r="Y11" s="43">
        <v>46387</v>
      </c>
      <c r="Z11" s="44"/>
      <c r="AA11" s="45"/>
      <c r="AB11" s="46"/>
      <c r="AC11" s="39"/>
      <c r="AD11" s="46"/>
      <c r="AE11" s="44"/>
      <c r="AF11" s="45"/>
      <c r="AG11" s="45"/>
      <c r="AH11" s="46"/>
      <c r="AI11" s="39"/>
      <c r="AJ11" s="46"/>
      <c r="AK11" s="44"/>
      <c r="AL11" s="45"/>
      <c r="AM11" s="45"/>
      <c r="AN11" s="46"/>
      <c r="AO11" s="39"/>
      <c r="AP11" s="46"/>
      <c r="AQ11" s="44"/>
      <c r="AR11" s="45"/>
      <c r="AS11" s="45"/>
      <c r="AT11" s="46"/>
      <c r="AU11" s="39"/>
      <c r="AV11" s="46"/>
    </row>
    <row r="12" spans="1:53" s="47" customFormat="1" ht="177" customHeight="1" x14ac:dyDescent="0.2">
      <c r="A12" s="248"/>
      <c r="B12" s="288"/>
      <c r="C12" s="226"/>
      <c r="D12" s="218"/>
      <c r="E12" s="214"/>
      <c r="F12" s="37" t="s">
        <v>370</v>
      </c>
      <c r="G12" s="226"/>
      <c r="H12" s="214"/>
      <c r="I12" s="216"/>
      <c r="J12" s="214"/>
      <c r="K12" s="214"/>
      <c r="L12" s="210"/>
      <c r="M12" s="38" t="s">
        <v>371</v>
      </c>
      <c r="N12" s="39" t="s">
        <v>364</v>
      </c>
      <c r="O12" s="39" t="s">
        <v>365</v>
      </c>
      <c r="P12" s="214"/>
      <c r="Q12" s="214"/>
      <c r="R12" s="210"/>
      <c r="S12" s="212"/>
      <c r="T12" s="38" t="str">
        <f>+M12</f>
        <v>El(a) Subdirector(a) de Diseño, Evaluación y Sistematización trimestralmente remite cartas de alerta a las dependencias y gerentes de proyectos de inversión con el fin de informar las alertas sobre los resultados de lo planeado frente a lo ejecutado, detectados en el seguimiento al plan de acción institucional integrado y a los proyectos de inversión, esto de acuerdo a los procedimientos Formulación y seguimiento al plan de acción institucional integrado (PCD-PE-002) y Seguimiento a los proyectos de inversión (PCD-PE-005). De presentarse diferencias entre lo planeado y lo ejecutado, las dependencias responsables y los gerentes de los proyectos de inversión respectivamente, deben tomar las medidas correspondientes a subsanar y corregir dichas desviaciones.
Como evidencia se cuenta con las cartas de alerta a los proyectos de inversión y el comunicado a las dependencias con los resultados del seguimiento del Plan de Acción Institucional Integrado.</v>
      </c>
      <c r="U12" s="40" t="s">
        <v>372</v>
      </c>
      <c r="V12" s="40" t="s">
        <v>373</v>
      </c>
      <c r="W12" s="41">
        <v>1</v>
      </c>
      <c r="X12" s="42">
        <v>46023</v>
      </c>
      <c r="Y12" s="43">
        <v>46387</v>
      </c>
      <c r="Z12" s="44"/>
      <c r="AA12" s="45"/>
      <c r="AB12" s="46"/>
      <c r="AC12" s="39"/>
      <c r="AD12" s="46"/>
      <c r="AE12" s="44"/>
      <c r="AF12" s="45"/>
      <c r="AG12" s="45"/>
      <c r="AH12" s="46"/>
      <c r="AI12" s="39"/>
      <c r="AJ12" s="46"/>
      <c r="AK12" s="44"/>
      <c r="AL12" s="45"/>
      <c r="AM12" s="45"/>
      <c r="AN12" s="46"/>
      <c r="AO12" s="39"/>
      <c r="AP12" s="46"/>
      <c r="AQ12" s="44"/>
      <c r="AR12" s="45"/>
      <c r="AS12" s="45"/>
      <c r="AT12" s="46"/>
      <c r="AU12" s="39"/>
      <c r="AV12" s="46"/>
    </row>
    <row r="13" spans="1:53" s="47" customFormat="1" ht="177" customHeight="1" x14ac:dyDescent="0.2">
      <c r="A13" s="218"/>
      <c r="B13" s="226"/>
      <c r="C13" s="48" t="s">
        <v>374</v>
      </c>
      <c r="D13" s="52"/>
      <c r="E13" s="53" t="s">
        <v>375</v>
      </c>
      <c r="F13" s="48" t="s">
        <v>376</v>
      </c>
      <c r="G13" s="48" t="s">
        <v>377</v>
      </c>
      <c r="H13" s="39" t="s">
        <v>359</v>
      </c>
      <c r="I13" s="54" t="s">
        <v>360</v>
      </c>
      <c r="J13" s="46" t="s">
        <v>378</v>
      </c>
      <c r="K13" s="46" t="s">
        <v>379</v>
      </c>
      <c r="L13" s="55" t="str">
        <f>VLOOKUP(J13,[1]Anexos!$B$37:$G$43,(HLOOKUP(K13,[1]Anexos!$C$37:$G$38,2,0)),0)</f>
        <v>Alto</v>
      </c>
      <c r="M13" s="48" t="s">
        <v>380</v>
      </c>
      <c r="N13" s="39" t="s">
        <v>364</v>
      </c>
      <c r="O13" s="39" t="s">
        <v>365</v>
      </c>
      <c r="P13" s="46" t="s">
        <v>361</v>
      </c>
      <c r="Q13" s="46" t="s">
        <v>379</v>
      </c>
      <c r="R13" s="55" t="str">
        <f>VLOOKUP(P13,[1]Anexos!$B$37:$G$43,(HLOOKUP(Q13,[1]Anexos!$C$37:$G$38,2,0)),0)</f>
        <v>Alto</v>
      </c>
      <c r="S13" s="51" t="s">
        <v>367</v>
      </c>
      <c r="T13" s="48" t="str">
        <f>+M13</f>
        <v>Los profesionales del equipo de Costos de la Subdirección de Diseño, Evaluación y Sistematización, cada vez que reciben solicitudes de precios unitarios de referencia por parte de las dependencias, realizan el análisis sobre los estudios de mercado para la adquisición de bienes y servicios, con el propósito de verificar que los valores remitidos por las empresas cotizantes estén acordes con la realidad del mercado y la correcta implementación de los criterios establecidos en el procedimiento Precios unitarios de referencia (PCD-PE-014), en caso de presentarse inconsistencias en las cotizaciones o en los documentos establecidos se remitirá a la dependencia solicitante las observaciones presentadas sobre el proceso para su validación y ajuste acorde a lo establecido en el procedimiento.
Como evidencia se cuenta con los radicados de las solicitudes, la ficha técnica y los memorandos de respuesta.</v>
      </c>
      <c r="U13" s="39" t="s">
        <v>372</v>
      </c>
      <c r="V13" s="39" t="s">
        <v>381</v>
      </c>
      <c r="W13" s="56">
        <v>1</v>
      </c>
      <c r="X13" s="42">
        <v>46023</v>
      </c>
      <c r="Y13" s="43">
        <v>46387</v>
      </c>
      <c r="Z13" s="44"/>
      <c r="AA13" s="45"/>
      <c r="AB13" s="46"/>
      <c r="AC13" s="39"/>
      <c r="AD13" s="46"/>
      <c r="AE13" s="44"/>
      <c r="AF13" s="45"/>
      <c r="AG13" s="45"/>
      <c r="AH13" s="46"/>
      <c r="AI13" s="39"/>
      <c r="AJ13" s="46"/>
      <c r="AK13" s="44"/>
      <c r="AL13" s="45"/>
      <c r="AM13" s="45"/>
      <c r="AN13" s="46"/>
      <c r="AO13" s="39"/>
      <c r="AP13" s="46"/>
      <c r="AQ13" s="44"/>
      <c r="AR13" s="45"/>
      <c r="AS13" s="45"/>
      <c r="AT13" s="46"/>
      <c r="AU13" s="39"/>
      <c r="AV13" s="46"/>
    </row>
    <row r="14" spans="1:53" s="64" customFormat="1" ht="243" customHeight="1" x14ac:dyDescent="0.2">
      <c r="A14" s="217" t="s">
        <v>382</v>
      </c>
      <c r="B14" s="285" t="s">
        <v>383</v>
      </c>
      <c r="C14" s="57" t="s">
        <v>384</v>
      </c>
      <c r="D14" s="58"/>
      <c r="E14" s="59" t="s">
        <v>385</v>
      </c>
      <c r="F14" s="58" t="s">
        <v>386</v>
      </c>
      <c r="G14" s="58" t="s">
        <v>387</v>
      </c>
      <c r="H14" s="59" t="s">
        <v>388</v>
      </c>
      <c r="I14" s="54" t="s">
        <v>389</v>
      </c>
      <c r="J14" s="48" t="s">
        <v>361</v>
      </c>
      <c r="K14" s="48" t="s">
        <v>379</v>
      </c>
      <c r="L14" s="55" t="str">
        <f>VLOOKUP(J14,[1]Anexos!$B$37:$G$43,(HLOOKUP(K14,[1]Anexos!$C$37:$G$38,2,0)),0)</f>
        <v>Alto</v>
      </c>
      <c r="M14" s="48" t="s">
        <v>390</v>
      </c>
      <c r="N14" s="48" t="s">
        <v>364</v>
      </c>
      <c r="O14" s="48" t="s">
        <v>365</v>
      </c>
      <c r="P14" s="48" t="s">
        <v>361</v>
      </c>
      <c r="Q14" s="48" t="s">
        <v>379</v>
      </c>
      <c r="R14" s="55" t="str">
        <f>VLOOKUP(P14,[1]Anexos!$B$37:$G$43,(HLOOKUP(Q14,[1]Anexos!$C$37:$G$38,2,0)),0)</f>
        <v>Alto</v>
      </c>
      <c r="S14" s="51" t="s">
        <v>367</v>
      </c>
      <c r="T14" s="48" t="s">
        <v>390</v>
      </c>
      <c r="U14" s="60" t="s">
        <v>391</v>
      </c>
      <c r="V14" s="48" t="s">
        <v>392</v>
      </c>
      <c r="W14" s="56">
        <v>1</v>
      </c>
      <c r="X14" s="61">
        <v>46054</v>
      </c>
      <c r="Y14" s="61">
        <v>46387</v>
      </c>
      <c r="Z14" s="62"/>
      <c r="AA14" s="63"/>
      <c r="AB14" s="48"/>
      <c r="AC14" s="48"/>
      <c r="AD14" s="48"/>
      <c r="AE14" s="62"/>
      <c r="AF14" s="63"/>
      <c r="AG14" s="63"/>
      <c r="AH14" s="48"/>
      <c r="AI14" s="48"/>
      <c r="AJ14" s="48"/>
      <c r="AK14" s="62"/>
      <c r="AL14" s="63"/>
      <c r="AM14" s="63"/>
      <c r="AN14" s="48"/>
      <c r="AO14" s="48"/>
      <c r="AP14" s="48"/>
      <c r="AQ14" s="62"/>
      <c r="AR14" s="63"/>
      <c r="AS14" s="63"/>
      <c r="AT14" s="48"/>
      <c r="AU14" s="48"/>
      <c r="AV14" s="48"/>
    </row>
    <row r="15" spans="1:53" s="47" customFormat="1" ht="222.75" customHeight="1" x14ac:dyDescent="0.2">
      <c r="A15" s="218"/>
      <c r="B15" s="286"/>
      <c r="C15" s="57" t="s">
        <v>384</v>
      </c>
      <c r="D15" s="65"/>
      <c r="E15" s="65"/>
      <c r="F15" s="58" t="s">
        <v>393</v>
      </c>
      <c r="G15" s="58" t="s">
        <v>394</v>
      </c>
      <c r="H15" s="39" t="s">
        <v>359</v>
      </c>
      <c r="I15" s="54" t="s">
        <v>360</v>
      </c>
      <c r="J15" s="46" t="s">
        <v>361</v>
      </c>
      <c r="K15" s="46" t="s">
        <v>379</v>
      </c>
      <c r="L15" s="55" t="str">
        <f>VLOOKUP(J15,[1]Anexos!$B$37:$G$43,(HLOOKUP(K15,[1]Anexos!$C$37:$G$38,2,0)),0)</f>
        <v>Alto</v>
      </c>
      <c r="M15" s="48" t="s">
        <v>395</v>
      </c>
      <c r="N15" s="39" t="s">
        <v>364</v>
      </c>
      <c r="O15" s="39" t="s">
        <v>365</v>
      </c>
      <c r="P15" s="46" t="s">
        <v>361</v>
      </c>
      <c r="Q15" s="46" t="s">
        <v>379</v>
      </c>
      <c r="R15" s="55" t="str">
        <f>VLOOKUP(P15,[1]Anexos!$B$37:$G$43,(HLOOKUP(Q15,[1]Anexos!$C$37:$G$38,2,0)),0)</f>
        <v>Alto</v>
      </c>
      <c r="S15" s="51" t="s">
        <v>367</v>
      </c>
      <c r="T15" s="48" t="s">
        <v>395</v>
      </c>
      <c r="U15" s="60" t="s">
        <v>396</v>
      </c>
      <c r="V15" s="66" t="s">
        <v>397</v>
      </c>
      <c r="W15" s="56">
        <v>1</v>
      </c>
      <c r="X15" s="61">
        <v>46054</v>
      </c>
      <c r="Y15" s="61">
        <v>46387</v>
      </c>
      <c r="Z15" s="44"/>
      <c r="AA15" s="45"/>
      <c r="AB15" s="46"/>
      <c r="AC15" s="39"/>
      <c r="AD15" s="46"/>
      <c r="AE15" s="44"/>
      <c r="AF15" s="45"/>
      <c r="AG15" s="45"/>
      <c r="AH15" s="46"/>
      <c r="AI15" s="39"/>
      <c r="AJ15" s="46"/>
      <c r="AK15" s="44"/>
      <c r="AL15" s="45"/>
      <c r="AM15" s="45"/>
      <c r="AN15" s="46"/>
      <c r="AO15" s="39"/>
      <c r="AP15" s="46"/>
      <c r="AQ15" s="44"/>
      <c r="AR15" s="45"/>
      <c r="AS15" s="45"/>
      <c r="AT15" s="46"/>
      <c r="AU15" s="39"/>
      <c r="AV15" s="46"/>
    </row>
    <row r="16" spans="1:53" s="47" customFormat="1" ht="177" customHeight="1" x14ac:dyDescent="0.2">
      <c r="A16" s="67" t="s">
        <v>398</v>
      </c>
      <c r="B16" s="68" t="s">
        <v>399</v>
      </c>
      <c r="C16" s="57" t="s">
        <v>400</v>
      </c>
      <c r="D16" s="69"/>
      <c r="E16" s="49" t="s">
        <v>401</v>
      </c>
      <c r="F16" s="70" t="s">
        <v>402</v>
      </c>
      <c r="G16" s="70" t="s">
        <v>403</v>
      </c>
      <c r="H16" s="68" t="s">
        <v>359</v>
      </c>
      <c r="I16" s="71" t="s">
        <v>360</v>
      </c>
      <c r="J16" s="68" t="s">
        <v>404</v>
      </c>
      <c r="K16" s="68" t="s">
        <v>379</v>
      </c>
      <c r="L16" s="55" t="str">
        <f>VLOOKUP(J16,[1]Anexos!$B$37:$G$43,(HLOOKUP(K16,[1]Anexos!$C$37:$G$38,2,0)),0)</f>
        <v>Alto</v>
      </c>
      <c r="M16" s="70" t="s">
        <v>405</v>
      </c>
      <c r="N16" s="69" t="s">
        <v>364</v>
      </c>
      <c r="O16" s="69" t="s">
        <v>365</v>
      </c>
      <c r="P16" s="68" t="s">
        <v>378</v>
      </c>
      <c r="Q16" s="68" t="s">
        <v>379</v>
      </c>
      <c r="R16" s="55" t="str">
        <f>VLOOKUP(P16,[1]Anexos!$B$37:$G$43,(HLOOKUP(Q16,[1]Anexos!$C$37:$G$38,2,0)),0)</f>
        <v>Alto</v>
      </c>
      <c r="S16" s="72" t="s">
        <v>367</v>
      </c>
      <c r="T16" s="70" t="s">
        <v>405</v>
      </c>
      <c r="U16" s="73" t="s">
        <v>406</v>
      </c>
      <c r="V16" s="74" t="s">
        <v>407</v>
      </c>
      <c r="W16" s="56">
        <v>1</v>
      </c>
      <c r="X16" s="75">
        <v>45662</v>
      </c>
      <c r="Y16" s="42">
        <v>46387</v>
      </c>
      <c r="Z16" s="76"/>
      <c r="AA16" s="77"/>
      <c r="AB16" s="78"/>
      <c r="AC16" s="69"/>
      <c r="AD16" s="79"/>
      <c r="AE16" s="76"/>
      <c r="AF16" s="77"/>
      <c r="AG16" s="77"/>
      <c r="AH16" s="80"/>
      <c r="AI16" s="69"/>
      <c r="AJ16" s="79"/>
      <c r="AK16" s="81"/>
      <c r="AL16" s="82"/>
      <c r="AM16" s="82"/>
      <c r="AN16" s="68"/>
      <c r="AO16" s="69"/>
      <c r="AP16" s="68"/>
      <c r="AQ16" s="81"/>
      <c r="AR16" s="82"/>
      <c r="AS16" s="82"/>
      <c r="AT16" s="68"/>
      <c r="AU16" s="69"/>
      <c r="AV16" s="68"/>
    </row>
    <row r="17" spans="1:48" s="47" customFormat="1" ht="177" customHeight="1" x14ac:dyDescent="0.2">
      <c r="A17" s="217" t="s">
        <v>408</v>
      </c>
      <c r="B17" s="213" t="s">
        <v>409</v>
      </c>
      <c r="C17" s="37" t="s">
        <v>410</v>
      </c>
      <c r="D17" s="83"/>
      <c r="E17" s="40" t="s">
        <v>411</v>
      </c>
      <c r="F17" s="38" t="s">
        <v>412</v>
      </c>
      <c r="G17" s="40" t="s">
        <v>413</v>
      </c>
      <c r="H17" s="53" t="s">
        <v>359</v>
      </c>
      <c r="I17" s="84" t="s">
        <v>414</v>
      </c>
      <c r="J17" s="53" t="s">
        <v>361</v>
      </c>
      <c r="K17" s="53" t="s">
        <v>362</v>
      </c>
      <c r="L17" s="55" t="str">
        <f>VLOOKUP(J17,[1]Anexos!$B$37:$G$43,(HLOOKUP(K17,[1]Anexos!$C$37:$G$38,2,0)),0)</f>
        <v>Extremo</v>
      </c>
      <c r="M17" s="37" t="s">
        <v>415</v>
      </c>
      <c r="N17" s="53" t="s">
        <v>364</v>
      </c>
      <c r="O17" s="53" t="s">
        <v>365</v>
      </c>
      <c r="P17" s="53" t="s">
        <v>361</v>
      </c>
      <c r="Q17" s="53" t="s">
        <v>362</v>
      </c>
      <c r="R17" s="55" t="str">
        <f>VLOOKUP(P17,[1]Anexos!$B$37:$G$43,(HLOOKUP(Q17,[1]Anexos!$C$37:$G$38,2,0)),0)</f>
        <v>Extremo</v>
      </c>
      <c r="S17" s="85" t="s">
        <v>367</v>
      </c>
      <c r="T17" s="37" t="s">
        <v>415</v>
      </c>
      <c r="U17" s="86" t="s">
        <v>416</v>
      </c>
      <c r="V17" s="40" t="s">
        <v>417</v>
      </c>
      <c r="W17" s="87">
        <v>1</v>
      </c>
      <c r="X17" s="43">
        <v>46023</v>
      </c>
      <c r="Y17" s="43">
        <v>46387</v>
      </c>
      <c r="Z17" s="76"/>
      <c r="AA17" s="77"/>
      <c r="AB17" s="78"/>
      <c r="AC17" s="83"/>
      <c r="AD17" s="79"/>
      <c r="AE17" s="76"/>
      <c r="AF17" s="77"/>
      <c r="AG17" s="77"/>
      <c r="AH17" s="80"/>
      <c r="AI17" s="83"/>
      <c r="AJ17" s="79"/>
      <c r="AK17" s="81"/>
      <c r="AL17" s="82"/>
      <c r="AM17" s="82"/>
      <c r="AN17" s="68"/>
      <c r="AO17" s="69"/>
      <c r="AP17" s="68"/>
      <c r="AQ17" s="81"/>
      <c r="AR17" s="82"/>
      <c r="AS17" s="82"/>
      <c r="AT17" s="68"/>
      <c r="AU17" s="69"/>
      <c r="AV17" s="68"/>
    </row>
    <row r="18" spans="1:48" s="47" customFormat="1" ht="177" customHeight="1" x14ac:dyDescent="0.2">
      <c r="A18" s="248"/>
      <c r="B18" s="240"/>
      <c r="C18" s="213" t="s">
        <v>418</v>
      </c>
      <c r="D18" s="217"/>
      <c r="E18" s="279" t="s">
        <v>419</v>
      </c>
      <c r="F18" s="37" t="s">
        <v>420</v>
      </c>
      <c r="G18" s="283" t="s">
        <v>421</v>
      </c>
      <c r="H18" s="283" t="s">
        <v>359</v>
      </c>
      <c r="I18" s="282" t="s">
        <v>422</v>
      </c>
      <c r="J18" s="283" t="s">
        <v>361</v>
      </c>
      <c r="K18" s="283" t="s">
        <v>362</v>
      </c>
      <c r="L18" s="209" t="str">
        <f>VLOOKUP(J18,[1]Anexos!$B$37:$G$43,(HLOOKUP(K18,[1]Anexos!$C$37:$G$38,2,0)),0)</f>
        <v>Extremo</v>
      </c>
      <c r="M18" s="88" t="s">
        <v>423</v>
      </c>
      <c r="N18" s="40" t="s">
        <v>364</v>
      </c>
      <c r="O18" s="40" t="s">
        <v>365</v>
      </c>
      <c r="P18" s="283" t="s">
        <v>366</v>
      </c>
      <c r="Q18" s="283" t="s">
        <v>362</v>
      </c>
      <c r="R18" s="209" t="str">
        <f>VLOOKUP(P18,[1]Anexos!$B$37:$G$43,(HLOOKUP(Q18,[1]Anexos!$C$37:$G$38,2,0)),0)</f>
        <v>Extremo</v>
      </c>
      <c r="S18" s="287" t="s">
        <v>367</v>
      </c>
      <c r="T18" s="88" t="s">
        <v>423</v>
      </c>
      <c r="U18" s="89" t="s">
        <v>424</v>
      </c>
      <c r="V18" s="40" t="s">
        <v>425</v>
      </c>
      <c r="W18" s="90">
        <v>1</v>
      </c>
      <c r="X18" s="91">
        <v>46037</v>
      </c>
      <c r="Y18" s="43">
        <v>46387</v>
      </c>
      <c r="Z18" s="92"/>
      <c r="AA18" s="93"/>
      <c r="AB18" s="70"/>
      <c r="AC18" s="217"/>
      <c r="AD18" s="70"/>
      <c r="AE18" s="94"/>
      <c r="AF18" s="95"/>
      <c r="AG18" s="96"/>
      <c r="AH18" s="66"/>
      <c r="AI18" s="213"/>
      <c r="AJ18" s="70"/>
      <c r="AK18" s="44"/>
      <c r="AL18" s="45"/>
      <c r="AM18" s="45"/>
      <c r="AN18" s="46"/>
      <c r="AO18" s="39"/>
      <c r="AP18" s="46"/>
      <c r="AQ18" s="44"/>
      <c r="AR18" s="45"/>
      <c r="AS18" s="45"/>
      <c r="AT18" s="46"/>
      <c r="AU18" s="39"/>
      <c r="AV18" s="46"/>
    </row>
    <row r="19" spans="1:48" s="47" customFormat="1" ht="177" customHeight="1" x14ac:dyDescent="0.2">
      <c r="A19" s="248"/>
      <c r="B19" s="240"/>
      <c r="C19" s="214"/>
      <c r="D19" s="218"/>
      <c r="E19" s="279"/>
      <c r="F19" s="37" t="s">
        <v>426</v>
      </c>
      <c r="G19" s="283"/>
      <c r="H19" s="283"/>
      <c r="I19" s="282"/>
      <c r="J19" s="283"/>
      <c r="K19" s="283"/>
      <c r="L19" s="210"/>
      <c r="M19" s="37" t="s">
        <v>427</v>
      </c>
      <c r="N19" s="40" t="s">
        <v>364</v>
      </c>
      <c r="O19" s="40" t="s">
        <v>365</v>
      </c>
      <c r="P19" s="283"/>
      <c r="Q19" s="283"/>
      <c r="R19" s="210"/>
      <c r="S19" s="287"/>
      <c r="T19" s="37" t="s">
        <v>428</v>
      </c>
      <c r="U19" s="89" t="s">
        <v>429</v>
      </c>
      <c r="V19" s="53" t="s">
        <v>430</v>
      </c>
      <c r="W19" s="90">
        <v>1</v>
      </c>
      <c r="X19" s="91">
        <v>46113</v>
      </c>
      <c r="Y19" s="43">
        <v>46387</v>
      </c>
      <c r="Z19" s="92"/>
      <c r="AA19" s="97"/>
      <c r="AB19" s="78"/>
      <c r="AC19" s="218"/>
      <c r="AD19" s="70"/>
      <c r="AE19" s="94"/>
      <c r="AF19" s="95"/>
      <c r="AG19" s="98"/>
      <c r="AH19" s="99"/>
      <c r="AI19" s="214"/>
      <c r="AJ19" s="70"/>
      <c r="AK19" s="44"/>
      <c r="AL19" s="45"/>
      <c r="AM19" s="45"/>
      <c r="AN19" s="46"/>
      <c r="AO19" s="39"/>
      <c r="AP19" s="46"/>
      <c r="AQ19" s="44"/>
      <c r="AR19" s="45"/>
      <c r="AS19" s="45"/>
      <c r="AT19" s="46"/>
      <c r="AU19" s="39"/>
      <c r="AV19" s="46"/>
    </row>
    <row r="20" spans="1:48" s="47" customFormat="1" ht="177" customHeight="1" x14ac:dyDescent="0.2">
      <c r="A20" s="218"/>
      <c r="B20" s="214"/>
      <c r="C20" s="53" t="s">
        <v>431</v>
      </c>
      <c r="D20" s="40"/>
      <c r="E20" s="40" t="s">
        <v>432</v>
      </c>
      <c r="F20" s="37" t="s">
        <v>433</v>
      </c>
      <c r="G20" s="40" t="s">
        <v>434</v>
      </c>
      <c r="H20" s="53" t="s">
        <v>359</v>
      </c>
      <c r="I20" s="84" t="s">
        <v>360</v>
      </c>
      <c r="J20" s="53" t="s">
        <v>361</v>
      </c>
      <c r="K20" s="53" t="s">
        <v>362</v>
      </c>
      <c r="L20" s="55" t="str">
        <f>VLOOKUP(J20,[1]Anexos!$B$37:$G$43,(HLOOKUP(K20,[1]Anexos!$C$37:$G$38,2,0)),0)</f>
        <v>Extremo</v>
      </c>
      <c r="M20" s="37" t="s">
        <v>435</v>
      </c>
      <c r="N20" s="53" t="s">
        <v>364</v>
      </c>
      <c r="O20" s="53" t="s">
        <v>365</v>
      </c>
      <c r="P20" s="53" t="s">
        <v>361</v>
      </c>
      <c r="Q20" s="53" t="s">
        <v>362</v>
      </c>
      <c r="R20" s="55" t="str">
        <f>VLOOKUP(P20,[1]Anexos!$B$37:$G$43,(HLOOKUP(Q20,[1]Anexos!$C$37:$G$38,2,0)),0)</f>
        <v>Extremo</v>
      </c>
      <c r="S20" s="85" t="s">
        <v>367</v>
      </c>
      <c r="T20" s="37" t="s">
        <v>435</v>
      </c>
      <c r="U20" s="86" t="s">
        <v>436</v>
      </c>
      <c r="V20" s="53" t="s">
        <v>437</v>
      </c>
      <c r="W20" s="90">
        <v>1</v>
      </c>
      <c r="X20" s="91">
        <v>45748</v>
      </c>
      <c r="Y20" s="43">
        <v>46387</v>
      </c>
      <c r="Z20" s="100"/>
      <c r="AA20" s="101"/>
      <c r="AB20" s="38"/>
      <c r="AC20" s="40"/>
      <c r="AD20" s="38"/>
      <c r="AE20" s="102"/>
      <c r="AF20" s="103"/>
      <c r="AG20" s="104"/>
      <c r="AH20" s="37"/>
      <c r="AI20" s="53"/>
      <c r="AJ20" s="38"/>
      <c r="AK20" s="105"/>
      <c r="AL20" s="106"/>
      <c r="AM20" s="106"/>
      <c r="AN20" s="86"/>
      <c r="AO20" s="53"/>
      <c r="AP20" s="86"/>
      <c r="AQ20" s="105"/>
      <c r="AR20" s="106"/>
      <c r="AS20" s="106"/>
      <c r="AT20" s="86"/>
      <c r="AU20" s="53"/>
      <c r="AV20" s="86"/>
    </row>
    <row r="21" spans="1:48" s="128" customFormat="1" ht="209.25" customHeight="1" x14ac:dyDescent="0.2">
      <c r="A21" s="279" t="s">
        <v>438</v>
      </c>
      <c r="B21" s="273" t="s">
        <v>439</v>
      </c>
      <c r="C21" s="280" t="s">
        <v>440</v>
      </c>
      <c r="D21" s="281"/>
      <c r="E21" s="273" t="s">
        <v>441</v>
      </c>
      <c r="F21" s="109" t="s">
        <v>442</v>
      </c>
      <c r="G21" s="273" t="s">
        <v>443</v>
      </c>
      <c r="H21" s="273" t="s">
        <v>359</v>
      </c>
      <c r="I21" s="278" t="s">
        <v>389</v>
      </c>
      <c r="J21" s="273" t="s">
        <v>378</v>
      </c>
      <c r="K21" s="273" t="s">
        <v>379</v>
      </c>
      <c r="L21" s="209" t="str">
        <f>VLOOKUP(J21,[1]Anexos!$B$37:$G$43,(HLOOKUP(K21,[1]Anexos!$C$37:$G$38,2,0)),0)</f>
        <v>Alto</v>
      </c>
      <c r="M21" s="110" t="s">
        <v>444</v>
      </c>
      <c r="N21" s="111" t="s">
        <v>364</v>
      </c>
      <c r="O21" s="107" t="s">
        <v>365</v>
      </c>
      <c r="P21" s="273" t="s">
        <v>366</v>
      </c>
      <c r="Q21" s="273" t="s">
        <v>379</v>
      </c>
      <c r="R21" s="209" t="str">
        <f>VLOOKUP(P21,[1]Anexos!$B$37:$G$43,(HLOOKUP(Q21,[1]Anexos!$C$37:$G$38,2,0)),0)</f>
        <v>Alto</v>
      </c>
      <c r="S21" s="284" t="s">
        <v>367</v>
      </c>
      <c r="T21" s="113" t="s">
        <v>444</v>
      </c>
      <c r="U21" s="114" t="s">
        <v>445</v>
      </c>
      <c r="V21" s="115" t="s">
        <v>446</v>
      </c>
      <c r="W21" s="116">
        <v>0.8</v>
      </c>
      <c r="X21" s="117">
        <v>46054</v>
      </c>
      <c r="Y21" s="117">
        <v>46356</v>
      </c>
      <c r="Z21" s="118"/>
      <c r="AA21" s="119"/>
      <c r="AB21" s="120"/>
      <c r="AC21" s="273"/>
      <c r="AD21" s="121"/>
      <c r="AE21" s="122"/>
      <c r="AF21" s="123"/>
      <c r="AG21" s="123"/>
      <c r="AH21" s="120"/>
      <c r="AI21" s="273"/>
      <c r="AJ21" s="121"/>
      <c r="AK21" s="124"/>
      <c r="AL21" s="125"/>
      <c r="AM21" s="125"/>
      <c r="AN21" s="120"/>
      <c r="AO21" s="273"/>
      <c r="AP21" s="121"/>
      <c r="AQ21" s="126"/>
      <c r="AR21" s="127"/>
      <c r="AS21" s="127"/>
      <c r="AT21" s="109"/>
      <c r="AU21" s="107"/>
      <c r="AV21" s="109"/>
    </row>
    <row r="22" spans="1:48" s="128" customFormat="1" ht="324.75" customHeight="1" x14ac:dyDescent="0.2">
      <c r="A22" s="279"/>
      <c r="B22" s="273"/>
      <c r="C22" s="280"/>
      <c r="D22" s="281"/>
      <c r="E22" s="273"/>
      <c r="F22" s="108" t="s">
        <v>447</v>
      </c>
      <c r="G22" s="273"/>
      <c r="H22" s="273"/>
      <c r="I22" s="278"/>
      <c r="J22" s="273"/>
      <c r="K22" s="273"/>
      <c r="L22" s="210"/>
      <c r="M22" s="110" t="s">
        <v>448</v>
      </c>
      <c r="N22" s="111" t="s">
        <v>364</v>
      </c>
      <c r="O22" s="107" t="s">
        <v>365</v>
      </c>
      <c r="P22" s="273"/>
      <c r="Q22" s="273"/>
      <c r="R22" s="210"/>
      <c r="S22" s="284"/>
      <c r="T22" s="110" t="s">
        <v>448</v>
      </c>
      <c r="U22" s="129" t="s">
        <v>449</v>
      </c>
      <c r="V22" s="115" t="s">
        <v>450</v>
      </c>
      <c r="W22" s="130">
        <v>0.8</v>
      </c>
      <c r="X22" s="131">
        <v>46054</v>
      </c>
      <c r="Y22" s="117">
        <v>46356</v>
      </c>
      <c r="Z22" s="118"/>
      <c r="AA22" s="119"/>
      <c r="AB22" s="120"/>
      <c r="AC22" s="273"/>
      <c r="AD22" s="121"/>
      <c r="AE22" s="122"/>
      <c r="AF22" s="123"/>
      <c r="AG22" s="123"/>
      <c r="AH22" s="132"/>
      <c r="AI22" s="273"/>
      <c r="AJ22" s="121"/>
      <c r="AK22" s="124"/>
      <c r="AL22" s="125"/>
      <c r="AM22" s="125"/>
      <c r="AN22" s="132"/>
      <c r="AO22" s="273"/>
      <c r="AP22" s="121"/>
      <c r="AQ22" s="126"/>
      <c r="AR22" s="127"/>
      <c r="AS22" s="127"/>
      <c r="AT22" s="109"/>
      <c r="AU22" s="107"/>
      <c r="AV22" s="109"/>
    </row>
    <row r="23" spans="1:48" s="47" customFormat="1" ht="249" customHeight="1" x14ac:dyDescent="0.2">
      <c r="A23" s="217" t="s">
        <v>451</v>
      </c>
      <c r="B23" s="249" t="s">
        <v>452</v>
      </c>
      <c r="C23" s="39" t="s">
        <v>453</v>
      </c>
      <c r="D23" s="133"/>
      <c r="E23" s="134" t="s">
        <v>454</v>
      </c>
      <c r="F23" s="48" t="s">
        <v>455</v>
      </c>
      <c r="G23" s="48" t="s">
        <v>456</v>
      </c>
      <c r="H23" s="39" t="s">
        <v>359</v>
      </c>
      <c r="I23" s="50" t="s">
        <v>360</v>
      </c>
      <c r="J23" s="39" t="s">
        <v>378</v>
      </c>
      <c r="K23" s="39" t="s">
        <v>362</v>
      </c>
      <c r="L23" s="55" t="str">
        <f>VLOOKUP(J23,[1]Anexos!$B$37:$G$43,(HLOOKUP(K23,[1]Anexos!$C$37:$G$38,2,0)),0)</f>
        <v>Extremo</v>
      </c>
      <c r="M23" s="48" t="s">
        <v>457</v>
      </c>
      <c r="N23" s="39" t="s">
        <v>364</v>
      </c>
      <c r="O23" s="39" t="s">
        <v>365</v>
      </c>
      <c r="P23" s="46" t="s">
        <v>378</v>
      </c>
      <c r="Q23" s="46" t="s">
        <v>362</v>
      </c>
      <c r="R23" s="55" t="str">
        <f>VLOOKUP(P23,[1]Anexos!$B$37:$G$43,(HLOOKUP(Q23,[1]Anexos!$C$37:$G$38,2,0)),0)</f>
        <v>Extremo</v>
      </c>
      <c r="S23" s="51" t="s">
        <v>367</v>
      </c>
      <c r="T23" s="48" t="s">
        <v>457</v>
      </c>
      <c r="U23" s="48" t="s">
        <v>458</v>
      </c>
      <c r="V23" s="39" t="s">
        <v>459</v>
      </c>
      <c r="W23" s="135">
        <v>1</v>
      </c>
      <c r="X23" s="42">
        <v>46054</v>
      </c>
      <c r="Y23" s="42">
        <v>46387</v>
      </c>
      <c r="Z23" s="44"/>
      <c r="AA23" s="45"/>
      <c r="AB23" s="46"/>
      <c r="AC23" s="39"/>
      <c r="AD23" s="46"/>
      <c r="AE23" s="44"/>
      <c r="AF23" s="45"/>
      <c r="AG23" s="45"/>
      <c r="AH23" s="46"/>
      <c r="AI23" s="39"/>
      <c r="AJ23" s="46"/>
      <c r="AK23" s="44"/>
      <c r="AL23" s="45"/>
      <c r="AM23" s="45"/>
      <c r="AN23" s="46"/>
      <c r="AO23" s="39"/>
      <c r="AP23" s="46"/>
      <c r="AQ23" s="44"/>
      <c r="AR23" s="45"/>
      <c r="AS23" s="45"/>
      <c r="AT23" s="46"/>
      <c r="AU23" s="39"/>
      <c r="AV23" s="46"/>
    </row>
    <row r="24" spans="1:48" s="47" customFormat="1" ht="229.5" customHeight="1" x14ac:dyDescent="0.2">
      <c r="A24" s="218"/>
      <c r="B24" s="250"/>
      <c r="C24" s="39" t="s">
        <v>460</v>
      </c>
      <c r="D24" s="65"/>
      <c r="E24" s="134" t="s">
        <v>461</v>
      </c>
      <c r="F24" s="48" t="s">
        <v>462</v>
      </c>
      <c r="G24" s="48" t="s">
        <v>463</v>
      </c>
      <c r="H24" s="39" t="s">
        <v>359</v>
      </c>
      <c r="I24" s="50" t="s">
        <v>360</v>
      </c>
      <c r="J24" s="39" t="s">
        <v>378</v>
      </c>
      <c r="K24" s="39" t="s">
        <v>362</v>
      </c>
      <c r="L24" s="55" t="str">
        <f>VLOOKUP(J24,[1]Anexos!$B$37:$G$43,(HLOOKUP(K24,[1]Anexos!$C$37:$G$38,2,0)),0)</f>
        <v>Extremo</v>
      </c>
      <c r="M24" s="48" t="s">
        <v>464</v>
      </c>
      <c r="N24" s="39" t="s">
        <v>364</v>
      </c>
      <c r="O24" s="39" t="s">
        <v>365</v>
      </c>
      <c r="P24" s="46" t="s">
        <v>378</v>
      </c>
      <c r="Q24" s="46" t="s">
        <v>362</v>
      </c>
      <c r="R24" s="55" t="str">
        <f>VLOOKUP(P24,[1]Anexos!$B$37:$G$43,(HLOOKUP(Q24,[1]Anexos!$C$37:$G$38,2,0)),0)</f>
        <v>Extremo</v>
      </c>
      <c r="S24" s="51" t="s">
        <v>367</v>
      </c>
      <c r="T24" s="48" t="s">
        <v>464</v>
      </c>
      <c r="U24" s="48" t="s">
        <v>465</v>
      </c>
      <c r="V24" s="39" t="s">
        <v>466</v>
      </c>
      <c r="W24" s="49">
        <v>1</v>
      </c>
      <c r="X24" s="42">
        <v>46054</v>
      </c>
      <c r="Y24" s="42">
        <v>46387</v>
      </c>
      <c r="Z24" s="44"/>
      <c r="AA24" s="45"/>
      <c r="AB24" s="46"/>
      <c r="AC24" s="39"/>
      <c r="AD24" s="46"/>
      <c r="AE24" s="44"/>
      <c r="AF24" s="45"/>
      <c r="AG24" s="45"/>
      <c r="AH24" s="46"/>
      <c r="AI24" s="39"/>
      <c r="AJ24" s="46"/>
      <c r="AK24" s="44"/>
      <c r="AL24" s="45"/>
      <c r="AM24" s="45"/>
      <c r="AN24" s="46"/>
      <c r="AO24" s="39"/>
      <c r="AP24" s="46"/>
      <c r="AQ24" s="44"/>
      <c r="AR24" s="45"/>
      <c r="AS24" s="45"/>
      <c r="AT24" s="46"/>
      <c r="AU24" s="39"/>
      <c r="AV24" s="46"/>
    </row>
    <row r="25" spans="1:48" s="47" customFormat="1" ht="177" customHeight="1" x14ac:dyDescent="0.2">
      <c r="A25" s="217" t="s">
        <v>467</v>
      </c>
      <c r="B25" s="225" t="s">
        <v>468</v>
      </c>
      <c r="C25" s="225" t="s">
        <v>469</v>
      </c>
      <c r="D25" s="86"/>
      <c r="E25" s="65" t="s">
        <v>470</v>
      </c>
      <c r="F25" s="48" t="s">
        <v>471</v>
      </c>
      <c r="G25" s="48" t="s">
        <v>472</v>
      </c>
      <c r="H25" s="39" t="s">
        <v>359</v>
      </c>
      <c r="I25" s="50" t="s">
        <v>360</v>
      </c>
      <c r="J25" s="39" t="s">
        <v>378</v>
      </c>
      <c r="K25" s="39" t="s">
        <v>473</v>
      </c>
      <c r="L25" s="55" t="str">
        <f>VLOOKUP(J25,[1]Anexos!$B$37:$G$43,(HLOOKUP(K25,[1]Anexos!$C$37:$G$38,2,0)),0)</f>
        <v>Moderado</v>
      </c>
      <c r="M25" s="136" t="s">
        <v>474</v>
      </c>
      <c r="N25" s="39" t="s">
        <v>364</v>
      </c>
      <c r="O25" s="39" t="s">
        <v>365</v>
      </c>
      <c r="P25" s="39" t="s">
        <v>361</v>
      </c>
      <c r="Q25" s="39" t="s">
        <v>473</v>
      </c>
      <c r="R25" s="55" t="str">
        <f>VLOOKUP(P25,[1]Anexos!$B$37:$G$43,(HLOOKUP(Q25,[1]Anexos!$C$37:$G$38,2,0)),0)</f>
        <v>Moderado</v>
      </c>
      <c r="S25" s="51" t="s">
        <v>367</v>
      </c>
      <c r="T25" s="70" t="str">
        <f>+M25</f>
        <v>El profesional designado por el asesor que coordina el proceso Inspección y vigilancia, verifica trimestralmente la rotación de los equipos interdisciplinarios asignados a las visitas de inspección y vigilancia, a través de la revisión y cotejo de la correcta conformación de los grupos de trabajo, garantizando que cada visita cuente con mínimo dos profesionales, esto con el fin de contribuir a la promoción de actuaciones íntegras y transparentes en el equipo de visitas y evitar que se validen o aprueben estándares de calidad sin que la institución o establecimiento cumpla efectivamente con los requisitos técnicos, administrativos o normativos establecidos.
Como evidencia se cuenta con una archivo en Excel que contiene el registro de rotación implementada cada trimestre y la matriz de programación y seguimiento mensual de visitas, donde se compara la asignación del personal designado y permite identificar posibles desviaciones frente a la distribución establecida.</v>
      </c>
      <c r="U25" s="39" t="s">
        <v>475</v>
      </c>
      <c r="V25" s="49" t="s">
        <v>476</v>
      </c>
      <c r="W25" s="56">
        <v>1</v>
      </c>
      <c r="X25" s="42">
        <v>46024</v>
      </c>
      <c r="Y25" s="42">
        <v>46387</v>
      </c>
      <c r="Z25" s="94"/>
      <c r="AA25" s="96"/>
      <c r="AB25" s="48"/>
      <c r="AC25" s="39"/>
      <c r="AD25" s="48"/>
      <c r="AE25" s="94"/>
      <c r="AF25" s="96"/>
      <c r="AG25" s="96"/>
      <c r="AH25" s="48"/>
      <c r="AI25" s="39"/>
      <c r="AJ25" s="48"/>
      <c r="AK25" s="44"/>
      <c r="AL25" s="45"/>
      <c r="AM25" s="45"/>
      <c r="AN25" s="46"/>
      <c r="AO25" s="39"/>
      <c r="AP25" s="46"/>
      <c r="AQ25" s="44"/>
      <c r="AR25" s="45"/>
      <c r="AS25" s="45"/>
      <c r="AT25" s="46"/>
      <c r="AU25" s="39"/>
      <c r="AV25" s="46"/>
    </row>
    <row r="26" spans="1:48" s="47" customFormat="1" ht="235.5" customHeight="1" x14ac:dyDescent="0.2">
      <c r="A26" s="218"/>
      <c r="B26" s="226"/>
      <c r="C26" s="226"/>
      <c r="D26" s="86"/>
      <c r="E26" s="65" t="s">
        <v>477</v>
      </c>
      <c r="F26" s="48" t="s">
        <v>478</v>
      </c>
      <c r="G26" s="48" t="s">
        <v>479</v>
      </c>
      <c r="H26" s="39" t="s">
        <v>388</v>
      </c>
      <c r="I26" s="50" t="s">
        <v>360</v>
      </c>
      <c r="J26" s="39" t="s">
        <v>378</v>
      </c>
      <c r="K26" s="39" t="s">
        <v>473</v>
      </c>
      <c r="L26" s="55" t="str">
        <f>VLOOKUP(J26,[1]Anexos!$B$37:$G$43,(HLOOKUP(K26,[1]Anexos!$C$37:$G$38,2,0)),0)</f>
        <v>Moderado</v>
      </c>
      <c r="M26" s="136" t="s">
        <v>480</v>
      </c>
      <c r="N26" s="39" t="s">
        <v>364</v>
      </c>
      <c r="O26" s="39" t="s">
        <v>365</v>
      </c>
      <c r="P26" s="39" t="s">
        <v>361</v>
      </c>
      <c r="Q26" s="39" t="s">
        <v>473</v>
      </c>
      <c r="R26" s="55" t="str">
        <f>VLOOKUP(P26,[1]Anexos!$B$37:$G$43,(HLOOKUP(Q26,[1]Anexos!$C$37:$G$38,2,0)),0)</f>
        <v>Moderado</v>
      </c>
      <c r="S26" s="51" t="s">
        <v>367</v>
      </c>
      <c r="T26" s="70" t="str">
        <f>+M26</f>
        <v>Cada vez que se requiere, el líder del proceso de Inspección y vigilancia designa a un profesional responsable para elaborar el certificado de cumplimiento, con base en la validación de la información financiera presentada por las ESAL. Junto con este certificado, se diligencia la lista de chequeo correspondiente, la cual acompaña la solicitud de aprobación y respalda la firma del certificado de inspección y vigilancia de la entidad sin ánimo de lucro (ESAL). El profesional verifica que el registro refleje de manera objetiva el cumplimiento o incumplimiento de los requisitos técnicos, administrativos y normativos exigidos. Esta revisión tiene como propósito asegurar que la decisión consignada en el certificado esté sustentada en evidencias verificables, evitando la aprobación de estándares de calidad a instituciones que no cumplan efectivamente con los criterios establecidos. En caso de identificar inconsistencias o incumplimientos, se informa formalmente a la ESAL solicitante para que realice los ajustes pertinentes.
Como evidencia del proceso, se cuenta con un archivo que contiene el certificado firmado por el líder del proceso de Inspección y Vigilancia y la lista de chequeo debidamente diligenciada y firmada por el profesional designado, en la que se deja constancia del responsable, la periodicidad de la revisión y las posibles desviaciones encontradas.</v>
      </c>
      <c r="U26" s="39" t="s">
        <v>481</v>
      </c>
      <c r="V26" s="39" t="s">
        <v>482</v>
      </c>
      <c r="W26" s="56">
        <v>1</v>
      </c>
      <c r="X26" s="42">
        <v>46024</v>
      </c>
      <c r="Y26" s="42">
        <v>46387</v>
      </c>
      <c r="Z26" s="94"/>
      <c r="AA26" s="96"/>
      <c r="AB26" s="48"/>
      <c r="AC26" s="39"/>
      <c r="AD26" s="48"/>
      <c r="AE26" s="94"/>
      <c r="AF26" s="96"/>
      <c r="AG26" s="96"/>
      <c r="AH26" s="48"/>
      <c r="AI26" s="39"/>
      <c r="AJ26" s="48"/>
      <c r="AK26" s="44"/>
      <c r="AL26" s="45"/>
      <c r="AM26" s="45"/>
      <c r="AN26" s="46"/>
      <c r="AO26" s="39"/>
      <c r="AP26" s="46"/>
      <c r="AQ26" s="44"/>
      <c r="AR26" s="45"/>
      <c r="AS26" s="45"/>
      <c r="AT26" s="46"/>
      <c r="AU26" s="39"/>
      <c r="AV26" s="46"/>
    </row>
    <row r="27" spans="1:48" s="47" customFormat="1" ht="177" customHeight="1" x14ac:dyDescent="0.2">
      <c r="A27" s="73" t="s">
        <v>483</v>
      </c>
      <c r="B27" s="46" t="s">
        <v>484</v>
      </c>
      <c r="C27" s="46" t="s">
        <v>485</v>
      </c>
      <c r="D27" s="65"/>
      <c r="E27" s="65" t="s">
        <v>486</v>
      </c>
      <c r="F27" s="73" t="s">
        <v>487</v>
      </c>
      <c r="G27" s="49" t="s">
        <v>488</v>
      </c>
      <c r="H27" s="46" t="s">
        <v>359</v>
      </c>
      <c r="I27" s="54" t="s">
        <v>360</v>
      </c>
      <c r="J27" s="46" t="s">
        <v>404</v>
      </c>
      <c r="K27" s="46" t="s">
        <v>379</v>
      </c>
      <c r="L27" s="55" t="str">
        <f>VLOOKUP(J27,[1]Anexos!$B$37:$G$43,(HLOOKUP(K27,[1]Anexos!$C$37:$G$38,2,0)),0)</f>
        <v>Alto</v>
      </c>
      <c r="M27" s="70" t="s">
        <v>489</v>
      </c>
      <c r="N27" s="39" t="s">
        <v>364</v>
      </c>
      <c r="O27" s="39" t="s">
        <v>365</v>
      </c>
      <c r="P27" s="46" t="s">
        <v>378</v>
      </c>
      <c r="Q27" s="46" t="s">
        <v>379</v>
      </c>
      <c r="R27" s="55" t="str">
        <f>VLOOKUP(P27,[1]Anexos!$B$37:$G$43,(HLOOKUP(Q27,[1]Anexos!$C$37:$G$38,2,0)),0)</f>
        <v>Alto</v>
      </c>
      <c r="S27" s="51" t="s">
        <v>367</v>
      </c>
      <c r="T27" s="70" t="s">
        <v>489</v>
      </c>
      <c r="U27" s="73" t="s">
        <v>490</v>
      </c>
      <c r="V27" s="49" t="s">
        <v>491</v>
      </c>
      <c r="W27" s="56">
        <v>1</v>
      </c>
      <c r="X27" s="42">
        <v>46054</v>
      </c>
      <c r="Y27" s="42">
        <v>46387</v>
      </c>
      <c r="Z27" s="44"/>
      <c r="AA27" s="45"/>
      <c r="AB27" s="46"/>
      <c r="AC27" s="39"/>
      <c r="AD27" s="46"/>
      <c r="AE27" s="44"/>
      <c r="AF27" s="45"/>
      <c r="AG27" s="45"/>
      <c r="AH27" s="46"/>
      <c r="AI27" s="39"/>
      <c r="AJ27" s="46"/>
      <c r="AK27" s="44"/>
      <c r="AL27" s="45"/>
      <c r="AM27" s="45"/>
      <c r="AN27" s="46"/>
      <c r="AO27" s="39"/>
      <c r="AP27" s="46"/>
      <c r="AQ27" s="44"/>
      <c r="AR27" s="45"/>
      <c r="AS27" s="45"/>
      <c r="AT27" s="46"/>
      <c r="AU27" s="39"/>
      <c r="AV27" s="46"/>
    </row>
    <row r="28" spans="1:48" s="153" customFormat="1" ht="177" customHeight="1" x14ac:dyDescent="0.2">
      <c r="A28" s="268" t="s">
        <v>492</v>
      </c>
      <c r="B28" s="251" t="s">
        <v>493</v>
      </c>
      <c r="C28" s="272" t="s">
        <v>494</v>
      </c>
      <c r="D28" s="251"/>
      <c r="E28" s="258" t="s">
        <v>495</v>
      </c>
      <c r="F28" s="139" t="s">
        <v>496</v>
      </c>
      <c r="G28" s="261" t="s">
        <v>497</v>
      </c>
      <c r="H28" s="251" t="s">
        <v>388</v>
      </c>
      <c r="I28" s="251" t="s">
        <v>498</v>
      </c>
      <c r="J28" s="251" t="s">
        <v>366</v>
      </c>
      <c r="K28" s="251" t="s">
        <v>379</v>
      </c>
      <c r="L28" s="209" t="str">
        <f>VLOOKUP(J28,[1]Anexos!$B$37:$G$43,(HLOOKUP(K28,[1]Anexos!$C$37:$G$38,2,0)),0)</f>
        <v>Alto</v>
      </c>
      <c r="M28" s="140" t="s">
        <v>499</v>
      </c>
      <c r="N28" s="141" t="s">
        <v>364</v>
      </c>
      <c r="O28" s="141" t="s">
        <v>365</v>
      </c>
      <c r="P28" s="251" t="s">
        <v>366</v>
      </c>
      <c r="Q28" s="251" t="s">
        <v>379</v>
      </c>
      <c r="R28" s="209" t="str">
        <f>VLOOKUP(P28,[1]Anexos!$B$37:$G$43,(HLOOKUP(Q28,[1]Anexos!$C$37:$G$38,2,0)),0)</f>
        <v>Alto</v>
      </c>
      <c r="S28" s="253" t="s">
        <v>367</v>
      </c>
      <c r="T28" s="140" t="s">
        <v>499</v>
      </c>
      <c r="U28" s="142" t="s">
        <v>500</v>
      </c>
      <c r="V28" s="139" t="s">
        <v>501</v>
      </c>
      <c r="W28" s="143">
        <v>1</v>
      </c>
      <c r="X28" s="144">
        <v>46054</v>
      </c>
      <c r="Y28" s="145">
        <v>46387</v>
      </c>
      <c r="Z28" s="146"/>
      <c r="AA28" s="147"/>
      <c r="AB28" s="148"/>
      <c r="AC28" s="234"/>
      <c r="AD28" s="149"/>
      <c r="AE28" s="150"/>
      <c r="AF28" s="151"/>
      <c r="AG28" s="151"/>
      <c r="AH28" s="148"/>
      <c r="AI28" s="234"/>
      <c r="AJ28" s="148"/>
      <c r="AK28" s="122"/>
      <c r="AL28" s="123"/>
      <c r="AM28" s="123"/>
      <c r="AN28" s="140"/>
      <c r="AO28" s="246"/>
      <c r="AP28" s="140"/>
      <c r="AQ28" s="44"/>
      <c r="AR28" s="45"/>
      <c r="AS28" s="45"/>
      <c r="AT28" s="152"/>
      <c r="AU28" s="141"/>
      <c r="AV28" s="152"/>
    </row>
    <row r="29" spans="1:48" s="153" customFormat="1" ht="177" customHeight="1" x14ac:dyDescent="0.2">
      <c r="A29" s="269"/>
      <c r="B29" s="257"/>
      <c r="C29" s="272"/>
      <c r="D29" s="252"/>
      <c r="E29" s="260"/>
      <c r="F29" s="139" t="s">
        <v>502</v>
      </c>
      <c r="G29" s="256"/>
      <c r="H29" s="252"/>
      <c r="I29" s="252"/>
      <c r="J29" s="252"/>
      <c r="K29" s="252"/>
      <c r="L29" s="210"/>
      <c r="M29" s="140" t="s">
        <v>503</v>
      </c>
      <c r="N29" s="141" t="s">
        <v>364</v>
      </c>
      <c r="O29" s="141" t="s">
        <v>365</v>
      </c>
      <c r="P29" s="252"/>
      <c r="Q29" s="252"/>
      <c r="R29" s="210"/>
      <c r="S29" s="254"/>
      <c r="T29" s="140" t="s">
        <v>503</v>
      </c>
      <c r="U29" s="142" t="s">
        <v>500</v>
      </c>
      <c r="V29" s="139" t="s">
        <v>504</v>
      </c>
      <c r="W29" s="143">
        <v>1</v>
      </c>
      <c r="X29" s="144">
        <v>46054</v>
      </c>
      <c r="Y29" s="145">
        <v>46387</v>
      </c>
      <c r="Z29" s="146"/>
      <c r="AA29" s="147"/>
      <c r="AB29" s="148"/>
      <c r="AC29" s="274"/>
      <c r="AD29" s="155"/>
      <c r="AE29" s="150"/>
      <c r="AF29" s="156"/>
      <c r="AG29" s="156"/>
      <c r="AH29" s="157"/>
      <c r="AI29" s="235"/>
      <c r="AJ29" s="148"/>
      <c r="AK29" s="122"/>
      <c r="AL29" s="123"/>
      <c r="AM29" s="123"/>
      <c r="AN29" s="140"/>
      <c r="AO29" s="247"/>
      <c r="AP29" s="140"/>
      <c r="AQ29" s="44"/>
      <c r="AR29" s="45"/>
      <c r="AS29" s="45"/>
      <c r="AT29" s="152"/>
      <c r="AU29" s="141"/>
      <c r="AV29" s="152"/>
    </row>
    <row r="30" spans="1:48" s="153" customFormat="1" ht="177" customHeight="1" x14ac:dyDescent="0.2">
      <c r="A30" s="269"/>
      <c r="B30" s="257"/>
      <c r="C30" s="255" t="s">
        <v>505</v>
      </c>
      <c r="D30" s="251"/>
      <c r="E30" s="258" t="s">
        <v>506</v>
      </c>
      <c r="F30" s="138" t="s">
        <v>507</v>
      </c>
      <c r="G30" s="261" t="s">
        <v>508</v>
      </c>
      <c r="H30" s="251" t="s">
        <v>359</v>
      </c>
      <c r="I30" s="262" t="s">
        <v>498</v>
      </c>
      <c r="J30" s="246" t="s">
        <v>404</v>
      </c>
      <c r="K30" s="251" t="s">
        <v>379</v>
      </c>
      <c r="L30" s="209" t="str">
        <f>VLOOKUP(J30,[1]Anexos!$B$37:$G$43,(HLOOKUP(K30,[1]Anexos!$C$37:$G$38,2,0)),0)</f>
        <v>Alto</v>
      </c>
      <c r="M30" s="140" t="s">
        <v>509</v>
      </c>
      <c r="N30" s="141" t="s">
        <v>364</v>
      </c>
      <c r="O30" s="141" t="s">
        <v>365</v>
      </c>
      <c r="P30" s="246" t="s">
        <v>366</v>
      </c>
      <c r="Q30" s="251" t="s">
        <v>379</v>
      </c>
      <c r="R30" s="209" t="str">
        <f>VLOOKUP(P30,[1]Anexos!$B$37:$G$43,(HLOOKUP(Q30,[1]Anexos!$C$37:$G$38,2,0)),0)</f>
        <v>Alto</v>
      </c>
      <c r="S30" s="253" t="s">
        <v>367</v>
      </c>
      <c r="T30" s="140" t="s">
        <v>509</v>
      </c>
      <c r="U30" s="142" t="s">
        <v>510</v>
      </c>
      <c r="V30" s="159" t="s">
        <v>511</v>
      </c>
      <c r="W30" s="143">
        <v>1</v>
      </c>
      <c r="X30" s="144">
        <v>46054</v>
      </c>
      <c r="Y30" s="145">
        <v>46387</v>
      </c>
      <c r="Z30" s="146"/>
      <c r="AA30" s="160"/>
      <c r="AB30" s="148"/>
      <c r="AC30" s="266"/>
      <c r="AD30" s="155"/>
      <c r="AE30" s="150"/>
      <c r="AF30" s="161"/>
      <c r="AG30" s="161"/>
      <c r="AH30" s="162"/>
      <c r="AI30" s="267"/>
      <c r="AJ30" s="148"/>
      <c r="AK30" s="122"/>
      <c r="AL30" s="161"/>
      <c r="AM30" s="161"/>
      <c r="AN30" s="140"/>
      <c r="AO30" s="246"/>
      <c r="AP30" s="140"/>
      <c r="AQ30" s="44"/>
      <c r="AR30" s="45"/>
      <c r="AS30" s="45"/>
      <c r="AT30" s="152"/>
      <c r="AU30" s="141"/>
      <c r="AV30" s="152"/>
    </row>
    <row r="31" spans="1:48" s="153" customFormat="1" ht="177" customHeight="1" x14ac:dyDescent="0.2">
      <c r="A31" s="270"/>
      <c r="B31" s="257"/>
      <c r="C31" s="255"/>
      <c r="D31" s="257"/>
      <c r="E31" s="259"/>
      <c r="F31" s="138" t="s">
        <v>512</v>
      </c>
      <c r="G31" s="255"/>
      <c r="H31" s="257"/>
      <c r="I31" s="263"/>
      <c r="J31" s="265"/>
      <c r="K31" s="257"/>
      <c r="L31" s="241"/>
      <c r="M31" s="140" t="s">
        <v>513</v>
      </c>
      <c r="N31" s="141" t="s">
        <v>364</v>
      </c>
      <c r="O31" s="141" t="s">
        <v>365</v>
      </c>
      <c r="P31" s="265"/>
      <c r="Q31" s="257"/>
      <c r="R31" s="241"/>
      <c r="S31" s="277"/>
      <c r="T31" s="140" t="s">
        <v>513</v>
      </c>
      <c r="U31" s="142" t="s">
        <v>514</v>
      </c>
      <c r="V31" s="139" t="s">
        <v>515</v>
      </c>
      <c r="W31" s="143">
        <v>1</v>
      </c>
      <c r="X31" s="144">
        <v>46054</v>
      </c>
      <c r="Y31" s="145">
        <v>46387</v>
      </c>
      <c r="Z31" s="164"/>
      <c r="AA31" s="165"/>
      <c r="AB31" s="166"/>
      <c r="AC31" s="235"/>
      <c r="AD31" s="167"/>
      <c r="AE31" s="168"/>
      <c r="AF31" s="169"/>
      <c r="AG31" s="169"/>
      <c r="AH31" s="170"/>
      <c r="AI31" s="267"/>
      <c r="AJ31" s="171"/>
      <c r="AK31" s="122"/>
      <c r="AL31" s="172"/>
      <c r="AM31" s="172"/>
      <c r="AN31" s="140"/>
      <c r="AO31" s="265"/>
      <c r="AP31" s="140"/>
      <c r="AQ31" s="44"/>
      <c r="AR31" s="45"/>
      <c r="AS31" s="45"/>
      <c r="AT31" s="152"/>
      <c r="AU31" s="141"/>
      <c r="AV31" s="152"/>
    </row>
    <row r="32" spans="1:48" s="153" customFormat="1" ht="177" customHeight="1" x14ac:dyDescent="0.2">
      <c r="A32" s="269"/>
      <c r="B32" s="257"/>
      <c r="C32" s="256"/>
      <c r="D32" s="252"/>
      <c r="E32" s="260"/>
      <c r="F32" s="173" t="s">
        <v>516</v>
      </c>
      <c r="G32" s="256"/>
      <c r="H32" s="252"/>
      <c r="I32" s="264"/>
      <c r="J32" s="247"/>
      <c r="K32" s="252"/>
      <c r="L32" s="210"/>
      <c r="M32" s="140" t="s">
        <v>517</v>
      </c>
      <c r="N32" s="141" t="s">
        <v>364</v>
      </c>
      <c r="O32" s="141" t="s">
        <v>365</v>
      </c>
      <c r="P32" s="247"/>
      <c r="Q32" s="252"/>
      <c r="R32" s="210"/>
      <c r="S32" s="254"/>
      <c r="T32" s="140" t="s">
        <v>517</v>
      </c>
      <c r="U32" s="142" t="s">
        <v>518</v>
      </c>
      <c r="V32" s="159" t="s">
        <v>519</v>
      </c>
      <c r="W32" s="143">
        <v>1</v>
      </c>
      <c r="X32" s="144">
        <v>46054</v>
      </c>
      <c r="Y32" s="145">
        <v>46387</v>
      </c>
      <c r="Z32" s="164"/>
      <c r="AA32" s="165"/>
      <c r="AB32" s="166"/>
      <c r="AC32" s="236"/>
      <c r="AD32" s="174"/>
      <c r="AE32" s="175"/>
      <c r="AF32" s="176"/>
      <c r="AG32" s="176"/>
      <c r="AH32" s="170"/>
      <c r="AI32" s="267"/>
      <c r="AJ32" s="177"/>
      <c r="AK32" s="122"/>
      <c r="AL32" s="172"/>
      <c r="AM32" s="172"/>
      <c r="AN32" s="140"/>
      <c r="AO32" s="247"/>
      <c r="AP32" s="140"/>
      <c r="AQ32" s="44"/>
      <c r="AR32" s="45"/>
      <c r="AS32" s="45"/>
      <c r="AT32" s="152"/>
      <c r="AU32" s="141"/>
      <c r="AV32" s="152"/>
    </row>
    <row r="33" spans="1:48" s="153" customFormat="1" ht="177" customHeight="1" x14ac:dyDescent="0.2">
      <c r="A33" s="269"/>
      <c r="B33" s="257"/>
      <c r="C33" s="138" t="s">
        <v>520</v>
      </c>
      <c r="D33" s="178"/>
      <c r="E33" s="179" t="s">
        <v>521</v>
      </c>
      <c r="F33" s="180" t="s">
        <v>522</v>
      </c>
      <c r="G33" s="180" t="s">
        <v>523</v>
      </c>
      <c r="H33" s="181" t="s">
        <v>524</v>
      </c>
      <c r="I33" s="181" t="s">
        <v>498</v>
      </c>
      <c r="J33" s="181" t="s">
        <v>361</v>
      </c>
      <c r="K33" s="141" t="s">
        <v>379</v>
      </c>
      <c r="L33" s="55" t="str">
        <f>VLOOKUP(J33,[1]Anexos!$B$37:$G$43,(HLOOKUP(K33,[1]Anexos!$C$37:$G$38,2,0)),0)</f>
        <v>Alto</v>
      </c>
      <c r="M33" s="182" t="s">
        <v>525</v>
      </c>
      <c r="N33" s="141" t="s">
        <v>364</v>
      </c>
      <c r="O33" s="141" t="s">
        <v>365</v>
      </c>
      <c r="P33" s="181" t="s">
        <v>361</v>
      </c>
      <c r="Q33" s="181" t="s">
        <v>379</v>
      </c>
      <c r="R33" s="55" t="str">
        <f>VLOOKUP(P33,[1]Anexos!$B$37:$G$43,(HLOOKUP(Q33,[1]Anexos!$C$37:$G$38,2,0)),0)</f>
        <v>Alto</v>
      </c>
      <c r="S33" s="183" t="s">
        <v>367</v>
      </c>
      <c r="T33" s="182" t="s">
        <v>525</v>
      </c>
      <c r="U33" s="184" t="s">
        <v>526</v>
      </c>
      <c r="V33" s="185" t="s">
        <v>527</v>
      </c>
      <c r="W33" s="143">
        <v>1</v>
      </c>
      <c r="X33" s="144">
        <v>46054</v>
      </c>
      <c r="Y33" s="145">
        <v>46387</v>
      </c>
      <c r="Z33" s="146"/>
      <c r="AA33" s="160"/>
      <c r="AB33" s="155"/>
      <c r="AC33" s="148"/>
      <c r="AD33" s="155"/>
      <c r="AE33" s="150"/>
      <c r="AF33" s="161"/>
      <c r="AG33" s="161"/>
      <c r="AH33" s="148"/>
      <c r="AI33" s="148"/>
      <c r="AJ33" s="148"/>
      <c r="AK33" s="122"/>
      <c r="AL33" s="172"/>
      <c r="AM33" s="172"/>
      <c r="AN33" s="140"/>
      <c r="AO33" s="158"/>
      <c r="AP33" s="140"/>
      <c r="AQ33" s="44"/>
      <c r="AR33" s="45"/>
      <c r="AS33" s="45"/>
      <c r="AT33" s="152"/>
      <c r="AU33" s="141"/>
      <c r="AV33" s="152"/>
    </row>
    <row r="34" spans="1:48" s="153" customFormat="1" ht="177" customHeight="1" x14ac:dyDescent="0.2">
      <c r="A34" s="269"/>
      <c r="B34" s="257"/>
      <c r="C34" s="138" t="s">
        <v>528</v>
      </c>
      <c r="D34" s="178"/>
      <c r="E34" s="154" t="s">
        <v>529</v>
      </c>
      <c r="F34" s="139" t="s">
        <v>530</v>
      </c>
      <c r="G34" s="139" t="s">
        <v>531</v>
      </c>
      <c r="H34" s="181" t="s">
        <v>388</v>
      </c>
      <c r="I34" s="181" t="s">
        <v>498</v>
      </c>
      <c r="J34" s="181" t="s">
        <v>378</v>
      </c>
      <c r="K34" s="141" t="s">
        <v>379</v>
      </c>
      <c r="L34" s="55" t="str">
        <f>VLOOKUP(J34,[1]Anexos!$B$37:$G$43,(HLOOKUP(K34,[1]Anexos!$C$37:$G$38,2,0)),0)</f>
        <v>Alto</v>
      </c>
      <c r="M34" s="182" t="s">
        <v>532</v>
      </c>
      <c r="N34" s="141" t="s">
        <v>364</v>
      </c>
      <c r="O34" s="141" t="s">
        <v>365</v>
      </c>
      <c r="P34" s="181" t="s">
        <v>361</v>
      </c>
      <c r="Q34" s="181" t="s">
        <v>379</v>
      </c>
      <c r="R34" s="55" t="str">
        <f>VLOOKUP(P34,[1]Anexos!$B$37:$G$43,(HLOOKUP(Q34,[1]Anexos!$C$37:$G$38,2,0)),0)</f>
        <v>Alto</v>
      </c>
      <c r="S34" s="183" t="s">
        <v>367</v>
      </c>
      <c r="T34" s="182" t="s">
        <v>532</v>
      </c>
      <c r="U34" s="186" t="s">
        <v>533</v>
      </c>
      <c r="V34" s="185" t="s">
        <v>534</v>
      </c>
      <c r="W34" s="143">
        <v>1</v>
      </c>
      <c r="X34" s="144">
        <v>46054</v>
      </c>
      <c r="Y34" s="145">
        <v>46387</v>
      </c>
      <c r="Z34" s="146"/>
      <c r="AA34" s="160"/>
      <c r="AB34" s="148"/>
      <c r="AC34" s="187"/>
      <c r="AD34" s="155"/>
      <c r="AE34" s="150"/>
      <c r="AF34" s="151"/>
      <c r="AG34" s="151"/>
      <c r="AH34" s="148"/>
      <c r="AI34" s="187"/>
      <c r="AJ34" s="148"/>
      <c r="AK34" s="122"/>
      <c r="AL34" s="172"/>
      <c r="AM34" s="172"/>
      <c r="AN34" s="188"/>
      <c r="AO34" s="158"/>
      <c r="AP34" s="140"/>
      <c r="AQ34" s="44"/>
      <c r="AR34" s="45"/>
      <c r="AS34" s="45"/>
      <c r="AT34" s="152"/>
      <c r="AU34" s="141"/>
      <c r="AV34" s="152"/>
    </row>
    <row r="35" spans="1:48" s="153" customFormat="1" ht="177" customHeight="1" x14ac:dyDescent="0.2">
      <c r="A35" s="269"/>
      <c r="B35" s="257"/>
      <c r="C35" s="261" t="s">
        <v>535</v>
      </c>
      <c r="D35" s="251"/>
      <c r="E35" s="251" t="s">
        <v>536</v>
      </c>
      <c r="F35" s="180" t="s">
        <v>537</v>
      </c>
      <c r="G35" s="275" t="s">
        <v>538</v>
      </c>
      <c r="H35" s="251" t="s">
        <v>388</v>
      </c>
      <c r="I35" s="251" t="s">
        <v>498</v>
      </c>
      <c r="J35" s="251" t="s">
        <v>361</v>
      </c>
      <c r="K35" s="251" t="s">
        <v>379</v>
      </c>
      <c r="L35" s="209" t="str">
        <f>VLOOKUP(J35,[1]Anexos!$B$37:$G$43,(HLOOKUP(K35,[1]Anexos!$C$37:$G$38,2,0)),0)</f>
        <v>Alto</v>
      </c>
      <c r="M35" s="182" t="s">
        <v>539</v>
      </c>
      <c r="N35" s="141" t="s">
        <v>364</v>
      </c>
      <c r="O35" s="141" t="s">
        <v>365</v>
      </c>
      <c r="P35" s="251" t="s">
        <v>366</v>
      </c>
      <c r="Q35" s="251" t="s">
        <v>379</v>
      </c>
      <c r="R35" s="209" t="str">
        <f>VLOOKUP(P35,[1]Anexos!$B$37:$G$43,(HLOOKUP(Q35,[1]Anexos!$C$37:$G$38,2,0)),0)</f>
        <v>Alto</v>
      </c>
      <c r="S35" s="253" t="s">
        <v>367</v>
      </c>
      <c r="T35" s="182" t="s">
        <v>539</v>
      </c>
      <c r="U35" s="142" t="s">
        <v>540</v>
      </c>
      <c r="V35" s="185" t="s">
        <v>541</v>
      </c>
      <c r="W35" s="143">
        <v>1</v>
      </c>
      <c r="X35" s="144">
        <v>46054</v>
      </c>
      <c r="Y35" s="145">
        <v>46387</v>
      </c>
      <c r="Z35" s="146"/>
      <c r="AA35" s="160"/>
      <c r="AB35" s="148"/>
      <c r="AC35" s="235"/>
      <c r="AD35" s="155"/>
      <c r="AE35" s="150"/>
      <c r="AF35" s="151"/>
      <c r="AG35" s="151"/>
      <c r="AH35" s="148"/>
      <c r="AI35" s="235"/>
      <c r="AJ35" s="148"/>
      <c r="AK35" s="122"/>
      <c r="AL35" s="151"/>
      <c r="AM35" s="151"/>
      <c r="AN35" s="140"/>
      <c r="AO35" s="246"/>
      <c r="AP35" s="140"/>
      <c r="AQ35" s="44"/>
      <c r="AR35" s="45"/>
      <c r="AS35" s="45"/>
      <c r="AT35" s="152"/>
      <c r="AU35" s="141"/>
      <c r="AV35" s="152"/>
    </row>
    <row r="36" spans="1:48" s="191" customFormat="1" ht="177" customHeight="1" x14ac:dyDescent="0.2">
      <c r="A36" s="269"/>
      <c r="B36" s="257"/>
      <c r="C36" s="255"/>
      <c r="D36" s="252"/>
      <c r="E36" s="252"/>
      <c r="F36" s="185" t="s">
        <v>542</v>
      </c>
      <c r="G36" s="276"/>
      <c r="H36" s="252"/>
      <c r="I36" s="252"/>
      <c r="J36" s="252"/>
      <c r="K36" s="252"/>
      <c r="L36" s="210"/>
      <c r="M36" s="190" t="s">
        <v>543</v>
      </c>
      <c r="N36" s="141" t="s">
        <v>364</v>
      </c>
      <c r="O36" s="141" t="s">
        <v>365</v>
      </c>
      <c r="P36" s="252"/>
      <c r="Q36" s="252"/>
      <c r="R36" s="210"/>
      <c r="S36" s="254"/>
      <c r="T36" s="190" t="s">
        <v>544</v>
      </c>
      <c r="U36" s="142" t="s">
        <v>540</v>
      </c>
      <c r="V36" s="185" t="s">
        <v>545</v>
      </c>
      <c r="W36" s="143">
        <v>1</v>
      </c>
      <c r="X36" s="144">
        <v>46054</v>
      </c>
      <c r="Y36" s="145">
        <v>46387</v>
      </c>
      <c r="Z36" s="146"/>
      <c r="AA36" s="160"/>
      <c r="AB36" s="148"/>
      <c r="AC36" s="274"/>
      <c r="AD36" s="148"/>
      <c r="AE36" s="150"/>
      <c r="AF36" s="151"/>
      <c r="AG36" s="151"/>
      <c r="AH36" s="148"/>
      <c r="AI36" s="274"/>
      <c r="AJ36" s="148"/>
      <c r="AK36" s="122"/>
      <c r="AL36" s="151"/>
      <c r="AM36" s="123"/>
      <c r="AN36" s="140"/>
      <c r="AO36" s="247"/>
      <c r="AP36" s="140"/>
      <c r="AQ36" s="44"/>
      <c r="AR36" s="45"/>
      <c r="AS36" s="45"/>
      <c r="AT36" s="152"/>
      <c r="AU36" s="141"/>
      <c r="AV36" s="152"/>
    </row>
    <row r="37" spans="1:48" s="191" customFormat="1" ht="177" customHeight="1" x14ac:dyDescent="0.2">
      <c r="A37" s="269"/>
      <c r="B37" s="257"/>
      <c r="C37" s="180" t="s">
        <v>528</v>
      </c>
      <c r="D37" s="178"/>
      <c r="E37" s="154" t="s">
        <v>546</v>
      </c>
      <c r="F37" s="180" t="s">
        <v>547</v>
      </c>
      <c r="G37" s="189" t="s">
        <v>548</v>
      </c>
      <c r="H37" s="137" t="s">
        <v>388</v>
      </c>
      <c r="I37" s="181" t="s">
        <v>498</v>
      </c>
      <c r="J37" s="181" t="s">
        <v>361</v>
      </c>
      <c r="K37" s="141" t="s">
        <v>379</v>
      </c>
      <c r="L37" s="55" t="str">
        <f>VLOOKUP(J37,[1]Anexos!$B$37:$G$43,(HLOOKUP(K37,[1]Anexos!$C$37:$G$38,2,0)),0)</f>
        <v>Alto</v>
      </c>
      <c r="M37" s="190" t="s">
        <v>549</v>
      </c>
      <c r="N37" s="141" t="s">
        <v>364</v>
      </c>
      <c r="O37" s="141" t="s">
        <v>365</v>
      </c>
      <c r="P37" s="181" t="s">
        <v>361</v>
      </c>
      <c r="Q37" s="181" t="s">
        <v>379</v>
      </c>
      <c r="R37" s="55" t="str">
        <f>VLOOKUP(P37,[1]Anexos!$B$37:$G$43,(HLOOKUP(Q37,[1]Anexos!$C$37:$G$38,2,0)),0)</f>
        <v>Alto</v>
      </c>
      <c r="S37" s="183" t="s">
        <v>367</v>
      </c>
      <c r="T37" s="190" t="s">
        <v>550</v>
      </c>
      <c r="U37" s="142" t="s">
        <v>551</v>
      </c>
      <c r="V37" s="185" t="s">
        <v>552</v>
      </c>
      <c r="W37" s="141">
        <v>1</v>
      </c>
      <c r="X37" s="144">
        <v>46054</v>
      </c>
      <c r="Y37" s="145">
        <v>46387</v>
      </c>
      <c r="Z37" s="146"/>
      <c r="AA37" s="160"/>
      <c r="AB37" s="148"/>
      <c r="AC37" s="187"/>
      <c r="AD37" s="155"/>
      <c r="AE37" s="150"/>
      <c r="AF37" s="151"/>
      <c r="AG37" s="151"/>
      <c r="AH37" s="148"/>
      <c r="AI37" s="187"/>
      <c r="AJ37" s="148"/>
      <c r="AK37" s="192"/>
      <c r="AL37" s="151"/>
      <c r="AM37" s="151"/>
      <c r="AN37" s="193"/>
      <c r="AO37" s="187"/>
      <c r="AP37" s="140"/>
      <c r="AQ37" s="44"/>
      <c r="AR37" s="45"/>
      <c r="AS37" s="45"/>
      <c r="AT37" s="152"/>
      <c r="AU37" s="141"/>
      <c r="AV37" s="152"/>
    </row>
    <row r="38" spans="1:48" s="191" customFormat="1" ht="177" customHeight="1" x14ac:dyDescent="0.2">
      <c r="A38" s="269"/>
      <c r="B38" s="257"/>
      <c r="C38" s="180" t="s">
        <v>553</v>
      </c>
      <c r="D38" s="178"/>
      <c r="E38" s="154" t="s">
        <v>554</v>
      </c>
      <c r="F38" s="180" t="s">
        <v>555</v>
      </c>
      <c r="G38" s="189" t="s">
        <v>556</v>
      </c>
      <c r="H38" s="181" t="s">
        <v>359</v>
      </c>
      <c r="I38" s="181" t="s">
        <v>557</v>
      </c>
      <c r="J38" s="181" t="s">
        <v>404</v>
      </c>
      <c r="K38" s="141" t="s">
        <v>379</v>
      </c>
      <c r="L38" s="55" t="str">
        <f>VLOOKUP(J38,[1]Anexos!$B$37:$G$43,(HLOOKUP(K38,[1]Anexos!$C$37:$G$38,2,0)),0)</f>
        <v>Alto</v>
      </c>
      <c r="M38" s="190" t="s">
        <v>558</v>
      </c>
      <c r="N38" s="141" t="s">
        <v>364</v>
      </c>
      <c r="O38" s="141" t="s">
        <v>365</v>
      </c>
      <c r="P38" s="181" t="s">
        <v>361</v>
      </c>
      <c r="Q38" s="181" t="s">
        <v>379</v>
      </c>
      <c r="R38" s="55" t="str">
        <f>VLOOKUP(P38,[1]Anexos!$B$37:$G$43,(HLOOKUP(Q38,[1]Anexos!$C$37:$G$38,2,0)),0)</f>
        <v>Alto</v>
      </c>
      <c r="S38" s="183" t="s">
        <v>367</v>
      </c>
      <c r="T38" s="190" t="s">
        <v>558</v>
      </c>
      <c r="U38" s="194" t="s">
        <v>559</v>
      </c>
      <c r="V38" s="185" t="s">
        <v>560</v>
      </c>
      <c r="W38" s="143">
        <v>1</v>
      </c>
      <c r="X38" s="144">
        <v>46054</v>
      </c>
      <c r="Y38" s="145">
        <v>46387</v>
      </c>
      <c r="Z38" s="146"/>
      <c r="AA38" s="160"/>
      <c r="AB38" s="148"/>
      <c r="AC38" s="187"/>
      <c r="AD38" s="155"/>
      <c r="AE38" s="150"/>
      <c r="AF38" s="151"/>
      <c r="AG38" s="151"/>
      <c r="AH38" s="148"/>
      <c r="AI38" s="187"/>
      <c r="AJ38" s="148"/>
      <c r="AK38" s="192"/>
      <c r="AL38" s="123"/>
      <c r="AM38" s="123"/>
      <c r="AN38" s="140"/>
      <c r="AO38" s="158"/>
      <c r="AP38" s="140"/>
      <c r="AQ38" s="44"/>
      <c r="AR38" s="45"/>
      <c r="AS38" s="45"/>
      <c r="AT38" s="152"/>
      <c r="AU38" s="141"/>
      <c r="AV38" s="152"/>
    </row>
    <row r="39" spans="1:48" s="191" customFormat="1" ht="177" customHeight="1" x14ac:dyDescent="0.2">
      <c r="A39" s="271"/>
      <c r="B39" s="252"/>
      <c r="C39" s="180" t="s">
        <v>561</v>
      </c>
      <c r="D39" s="178"/>
      <c r="E39" s="154" t="s">
        <v>562</v>
      </c>
      <c r="F39" s="180" t="s">
        <v>563</v>
      </c>
      <c r="G39" s="180" t="s">
        <v>564</v>
      </c>
      <c r="H39" s="173" t="s">
        <v>359</v>
      </c>
      <c r="I39" s="173" t="s">
        <v>498</v>
      </c>
      <c r="J39" s="173" t="s">
        <v>361</v>
      </c>
      <c r="K39" s="141" t="s">
        <v>379</v>
      </c>
      <c r="L39" s="55" t="str">
        <f>VLOOKUP(J39,[1]Anexos!$B$37:$G$43,(HLOOKUP(K39,[1]Anexos!$C$37:$G$38,2,0)),0)</f>
        <v>Alto</v>
      </c>
      <c r="M39" s="190" t="s">
        <v>565</v>
      </c>
      <c r="N39" s="141" t="s">
        <v>364</v>
      </c>
      <c r="O39" s="141" t="s">
        <v>365</v>
      </c>
      <c r="P39" s="173" t="s">
        <v>361</v>
      </c>
      <c r="Q39" s="173" t="s">
        <v>379</v>
      </c>
      <c r="R39" s="55" t="str">
        <f>VLOOKUP(P39,[1]Anexos!$B$37:$G$43,(HLOOKUP(Q39,[1]Anexos!$C$37:$G$38,2,0)),0)</f>
        <v>Alto</v>
      </c>
      <c r="S39" s="196" t="s">
        <v>367</v>
      </c>
      <c r="T39" s="190" t="s">
        <v>565</v>
      </c>
      <c r="U39" s="164" t="s">
        <v>566</v>
      </c>
      <c r="V39" s="159" t="s">
        <v>567</v>
      </c>
      <c r="W39" s="143">
        <v>1</v>
      </c>
      <c r="X39" s="144">
        <v>46054</v>
      </c>
      <c r="Y39" s="145">
        <v>46387</v>
      </c>
      <c r="Z39" s="146"/>
      <c r="AA39" s="160"/>
      <c r="AB39" s="148"/>
      <c r="AC39" s="187"/>
      <c r="AD39" s="155"/>
      <c r="AE39" s="150"/>
      <c r="AF39" s="148"/>
      <c r="AG39" s="151"/>
      <c r="AH39" s="147"/>
      <c r="AI39" s="197"/>
      <c r="AJ39" s="148"/>
      <c r="AK39" s="192"/>
      <c r="AL39" s="151"/>
      <c r="AM39" s="151"/>
      <c r="AN39" s="99"/>
      <c r="AO39" s="195"/>
      <c r="AP39" s="140"/>
      <c r="AQ39" s="44"/>
      <c r="AR39" s="45"/>
      <c r="AS39" s="45"/>
      <c r="AT39" s="152"/>
      <c r="AU39" s="141"/>
      <c r="AV39" s="152"/>
    </row>
    <row r="40" spans="1:48" s="47" customFormat="1" ht="177" customHeight="1" x14ac:dyDescent="0.2">
      <c r="A40" s="217" t="s">
        <v>568</v>
      </c>
      <c r="B40" s="213" t="s">
        <v>569</v>
      </c>
      <c r="C40" s="249" t="s">
        <v>570</v>
      </c>
      <c r="D40" s="213"/>
      <c r="E40" s="213" t="s">
        <v>571</v>
      </c>
      <c r="F40" s="46" t="s">
        <v>572</v>
      </c>
      <c r="G40" s="213" t="s">
        <v>573</v>
      </c>
      <c r="H40" s="213" t="s">
        <v>388</v>
      </c>
      <c r="I40" s="215" t="s">
        <v>574</v>
      </c>
      <c r="J40" s="213" t="s">
        <v>404</v>
      </c>
      <c r="K40" s="213" t="s">
        <v>379</v>
      </c>
      <c r="L40" s="209" t="str">
        <f>VLOOKUP(J40,[1]Anexos!$B$37:$G$43,(HLOOKUP(K40,[1]Anexos!$C$37:$G$38,2,0)),0)</f>
        <v>Alto</v>
      </c>
      <c r="M40" s="46" t="s">
        <v>575</v>
      </c>
      <c r="N40" s="39" t="s">
        <v>364</v>
      </c>
      <c r="O40" s="39" t="s">
        <v>365</v>
      </c>
      <c r="P40" s="213" t="s">
        <v>361</v>
      </c>
      <c r="Q40" s="213" t="s">
        <v>379</v>
      </c>
      <c r="R40" s="209" t="str">
        <f>VLOOKUP(P40,[1]Anexos!$B$37:$G$43,(HLOOKUP(Q40,[1]Anexos!$C$37:$G$38,2,0)),0)</f>
        <v>Alto</v>
      </c>
      <c r="S40" s="211" t="s">
        <v>367</v>
      </c>
      <c r="T40" s="46" t="s">
        <v>575</v>
      </c>
      <c r="U40" s="46" t="s">
        <v>576</v>
      </c>
      <c r="V40" s="46" t="s">
        <v>577</v>
      </c>
      <c r="W40" s="56">
        <v>1</v>
      </c>
      <c r="X40" s="42">
        <v>45662</v>
      </c>
      <c r="Y40" s="42">
        <v>46386</v>
      </c>
      <c r="Z40" s="44"/>
      <c r="AA40" s="45"/>
      <c r="AB40" s="46"/>
      <c r="AC40" s="39"/>
      <c r="AD40" s="46"/>
      <c r="AE40" s="44"/>
      <c r="AF40" s="45"/>
      <c r="AG40" s="45"/>
      <c r="AH40" s="46"/>
      <c r="AI40" s="39"/>
      <c r="AJ40" s="46"/>
      <c r="AK40" s="44"/>
      <c r="AL40" s="45"/>
      <c r="AM40" s="45"/>
      <c r="AN40" s="46"/>
      <c r="AO40" s="39"/>
      <c r="AP40" s="46"/>
      <c r="AQ40" s="44"/>
      <c r="AR40" s="45"/>
      <c r="AS40" s="45"/>
      <c r="AT40" s="46"/>
      <c r="AU40" s="39"/>
      <c r="AV40" s="46"/>
    </row>
    <row r="41" spans="1:48" s="47" customFormat="1" ht="177" customHeight="1" x14ac:dyDescent="0.2">
      <c r="A41" s="248"/>
      <c r="B41" s="240"/>
      <c r="C41" s="250"/>
      <c r="D41" s="214"/>
      <c r="E41" s="214"/>
      <c r="F41" s="46" t="s">
        <v>578</v>
      </c>
      <c r="G41" s="214"/>
      <c r="H41" s="214"/>
      <c r="I41" s="216"/>
      <c r="J41" s="214"/>
      <c r="K41" s="214"/>
      <c r="L41" s="210"/>
      <c r="M41" s="46" t="s">
        <v>579</v>
      </c>
      <c r="N41" s="39" t="s">
        <v>364</v>
      </c>
      <c r="O41" s="39" t="s">
        <v>365</v>
      </c>
      <c r="P41" s="214"/>
      <c r="Q41" s="214"/>
      <c r="R41" s="210"/>
      <c r="S41" s="212"/>
      <c r="T41" s="46" t="s">
        <v>579</v>
      </c>
      <c r="U41" s="46" t="s">
        <v>576</v>
      </c>
      <c r="V41" s="46" t="s">
        <v>580</v>
      </c>
      <c r="W41" s="56">
        <v>1</v>
      </c>
      <c r="X41" s="42">
        <v>45662</v>
      </c>
      <c r="Y41" s="42">
        <v>46386</v>
      </c>
      <c r="Z41" s="44"/>
      <c r="AA41" s="45"/>
      <c r="AB41" s="46"/>
      <c r="AC41" s="39"/>
      <c r="AD41" s="46"/>
      <c r="AE41" s="44"/>
      <c r="AF41" s="45"/>
      <c r="AG41" s="45"/>
      <c r="AH41" s="46"/>
      <c r="AI41" s="39"/>
      <c r="AJ41" s="46"/>
      <c r="AK41" s="44"/>
      <c r="AL41" s="45"/>
      <c r="AM41" s="45"/>
      <c r="AN41" s="46"/>
      <c r="AO41" s="39"/>
      <c r="AP41" s="46"/>
      <c r="AQ41" s="44"/>
      <c r="AR41" s="45"/>
      <c r="AS41" s="45"/>
      <c r="AT41" s="46"/>
      <c r="AU41" s="39"/>
      <c r="AV41" s="46"/>
    </row>
    <row r="42" spans="1:48" s="47" customFormat="1" ht="177" customHeight="1" x14ac:dyDescent="0.2">
      <c r="A42" s="248"/>
      <c r="B42" s="240"/>
      <c r="C42" s="46" t="s">
        <v>581</v>
      </c>
      <c r="D42" s="39"/>
      <c r="E42" s="39" t="s">
        <v>582</v>
      </c>
      <c r="F42" s="46" t="s">
        <v>583</v>
      </c>
      <c r="G42" s="39" t="s">
        <v>584</v>
      </c>
      <c r="H42" s="46" t="s">
        <v>524</v>
      </c>
      <c r="I42" s="54" t="s">
        <v>574</v>
      </c>
      <c r="J42" s="46" t="s">
        <v>404</v>
      </c>
      <c r="K42" s="46" t="s">
        <v>379</v>
      </c>
      <c r="L42" s="55" t="str">
        <f>VLOOKUP(J42,[1]Anexos!$B$37:$G$43,(HLOOKUP(K42,[1]Anexos!$C$37:$G$38,2,0)),0)</f>
        <v>Alto</v>
      </c>
      <c r="M42" s="46" t="s">
        <v>585</v>
      </c>
      <c r="N42" s="39" t="s">
        <v>364</v>
      </c>
      <c r="O42" s="39" t="s">
        <v>365</v>
      </c>
      <c r="P42" s="46" t="s">
        <v>378</v>
      </c>
      <c r="Q42" s="46" t="s">
        <v>379</v>
      </c>
      <c r="R42" s="55" t="str">
        <f>VLOOKUP(P42,[1]Anexos!$B$37:$G$43,(HLOOKUP(Q42,[1]Anexos!$C$37:$G$38,2,0)),0)</f>
        <v>Alto</v>
      </c>
      <c r="S42" s="51" t="s">
        <v>367</v>
      </c>
      <c r="T42" s="46" t="s">
        <v>585</v>
      </c>
      <c r="U42" s="46" t="s">
        <v>586</v>
      </c>
      <c r="V42" s="46" t="s">
        <v>587</v>
      </c>
      <c r="W42" s="56">
        <v>1</v>
      </c>
      <c r="X42" s="42">
        <v>45748</v>
      </c>
      <c r="Y42" s="42">
        <v>46386</v>
      </c>
      <c r="Z42" s="44"/>
      <c r="AA42" s="45"/>
      <c r="AB42" s="46"/>
      <c r="AC42" s="39"/>
      <c r="AD42" s="46"/>
      <c r="AE42" s="44"/>
      <c r="AF42" s="45"/>
      <c r="AG42" s="45"/>
      <c r="AH42" s="46"/>
      <c r="AI42" s="39"/>
      <c r="AJ42" s="46"/>
      <c r="AK42" s="44"/>
      <c r="AL42" s="45"/>
      <c r="AM42" s="45"/>
      <c r="AN42" s="46"/>
      <c r="AO42" s="39"/>
      <c r="AP42" s="46"/>
      <c r="AQ42" s="44"/>
      <c r="AR42" s="45"/>
      <c r="AS42" s="45"/>
      <c r="AT42" s="46"/>
      <c r="AU42" s="39"/>
      <c r="AV42" s="46"/>
    </row>
    <row r="43" spans="1:48" s="47" customFormat="1" ht="264.75" customHeight="1" x14ac:dyDescent="0.2">
      <c r="A43" s="248"/>
      <c r="B43" s="240"/>
      <c r="C43" s="249" t="s">
        <v>581</v>
      </c>
      <c r="D43" s="213"/>
      <c r="E43" s="213" t="s">
        <v>588</v>
      </c>
      <c r="F43" s="46" t="s">
        <v>589</v>
      </c>
      <c r="G43" s="213" t="s">
        <v>590</v>
      </c>
      <c r="H43" s="213" t="s">
        <v>359</v>
      </c>
      <c r="I43" s="215" t="s">
        <v>414</v>
      </c>
      <c r="J43" s="213" t="s">
        <v>378</v>
      </c>
      <c r="K43" s="213" t="s">
        <v>379</v>
      </c>
      <c r="L43" s="209" t="str">
        <f>VLOOKUP(J43,[1]Anexos!$B$37:$G$43,(HLOOKUP(K43,[1]Anexos!$C$37:$G$38,2,0)),0)</f>
        <v>Alto</v>
      </c>
      <c r="M43" s="46" t="s">
        <v>591</v>
      </c>
      <c r="N43" s="39" t="s">
        <v>364</v>
      </c>
      <c r="O43" s="39" t="s">
        <v>365</v>
      </c>
      <c r="P43" s="213" t="s">
        <v>378</v>
      </c>
      <c r="Q43" s="213" t="s">
        <v>379</v>
      </c>
      <c r="R43" s="209" t="str">
        <f>VLOOKUP(P43,[1]Anexos!$B$37:$G$43,(HLOOKUP(Q43,[1]Anexos!$C$37:$G$38,2,0)),0)</f>
        <v>Alto</v>
      </c>
      <c r="S43" s="211" t="s">
        <v>367</v>
      </c>
      <c r="T43" s="46" t="s">
        <v>591</v>
      </c>
      <c r="U43" s="46" t="s">
        <v>592</v>
      </c>
      <c r="V43" s="46" t="s">
        <v>593</v>
      </c>
      <c r="W43" s="56">
        <v>1</v>
      </c>
      <c r="X43" s="42">
        <v>45662</v>
      </c>
      <c r="Y43" s="42">
        <v>46386</v>
      </c>
      <c r="Z43" s="44"/>
      <c r="AA43" s="45"/>
      <c r="AB43" s="46"/>
      <c r="AC43" s="39"/>
      <c r="AD43" s="46"/>
      <c r="AE43" s="44"/>
      <c r="AF43" s="45"/>
      <c r="AG43" s="45"/>
      <c r="AH43" s="46"/>
      <c r="AI43" s="39"/>
      <c r="AJ43" s="46"/>
      <c r="AK43" s="44"/>
      <c r="AL43" s="45"/>
      <c r="AM43" s="45"/>
      <c r="AN43" s="46"/>
      <c r="AO43" s="39"/>
      <c r="AP43" s="46"/>
      <c r="AQ43" s="44"/>
      <c r="AR43" s="45"/>
      <c r="AS43" s="45"/>
      <c r="AT43" s="46"/>
      <c r="AU43" s="39"/>
      <c r="AV43" s="46"/>
    </row>
    <row r="44" spans="1:48" s="47" customFormat="1" ht="237" customHeight="1" x14ac:dyDescent="0.2">
      <c r="A44" s="218"/>
      <c r="B44" s="214"/>
      <c r="C44" s="250"/>
      <c r="D44" s="214"/>
      <c r="E44" s="214"/>
      <c r="F44" s="46" t="s">
        <v>594</v>
      </c>
      <c r="G44" s="214"/>
      <c r="H44" s="214"/>
      <c r="I44" s="216"/>
      <c r="J44" s="214"/>
      <c r="K44" s="214"/>
      <c r="L44" s="210"/>
      <c r="M44" s="46" t="s">
        <v>595</v>
      </c>
      <c r="N44" s="39" t="s">
        <v>364</v>
      </c>
      <c r="O44" s="39" t="s">
        <v>365</v>
      </c>
      <c r="P44" s="214"/>
      <c r="Q44" s="214"/>
      <c r="R44" s="210"/>
      <c r="S44" s="212"/>
      <c r="T44" s="46" t="s">
        <v>595</v>
      </c>
      <c r="U44" s="46" t="s">
        <v>592</v>
      </c>
      <c r="V44" s="46" t="s">
        <v>596</v>
      </c>
      <c r="W44" s="56">
        <v>1</v>
      </c>
      <c r="X44" s="42">
        <v>45662</v>
      </c>
      <c r="Y44" s="42">
        <v>46386</v>
      </c>
      <c r="Z44" s="44"/>
      <c r="AA44" s="45"/>
      <c r="AB44" s="46"/>
      <c r="AC44" s="39"/>
      <c r="AD44" s="46"/>
      <c r="AE44" s="44"/>
      <c r="AF44" s="45"/>
      <c r="AG44" s="45"/>
      <c r="AH44" s="46"/>
      <c r="AI44" s="39"/>
      <c r="AJ44" s="46"/>
      <c r="AK44" s="44"/>
      <c r="AL44" s="45"/>
      <c r="AM44" s="45"/>
      <c r="AN44" s="46"/>
      <c r="AO44" s="39"/>
      <c r="AP44" s="46"/>
      <c r="AQ44" s="44"/>
      <c r="AR44" s="45"/>
      <c r="AS44" s="45"/>
      <c r="AT44" s="46"/>
      <c r="AU44" s="39"/>
      <c r="AV44" s="46"/>
    </row>
    <row r="45" spans="1:48" s="47" customFormat="1" ht="177" customHeight="1" x14ac:dyDescent="0.2">
      <c r="A45" s="231" t="s">
        <v>597</v>
      </c>
      <c r="B45" s="234" t="s">
        <v>598</v>
      </c>
      <c r="C45" s="237" t="s">
        <v>599</v>
      </c>
      <c r="D45" s="234"/>
      <c r="E45" s="234" t="s">
        <v>600</v>
      </c>
      <c r="F45" s="198" t="s">
        <v>601</v>
      </c>
      <c r="G45" s="234" t="s">
        <v>602</v>
      </c>
      <c r="H45" s="213" t="s">
        <v>359</v>
      </c>
      <c r="I45" s="215" t="s">
        <v>557</v>
      </c>
      <c r="J45" s="213" t="s">
        <v>361</v>
      </c>
      <c r="K45" s="213" t="s">
        <v>473</v>
      </c>
      <c r="L45" s="209" t="str">
        <f>VLOOKUP(J45,[1]Anexos!$B$37:$G$43,(HLOOKUP(K45,[1]Anexos!$C$37:$G$38,2,0)),0)</f>
        <v>Moderado</v>
      </c>
      <c r="M45" s="66" t="s">
        <v>603</v>
      </c>
      <c r="N45" s="39" t="s">
        <v>364</v>
      </c>
      <c r="O45" s="39" t="s">
        <v>365</v>
      </c>
      <c r="P45" s="213" t="s">
        <v>366</v>
      </c>
      <c r="Q45" s="213" t="s">
        <v>473</v>
      </c>
      <c r="R45" s="209" t="str">
        <f>VLOOKUP(P45,[1]Anexos!$B$37:$G$43,(HLOOKUP(Q45,[1]Anexos!$C$37:$G$38,2,0)),0)</f>
        <v>Moderado</v>
      </c>
      <c r="S45" s="211" t="s">
        <v>367</v>
      </c>
      <c r="T45" s="66" t="s">
        <v>603</v>
      </c>
      <c r="U45" s="163" t="s">
        <v>604</v>
      </c>
      <c r="V45" s="163" t="s">
        <v>605</v>
      </c>
      <c r="W45" s="199">
        <v>1</v>
      </c>
      <c r="X45" s="200">
        <v>46054</v>
      </c>
      <c r="Y45" s="100">
        <v>46387</v>
      </c>
      <c r="Z45" s="44"/>
      <c r="AA45" s="45"/>
      <c r="AB45" s="46"/>
      <c r="AC45" s="39"/>
      <c r="AD45" s="46"/>
      <c r="AE45" s="44"/>
      <c r="AF45" s="45"/>
      <c r="AG45" s="45"/>
      <c r="AH45" s="46"/>
      <c r="AI45" s="39"/>
      <c r="AJ45" s="46"/>
      <c r="AK45" s="44"/>
      <c r="AL45" s="45"/>
      <c r="AM45" s="45"/>
      <c r="AN45" s="46"/>
      <c r="AO45" s="39"/>
      <c r="AP45" s="46"/>
      <c r="AQ45" s="44"/>
      <c r="AR45" s="45"/>
      <c r="AS45" s="45"/>
      <c r="AT45" s="46"/>
      <c r="AU45" s="39"/>
      <c r="AV45" s="46"/>
    </row>
    <row r="46" spans="1:48" s="47" customFormat="1" ht="177" customHeight="1" x14ac:dyDescent="0.2">
      <c r="A46" s="232"/>
      <c r="B46" s="235"/>
      <c r="C46" s="238"/>
      <c r="D46" s="235"/>
      <c r="E46" s="235"/>
      <c r="F46" s="201" t="s">
        <v>606</v>
      </c>
      <c r="G46" s="235"/>
      <c r="H46" s="240"/>
      <c r="I46" s="245"/>
      <c r="J46" s="240"/>
      <c r="K46" s="240"/>
      <c r="L46" s="241"/>
      <c r="M46" s="66" t="s">
        <v>603</v>
      </c>
      <c r="N46" s="39" t="s">
        <v>364</v>
      </c>
      <c r="O46" s="39" t="s">
        <v>365</v>
      </c>
      <c r="P46" s="240"/>
      <c r="Q46" s="240"/>
      <c r="R46" s="241"/>
      <c r="S46" s="242"/>
      <c r="T46" s="66" t="s">
        <v>603</v>
      </c>
      <c r="U46" s="163" t="s">
        <v>604</v>
      </c>
      <c r="V46" s="163" t="s">
        <v>605</v>
      </c>
      <c r="W46" s="199">
        <v>1</v>
      </c>
      <c r="X46" s="200">
        <v>46054</v>
      </c>
      <c r="Y46" s="100">
        <v>46387</v>
      </c>
      <c r="Z46" s="44"/>
      <c r="AA46" s="45"/>
      <c r="AB46" s="46"/>
      <c r="AC46" s="39"/>
      <c r="AD46" s="46"/>
      <c r="AE46" s="44"/>
      <c r="AF46" s="45"/>
      <c r="AG46" s="45"/>
      <c r="AH46" s="46"/>
      <c r="AI46" s="39"/>
      <c r="AJ46" s="46"/>
      <c r="AK46" s="44"/>
      <c r="AL46" s="45"/>
      <c r="AM46" s="45"/>
      <c r="AN46" s="46"/>
      <c r="AO46" s="39"/>
      <c r="AP46" s="46"/>
      <c r="AQ46" s="44"/>
      <c r="AR46" s="45"/>
      <c r="AS46" s="45"/>
      <c r="AT46" s="46"/>
      <c r="AU46" s="39"/>
      <c r="AV46" s="46"/>
    </row>
    <row r="47" spans="1:48" s="47" customFormat="1" ht="177" customHeight="1" x14ac:dyDescent="0.2">
      <c r="A47" s="232"/>
      <c r="B47" s="235"/>
      <c r="C47" s="239"/>
      <c r="D47" s="236"/>
      <c r="E47" s="236" t="s">
        <v>607</v>
      </c>
      <c r="F47" s="198" t="s">
        <v>608</v>
      </c>
      <c r="G47" s="236"/>
      <c r="H47" s="214"/>
      <c r="I47" s="216"/>
      <c r="J47" s="214"/>
      <c r="K47" s="214"/>
      <c r="L47" s="210"/>
      <c r="M47" s="66" t="s">
        <v>609</v>
      </c>
      <c r="N47" s="39" t="s">
        <v>364</v>
      </c>
      <c r="O47" s="39" t="s">
        <v>365</v>
      </c>
      <c r="P47" s="214"/>
      <c r="Q47" s="214"/>
      <c r="R47" s="210"/>
      <c r="S47" s="212"/>
      <c r="T47" s="66" t="s">
        <v>609</v>
      </c>
      <c r="U47" s="163" t="s">
        <v>604</v>
      </c>
      <c r="V47" s="163" t="s">
        <v>610</v>
      </c>
      <c r="W47" s="199">
        <v>1</v>
      </c>
      <c r="X47" s="200">
        <v>46054</v>
      </c>
      <c r="Y47" s="100">
        <v>46387</v>
      </c>
      <c r="Z47" s="44"/>
      <c r="AA47" s="45"/>
      <c r="AB47" s="46"/>
      <c r="AC47" s="39"/>
      <c r="AD47" s="46"/>
      <c r="AE47" s="44"/>
      <c r="AF47" s="45"/>
      <c r="AG47" s="45"/>
      <c r="AH47" s="46"/>
      <c r="AI47" s="39"/>
      <c r="AJ47" s="46"/>
      <c r="AK47" s="44"/>
      <c r="AL47" s="45"/>
      <c r="AM47" s="45"/>
      <c r="AN47" s="46"/>
      <c r="AO47" s="39"/>
      <c r="AP47" s="46"/>
      <c r="AQ47" s="44"/>
      <c r="AR47" s="45"/>
      <c r="AS47" s="45"/>
      <c r="AT47" s="46"/>
      <c r="AU47" s="39"/>
      <c r="AV47" s="46"/>
    </row>
    <row r="48" spans="1:48" s="47" customFormat="1" ht="177" customHeight="1" x14ac:dyDescent="0.2">
      <c r="A48" s="232"/>
      <c r="B48" s="235"/>
      <c r="C48" s="237" t="s">
        <v>611</v>
      </c>
      <c r="D48" s="234"/>
      <c r="E48" s="243" t="s">
        <v>607</v>
      </c>
      <c r="F48" s="60" t="s">
        <v>612</v>
      </c>
      <c r="G48" s="234" t="s">
        <v>613</v>
      </c>
      <c r="H48" s="213" t="s">
        <v>359</v>
      </c>
      <c r="I48" s="215" t="s">
        <v>614</v>
      </c>
      <c r="J48" s="213" t="s">
        <v>361</v>
      </c>
      <c r="K48" s="213" t="s">
        <v>615</v>
      </c>
      <c r="L48" s="209" t="str">
        <f>VLOOKUP(J48,[1]Anexos!$B$37:$G$43,(HLOOKUP(K48,[1]Anexos!$C$37:$G$38,2,0)),0)</f>
        <v>Moderado</v>
      </c>
      <c r="M48" s="66" t="s">
        <v>616</v>
      </c>
      <c r="N48" s="39" t="s">
        <v>364</v>
      </c>
      <c r="O48" s="39" t="s">
        <v>365</v>
      </c>
      <c r="P48" s="213" t="s">
        <v>366</v>
      </c>
      <c r="Q48" s="213" t="s">
        <v>615</v>
      </c>
      <c r="R48" s="209" t="str">
        <f>VLOOKUP(P48,[1]Anexos!$B$37:$G$43,(HLOOKUP(Q48,[1]Anexos!$C$37:$G$38,2,0)),0)</f>
        <v>Bajo</v>
      </c>
      <c r="S48" s="211" t="s">
        <v>367</v>
      </c>
      <c r="T48" s="66" t="s">
        <v>616</v>
      </c>
      <c r="U48" s="163" t="s">
        <v>617</v>
      </c>
      <c r="V48" s="163" t="s">
        <v>618</v>
      </c>
      <c r="W48" s="199">
        <v>1</v>
      </c>
      <c r="X48" s="200">
        <v>46054</v>
      </c>
      <c r="Y48" s="100">
        <v>46387</v>
      </c>
      <c r="Z48" s="44"/>
      <c r="AA48" s="45"/>
      <c r="AB48" s="46"/>
      <c r="AC48" s="39"/>
      <c r="AD48" s="46"/>
      <c r="AE48" s="44"/>
      <c r="AF48" s="45"/>
      <c r="AG48" s="45"/>
      <c r="AH48" s="46"/>
      <c r="AI48" s="39"/>
      <c r="AJ48" s="46"/>
      <c r="AK48" s="44"/>
      <c r="AL48" s="45"/>
      <c r="AM48" s="45"/>
      <c r="AN48" s="46"/>
      <c r="AO48" s="39"/>
      <c r="AP48" s="46"/>
      <c r="AQ48" s="44"/>
      <c r="AR48" s="45"/>
      <c r="AS48" s="45"/>
      <c r="AT48" s="46"/>
      <c r="AU48" s="39"/>
      <c r="AV48" s="46"/>
    </row>
    <row r="49" spans="1:48" s="47" customFormat="1" ht="177" customHeight="1" x14ac:dyDescent="0.2">
      <c r="A49" s="233"/>
      <c r="B49" s="236"/>
      <c r="C49" s="239"/>
      <c r="D49" s="236"/>
      <c r="E49" s="244"/>
      <c r="F49" s="60" t="s">
        <v>619</v>
      </c>
      <c r="G49" s="236"/>
      <c r="H49" s="214"/>
      <c r="I49" s="216"/>
      <c r="J49" s="214"/>
      <c r="K49" s="214"/>
      <c r="L49" s="210"/>
      <c r="M49" s="66" t="s">
        <v>620</v>
      </c>
      <c r="N49" s="39" t="s">
        <v>364</v>
      </c>
      <c r="O49" s="39" t="s">
        <v>365</v>
      </c>
      <c r="P49" s="214"/>
      <c r="Q49" s="214"/>
      <c r="R49" s="210"/>
      <c r="S49" s="212"/>
      <c r="T49" s="66" t="s">
        <v>620</v>
      </c>
      <c r="U49" s="163" t="s">
        <v>617</v>
      </c>
      <c r="V49" s="163" t="s">
        <v>621</v>
      </c>
      <c r="W49" s="199">
        <v>0.95</v>
      </c>
      <c r="X49" s="200">
        <v>46054</v>
      </c>
      <c r="Y49" s="100">
        <v>46387</v>
      </c>
      <c r="Z49" s="44"/>
      <c r="AA49" s="45"/>
      <c r="AB49" s="46"/>
      <c r="AC49" s="39"/>
      <c r="AD49" s="46"/>
      <c r="AE49" s="44"/>
      <c r="AF49" s="45"/>
      <c r="AG49" s="45"/>
      <c r="AH49" s="46"/>
      <c r="AI49" s="39"/>
      <c r="AJ49" s="46"/>
      <c r="AK49" s="44"/>
      <c r="AL49" s="45"/>
      <c r="AM49" s="45"/>
      <c r="AN49" s="46"/>
      <c r="AO49" s="39"/>
      <c r="AP49" s="46"/>
      <c r="AQ49" s="44"/>
      <c r="AR49" s="45"/>
      <c r="AS49" s="45"/>
      <c r="AT49" s="46"/>
      <c r="AU49" s="39"/>
      <c r="AV49" s="46"/>
    </row>
    <row r="50" spans="1:48" s="47" customFormat="1" ht="177" customHeight="1" x14ac:dyDescent="0.2">
      <c r="A50" s="49" t="s">
        <v>622</v>
      </c>
      <c r="B50" s="48" t="s">
        <v>623</v>
      </c>
      <c r="C50" s="136" t="s">
        <v>624</v>
      </c>
      <c r="D50" s="39"/>
      <c r="E50" s="134" t="s">
        <v>625</v>
      </c>
      <c r="F50" s="48" t="s">
        <v>626</v>
      </c>
      <c r="G50" s="48" t="s">
        <v>627</v>
      </c>
      <c r="H50" s="39" t="s">
        <v>359</v>
      </c>
      <c r="I50" s="50" t="s">
        <v>360</v>
      </c>
      <c r="J50" s="39" t="s">
        <v>366</v>
      </c>
      <c r="K50" s="39" t="s">
        <v>379</v>
      </c>
      <c r="L50" s="55" t="str">
        <f>VLOOKUP(J50,[1]Anexos!$B$37:$G$43,(HLOOKUP(K50,[1]Anexos!$C$37:$G$38,2,0)),0)</f>
        <v>Alto</v>
      </c>
      <c r="M50" s="48" t="s">
        <v>628</v>
      </c>
      <c r="N50" s="39" t="s">
        <v>364</v>
      </c>
      <c r="O50" s="39" t="s">
        <v>365</v>
      </c>
      <c r="P50" s="39" t="s">
        <v>366</v>
      </c>
      <c r="Q50" s="39" t="s">
        <v>379</v>
      </c>
      <c r="R50" s="55" t="str">
        <f>VLOOKUP(P50,[1]Anexos!$B$37:$G$43,(HLOOKUP(Q50,[1]Anexos!$C$37:$G$38,2,0)),0)</f>
        <v>Alto</v>
      </c>
      <c r="S50" s="51" t="s">
        <v>367</v>
      </c>
      <c r="T50" s="48" t="str">
        <f>+M50</f>
        <v>1. El (la) líder del equipo de Gestión Predial de la Subdirección de Plantas Físicas, realiza la correcta aplicación del procedimiento Emisión de conceptos técnicos (PCD-GIF-004), a través de la implementación de los formatos establecidos, cada vez que se recibe la solicitud de emisión de conceptos técnicos para inmuebles en arriendo, con el fin de verificar las condiciones técnicas de infraestructura y de gestión predial de los equipamientos.
En caso de no realizarse, el(la) líder de equipo de Gestión Predial, realiza las alertas correspondientes, en reunión de seguimiento de líderes para la toma de decisiones, según sea el caso.
Como registros quedan el memorando remisorio de los conceptos técnicos y sus anexos o acta con las alertas identificadas y decisiones tomadas.</v>
      </c>
      <c r="U50" s="39" t="s">
        <v>629</v>
      </c>
      <c r="V50" s="39" t="s">
        <v>630</v>
      </c>
      <c r="W50" s="56">
        <v>0.9</v>
      </c>
      <c r="X50" s="117">
        <v>46235</v>
      </c>
      <c r="Y50" s="42">
        <v>46387</v>
      </c>
      <c r="Z50" s="44"/>
      <c r="AA50" s="45"/>
      <c r="AB50" s="46"/>
      <c r="AC50" s="39"/>
      <c r="AD50" s="46"/>
      <c r="AE50" s="44"/>
      <c r="AF50" s="45"/>
      <c r="AG50" s="45"/>
      <c r="AH50" s="46"/>
      <c r="AI50" s="39"/>
      <c r="AJ50" s="46"/>
      <c r="AK50" s="44"/>
      <c r="AL50" s="45"/>
      <c r="AM50" s="45"/>
      <c r="AN50" s="46"/>
      <c r="AO50" s="39"/>
      <c r="AP50" s="46"/>
      <c r="AQ50" s="44"/>
      <c r="AR50" s="45"/>
      <c r="AS50" s="45"/>
      <c r="AT50" s="46"/>
      <c r="AU50" s="39"/>
      <c r="AV50" s="46"/>
    </row>
    <row r="51" spans="1:48" s="47" customFormat="1" ht="177" customHeight="1" x14ac:dyDescent="0.2">
      <c r="A51" s="73" t="s">
        <v>631</v>
      </c>
      <c r="B51" s="46" t="s">
        <v>632</v>
      </c>
      <c r="C51" s="46" t="s">
        <v>633</v>
      </c>
      <c r="D51" s="46"/>
      <c r="E51" s="65" t="s">
        <v>634</v>
      </c>
      <c r="F51" s="48" t="s">
        <v>635</v>
      </c>
      <c r="G51" s="48" t="s">
        <v>636</v>
      </c>
      <c r="H51" s="39" t="s">
        <v>359</v>
      </c>
      <c r="I51" s="54" t="s">
        <v>637</v>
      </c>
      <c r="J51" s="46" t="s">
        <v>361</v>
      </c>
      <c r="K51" s="46" t="s">
        <v>473</v>
      </c>
      <c r="L51" s="55" t="str">
        <f>VLOOKUP(J51,[1]Anexos!$B$37:$G$43,(HLOOKUP(K51,[1]Anexos!$C$37:$G$38,2,0)),0)</f>
        <v>Moderado</v>
      </c>
      <c r="M51" s="70" t="s">
        <v>638</v>
      </c>
      <c r="N51" s="39" t="s">
        <v>364</v>
      </c>
      <c r="O51" s="39" t="s">
        <v>365</v>
      </c>
      <c r="P51" s="46" t="s">
        <v>361</v>
      </c>
      <c r="Q51" s="46" t="s">
        <v>473</v>
      </c>
      <c r="R51" s="55" t="str">
        <f>VLOOKUP(P51,[1]Anexos!$B$37:$G$43,(HLOOKUP(Q51,[1]Anexos!$C$37:$G$38,2,0)),0)</f>
        <v>Moderado</v>
      </c>
      <c r="S51" s="51" t="s">
        <v>367</v>
      </c>
      <c r="T51" s="70" t="s">
        <v>638</v>
      </c>
      <c r="U51" s="46" t="s">
        <v>639</v>
      </c>
      <c r="V51" s="39" t="s">
        <v>640</v>
      </c>
      <c r="W51" s="56" t="s">
        <v>641</v>
      </c>
      <c r="X51" s="42">
        <v>46296</v>
      </c>
      <c r="Y51" s="42">
        <v>46387</v>
      </c>
      <c r="Z51" s="44"/>
      <c r="AA51" s="45"/>
      <c r="AB51" s="46"/>
      <c r="AC51" s="39"/>
      <c r="AD51" s="46"/>
      <c r="AE51" s="44"/>
      <c r="AF51" s="45"/>
      <c r="AG51" s="45"/>
      <c r="AH51" s="46"/>
      <c r="AI51" s="39"/>
      <c r="AJ51" s="46"/>
      <c r="AK51" s="44"/>
      <c r="AL51" s="45"/>
      <c r="AM51" s="45"/>
      <c r="AN51" s="46"/>
      <c r="AO51" s="39"/>
      <c r="AP51" s="46"/>
      <c r="AQ51" s="44"/>
      <c r="AR51" s="45"/>
      <c r="AS51" s="45"/>
      <c r="AT51" s="46"/>
      <c r="AU51" s="39"/>
      <c r="AV51" s="46"/>
    </row>
    <row r="52" spans="1:48" s="47" customFormat="1" ht="177" customHeight="1" x14ac:dyDescent="0.2">
      <c r="A52" s="217" t="s">
        <v>642</v>
      </c>
      <c r="B52" s="223" t="s">
        <v>643</v>
      </c>
      <c r="C52" s="213" t="s">
        <v>644</v>
      </c>
      <c r="D52" s="46"/>
      <c r="E52" s="112" t="s">
        <v>645</v>
      </c>
      <c r="F52" s="120" t="s">
        <v>646</v>
      </c>
      <c r="G52" s="120" t="s">
        <v>647</v>
      </c>
      <c r="H52" s="39" t="s">
        <v>388</v>
      </c>
      <c r="I52" s="50" t="s">
        <v>360</v>
      </c>
      <c r="J52" s="39" t="s">
        <v>366</v>
      </c>
      <c r="K52" s="39" t="s">
        <v>473</v>
      </c>
      <c r="L52" s="55" t="str">
        <f>VLOOKUP(J52,[1]Anexos!$B$37:$G$43,(HLOOKUP(K52,[1]Anexos!$C$37:$G$38,2,0)),0)</f>
        <v>Moderado</v>
      </c>
      <c r="M52" s="136" t="s">
        <v>648</v>
      </c>
      <c r="N52" s="39" t="s">
        <v>364</v>
      </c>
      <c r="O52" s="39" t="s">
        <v>365</v>
      </c>
      <c r="P52" s="46" t="s">
        <v>366</v>
      </c>
      <c r="Q52" s="46" t="s">
        <v>473</v>
      </c>
      <c r="R52" s="55" t="str">
        <f>VLOOKUP(P52,[1]Anexos!$B$37:$G$43,(HLOOKUP(Q52,[1]Anexos!$C$37:$G$38,2,0)),0)</f>
        <v>Moderado</v>
      </c>
      <c r="S52" s="51" t="s">
        <v>367</v>
      </c>
      <c r="T52" s="202" t="s">
        <v>649</v>
      </c>
      <c r="U52" s="37" t="s">
        <v>650</v>
      </c>
      <c r="V52" s="37" t="s">
        <v>651</v>
      </c>
      <c r="W52" s="90">
        <v>1</v>
      </c>
      <c r="X52" s="42">
        <v>46054</v>
      </c>
      <c r="Y52" s="75">
        <v>46387</v>
      </c>
      <c r="Z52" s="105"/>
      <c r="AA52" s="45"/>
      <c r="AB52" s="37"/>
      <c r="AC52" s="53"/>
      <c r="AD52" s="37"/>
      <c r="AE52" s="44"/>
      <c r="AF52" s="45"/>
      <c r="AG52" s="45"/>
      <c r="AH52" s="37"/>
      <c r="AI52" s="39"/>
      <c r="AJ52" s="48"/>
      <c r="AK52" s="44"/>
      <c r="AL52" s="45"/>
      <c r="AM52" s="45"/>
      <c r="AN52" s="37"/>
      <c r="AO52" s="39"/>
      <c r="AP52" s="46"/>
      <c r="AQ52" s="44"/>
      <c r="AR52" s="45"/>
      <c r="AS52" s="45"/>
      <c r="AT52" s="46"/>
      <c r="AU52" s="39"/>
      <c r="AV52" s="46"/>
    </row>
    <row r="53" spans="1:48" s="47" customFormat="1" ht="177" customHeight="1" x14ac:dyDescent="0.2">
      <c r="A53" s="218"/>
      <c r="B53" s="224"/>
      <c r="C53" s="214"/>
      <c r="D53" s="46"/>
      <c r="E53" s="112" t="s">
        <v>652</v>
      </c>
      <c r="F53" s="120" t="s">
        <v>653</v>
      </c>
      <c r="G53" s="120" t="s">
        <v>654</v>
      </c>
      <c r="H53" s="39" t="s">
        <v>388</v>
      </c>
      <c r="I53" s="50" t="s">
        <v>360</v>
      </c>
      <c r="J53" s="39" t="s">
        <v>366</v>
      </c>
      <c r="K53" s="39" t="s">
        <v>473</v>
      </c>
      <c r="L53" s="55" t="str">
        <f>VLOOKUP(J53,[1]Anexos!$B$37:$G$43,(HLOOKUP(K53,[1]Anexos!$C$37:$G$38,2,0)),0)</f>
        <v>Moderado</v>
      </c>
      <c r="M53" s="136" t="s">
        <v>655</v>
      </c>
      <c r="N53" s="39" t="s">
        <v>364</v>
      </c>
      <c r="O53" s="39" t="s">
        <v>365</v>
      </c>
      <c r="P53" s="46" t="s">
        <v>366</v>
      </c>
      <c r="Q53" s="46" t="s">
        <v>473</v>
      </c>
      <c r="R53" s="55" t="str">
        <f>VLOOKUP(P53,[1]Anexos!$B$37:$G$43,(HLOOKUP(Q53,[1]Anexos!$C$37:$G$38,2,0)),0)</f>
        <v>Moderado</v>
      </c>
      <c r="S53" s="51" t="s">
        <v>367</v>
      </c>
      <c r="T53" s="202" t="s">
        <v>656</v>
      </c>
      <c r="U53" s="37" t="s">
        <v>657</v>
      </c>
      <c r="V53" s="37" t="s">
        <v>658</v>
      </c>
      <c r="W53" s="90">
        <v>1</v>
      </c>
      <c r="X53" s="42">
        <v>46054</v>
      </c>
      <c r="Y53" s="75">
        <v>46387</v>
      </c>
      <c r="Z53" s="105"/>
      <c r="AA53" s="45"/>
      <c r="AB53" s="37"/>
      <c r="AC53" s="53"/>
      <c r="AD53" s="37"/>
      <c r="AE53" s="44"/>
      <c r="AF53" s="45"/>
      <c r="AG53" s="45"/>
      <c r="AH53" s="37"/>
      <c r="AI53" s="39"/>
      <c r="AJ53" s="48"/>
      <c r="AK53" s="44"/>
      <c r="AL53" s="45"/>
      <c r="AM53" s="45"/>
      <c r="AN53" s="37"/>
      <c r="AO53" s="39"/>
      <c r="AP53" s="46"/>
      <c r="AQ53" s="44"/>
      <c r="AR53" s="45"/>
      <c r="AS53" s="45"/>
      <c r="AT53" s="46"/>
      <c r="AU53" s="39"/>
      <c r="AV53" s="46"/>
    </row>
    <row r="54" spans="1:48" s="47" customFormat="1" ht="177" customHeight="1" x14ac:dyDescent="0.2">
      <c r="A54" s="217" t="s">
        <v>659</v>
      </c>
      <c r="B54" s="225" t="s">
        <v>660</v>
      </c>
      <c r="C54" s="227" t="s">
        <v>661</v>
      </c>
      <c r="D54" s="229"/>
      <c r="E54" s="221" t="s">
        <v>662</v>
      </c>
      <c r="F54" s="48" t="s">
        <v>663</v>
      </c>
      <c r="G54" s="225" t="s">
        <v>664</v>
      </c>
      <c r="H54" s="213" t="s">
        <v>359</v>
      </c>
      <c r="I54" s="215" t="s">
        <v>557</v>
      </c>
      <c r="J54" s="213" t="s">
        <v>404</v>
      </c>
      <c r="K54" s="213" t="s">
        <v>379</v>
      </c>
      <c r="L54" s="209" t="str">
        <f>VLOOKUP(J54,[1]Anexos!$B$37:$G$43,(HLOOKUP(K54,[1]Anexos!$C$37:$G$38,2,0)),0)</f>
        <v>Alto</v>
      </c>
      <c r="M54" s="70" t="s">
        <v>665</v>
      </c>
      <c r="N54" s="39" t="s">
        <v>364</v>
      </c>
      <c r="O54" s="39" t="s">
        <v>365</v>
      </c>
      <c r="P54" s="213" t="s">
        <v>361</v>
      </c>
      <c r="Q54" s="213" t="s">
        <v>379</v>
      </c>
      <c r="R54" s="209" t="str">
        <f>VLOOKUP(P54,[1]Anexos!$B$37:$G$43,(HLOOKUP(Q54,[1]Anexos!$C$37:$G$38,2,0)),0)</f>
        <v>Alto</v>
      </c>
      <c r="S54" s="211" t="s">
        <v>367</v>
      </c>
      <c r="T54" s="70" t="str">
        <f>+M54</f>
        <v>1. La Subdirección Administrativa y Financiera, a través  del grupo de Almacén e Inventarios, mensualmente verifica y aprueba los traslados remitidos por el sistema de gestión de inventarios desde las localidades y unidades operativas del la entidad, con el fin de garantizar su adecuada asignación y movilización. El gestor de inventarios de la Subdirección Técnica o Unidad Operativa carga el traslado en el aplicativo y el referente de Nivel Central revisa que la información se encuentre bien diligenciada con el fin de aplicarlo, de acuerdo con lo establecido en el procedimiento Traslado de bienes (PCD-GL-002). En caso de presentar alguna inconsistencia se remite nuevamente al gestor para su ajuste.
Como evidencia se presenta la relación en Excel con los consolidados mensuales de los traslados aprobados y aplicados.</v>
      </c>
      <c r="U54" s="39" t="s">
        <v>666</v>
      </c>
      <c r="V54" s="39" t="s">
        <v>667</v>
      </c>
      <c r="W54" s="56">
        <v>1</v>
      </c>
      <c r="X54" s="75">
        <v>46024</v>
      </c>
      <c r="Y54" s="42">
        <v>46387</v>
      </c>
      <c r="Z54" s="44"/>
      <c r="AA54" s="45"/>
      <c r="AB54" s="46"/>
      <c r="AC54" s="39"/>
      <c r="AD54" s="46"/>
      <c r="AE54" s="44"/>
      <c r="AF54" s="45"/>
      <c r="AG54" s="45"/>
      <c r="AH54" s="46"/>
      <c r="AI54" s="39"/>
      <c r="AJ54" s="46"/>
      <c r="AK54" s="44"/>
      <c r="AL54" s="45"/>
      <c r="AM54" s="45"/>
      <c r="AN54" s="46"/>
      <c r="AO54" s="39"/>
      <c r="AP54" s="46"/>
      <c r="AQ54" s="44"/>
      <c r="AR54" s="45"/>
      <c r="AS54" s="45"/>
      <c r="AT54" s="46"/>
      <c r="AU54" s="39"/>
      <c r="AV54" s="46"/>
    </row>
    <row r="55" spans="1:48" s="47" customFormat="1" ht="177" customHeight="1" x14ac:dyDescent="0.2">
      <c r="A55" s="218"/>
      <c r="B55" s="226"/>
      <c r="C55" s="228"/>
      <c r="D55" s="230"/>
      <c r="E55" s="222"/>
      <c r="F55" s="48" t="s">
        <v>668</v>
      </c>
      <c r="G55" s="226"/>
      <c r="H55" s="214"/>
      <c r="I55" s="216"/>
      <c r="J55" s="214"/>
      <c r="K55" s="214"/>
      <c r="L55" s="210"/>
      <c r="M55" s="70" t="s">
        <v>669</v>
      </c>
      <c r="N55" s="39" t="s">
        <v>364</v>
      </c>
      <c r="O55" s="39" t="s">
        <v>365</v>
      </c>
      <c r="P55" s="214"/>
      <c r="Q55" s="214"/>
      <c r="R55" s="210"/>
      <c r="S55" s="212"/>
      <c r="T55" s="70" t="str">
        <f>+M55</f>
        <v>2. La Subdirección Administrativa y Financiera por medio  del profesional de Inventarios, verifica y aprueba las certificación de bienes generadas, de acuerdo a las solicitudes realizadas por la Dependencias, a través del gestor de inventarios, mediante correo electrónico. Esto con el fin de facilitar la entrega de un cargo y desvinculación de un funcionarios o contratistas de la entidad, de acuerdo con lo establecido en el procedimiento Traslado de bienes (PCD-GL-002). En caso de que el funcionario o contratista tenga bienes a cargo se realiza el respectivo requerimiento con el fin de que elabore su solicitud de traslado a quien designe su jefe inmediato.
Como evidencia se presenta archivo de Excel con el consolidado de las solicitudes de certificación de bienes solicitadas y atendidas.</v>
      </c>
      <c r="U55" s="39" t="s">
        <v>670</v>
      </c>
      <c r="V55" s="39" t="s">
        <v>671</v>
      </c>
      <c r="W55" s="56">
        <v>1</v>
      </c>
      <c r="X55" s="75">
        <v>46024</v>
      </c>
      <c r="Y55" s="42">
        <v>46387</v>
      </c>
      <c r="Z55" s="44"/>
      <c r="AA55" s="45"/>
      <c r="AB55" s="46"/>
      <c r="AC55" s="39"/>
      <c r="AD55" s="46"/>
      <c r="AE55" s="44"/>
      <c r="AF55" s="45"/>
      <c r="AG55" s="45"/>
      <c r="AH55" s="46"/>
      <c r="AI55" s="39"/>
      <c r="AJ55" s="46"/>
      <c r="AK55" s="44"/>
      <c r="AL55" s="45"/>
      <c r="AM55" s="45"/>
      <c r="AN55" s="46"/>
      <c r="AO55" s="39"/>
      <c r="AP55" s="46"/>
      <c r="AQ55" s="44"/>
      <c r="AR55" s="45"/>
      <c r="AS55" s="45"/>
      <c r="AT55" s="46"/>
      <c r="AU55" s="39"/>
      <c r="AV55" s="46"/>
    </row>
    <row r="56" spans="1:48" s="47" customFormat="1" ht="177" customHeight="1" x14ac:dyDescent="0.2">
      <c r="A56" s="217" t="s">
        <v>197</v>
      </c>
      <c r="B56" s="213" t="s">
        <v>672</v>
      </c>
      <c r="C56" s="219" t="s">
        <v>673</v>
      </c>
      <c r="D56" s="213"/>
      <c r="E56" s="221" t="s">
        <v>674</v>
      </c>
      <c r="F56" s="48" t="s">
        <v>675</v>
      </c>
      <c r="G56" s="219" t="s">
        <v>676</v>
      </c>
      <c r="H56" s="213" t="s">
        <v>359</v>
      </c>
      <c r="I56" s="215" t="s">
        <v>360</v>
      </c>
      <c r="J56" s="213" t="s">
        <v>361</v>
      </c>
      <c r="K56" s="213" t="s">
        <v>473</v>
      </c>
      <c r="L56" s="209" t="str">
        <f>VLOOKUP(J56,[1]Anexos!$B$37:$G$43,(HLOOKUP(K56,[1]Anexos!$C$37:$G$38,2,0)),0)</f>
        <v>Moderado</v>
      </c>
      <c r="M56" s="48" t="s">
        <v>677</v>
      </c>
      <c r="N56" s="39" t="s">
        <v>364</v>
      </c>
      <c r="O56" s="39" t="s">
        <v>365</v>
      </c>
      <c r="P56" s="213" t="s">
        <v>366</v>
      </c>
      <c r="Q56" s="213" t="s">
        <v>473</v>
      </c>
      <c r="R56" s="209" t="str">
        <f>VLOOKUP(P56,[1]Anexos!$B$37:$G$43,(HLOOKUP(Q56,[1]Anexos!$C$37:$G$38,2,0)),0)</f>
        <v>Moderado</v>
      </c>
      <c r="S56" s="211" t="s">
        <v>367</v>
      </c>
      <c r="T56" s="48" t="s">
        <v>678</v>
      </c>
      <c r="U56" s="40" t="s">
        <v>679</v>
      </c>
      <c r="V56" s="203" t="s">
        <v>680</v>
      </c>
      <c r="W56" s="135">
        <v>1</v>
      </c>
      <c r="X56" s="42">
        <v>46054</v>
      </c>
      <c r="Y56" s="204">
        <v>46387</v>
      </c>
      <c r="Z56" s="94"/>
      <c r="AA56" s="45"/>
      <c r="AB56" s="48"/>
      <c r="AC56" s="213"/>
      <c r="AD56" s="46"/>
      <c r="AE56" s="44"/>
      <c r="AF56" s="45"/>
      <c r="AG56" s="45"/>
      <c r="AH56" s="48"/>
      <c r="AI56" s="213"/>
      <c r="AJ56" s="48"/>
      <c r="AK56" s="44"/>
      <c r="AL56" s="45"/>
      <c r="AM56" s="45"/>
      <c r="AN56" s="48"/>
      <c r="AO56" s="213"/>
      <c r="AP56" s="48"/>
      <c r="AQ56" s="44"/>
      <c r="AR56" s="45"/>
      <c r="AS56" s="45"/>
      <c r="AT56" s="46"/>
      <c r="AU56" s="39"/>
      <c r="AV56" s="46"/>
    </row>
    <row r="57" spans="1:48" s="47" customFormat="1" ht="177" customHeight="1" x14ac:dyDescent="0.2">
      <c r="A57" s="218"/>
      <c r="B57" s="214"/>
      <c r="C57" s="220"/>
      <c r="D57" s="214"/>
      <c r="E57" s="222"/>
      <c r="F57" s="48" t="s">
        <v>681</v>
      </c>
      <c r="G57" s="220"/>
      <c r="H57" s="214"/>
      <c r="I57" s="216"/>
      <c r="J57" s="214"/>
      <c r="K57" s="214"/>
      <c r="L57" s="210"/>
      <c r="M57" s="48" t="s">
        <v>682</v>
      </c>
      <c r="N57" s="39" t="s">
        <v>364</v>
      </c>
      <c r="O57" s="39" t="s">
        <v>365</v>
      </c>
      <c r="P57" s="214"/>
      <c r="Q57" s="214"/>
      <c r="R57" s="210"/>
      <c r="S57" s="212"/>
      <c r="T57" s="48" t="s">
        <v>682</v>
      </c>
      <c r="U57" s="40" t="s">
        <v>683</v>
      </c>
      <c r="V57" s="203" t="s">
        <v>684</v>
      </c>
      <c r="W57" s="135">
        <v>1</v>
      </c>
      <c r="X57" s="42">
        <v>46054</v>
      </c>
      <c r="Y57" s="204">
        <v>46387</v>
      </c>
      <c r="Z57" s="94"/>
      <c r="AA57" s="45"/>
      <c r="AB57" s="48"/>
      <c r="AC57" s="214"/>
      <c r="AD57" s="46"/>
      <c r="AE57" s="44"/>
      <c r="AF57" s="45"/>
      <c r="AG57" s="45"/>
      <c r="AH57" s="48"/>
      <c r="AI57" s="214"/>
      <c r="AJ57" s="48"/>
      <c r="AK57" s="44"/>
      <c r="AL57" s="45"/>
      <c r="AM57" s="45"/>
      <c r="AN57" s="48"/>
      <c r="AO57" s="214"/>
      <c r="AP57" s="48"/>
      <c r="AQ57" s="44"/>
      <c r="AR57" s="45"/>
      <c r="AS57" s="45"/>
      <c r="AT57" s="46"/>
      <c r="AU57" s="39"/>
      <c r="AV57" s="46"/>
    </row>
    <row r="58" spans="1:48" s="47" customFormat="1" ht="177" customHeight="1" x14ac:dyDescent="0.2">
      <c r="A58" s="73" t="s">
        <v>685</v>
      </c>
      <c r="B58" s="46" t="s">
        <v>686</v>
      </c>
      <c r="C58" s="46" t="s">
        <v>687</v>
      </c>
      <c r="D58" s="39"/>
      <c r="E58" s="65" t="s">
        <v>688</v>
      </c>
      <c r="F58" s="46" t="s">
        <v>689</v>
      </c>
      <c r="G58" s="39" t="s">
        <v>690</v>
      </c>
      <c r="H58" s="46" t="s">
        <v>388</v>
      </c>
      <c r="I58" s="54" t="s">
        <v>360</v>
      </c>
      <c r="J58" s="46" t="s">
        <v>361</v>
      </c>
      <c r="K58" s="46" t="s">
        <v>473</v>
      </c>
      <c r="L58" s="55" t="str">
        <f>VLOOKUP(J58,[1]Anexos!$B$37:$G$43,(HLOOKUP(K58,[1]Anexos!$C$37:$G$38,2,0)),0)</f>
        <v>Moderado</v>
      </c>
      <c r="M58" s="46" t="s">
        <v>691</v>
      </c>
      <c r="N58" s="39" t="s">
        <v>364</v>
      </c>
      <c r="O58" s="39" t="s">
        <v>365</v>
      </c>
      <c r="P58" s="46" t="s">
        <v>361</v>
      </c>
      <c r="Q58" s="46" t="s">
        <v>473</v>
      </c>
      <c r="R58" s="55" t="str">
        <f>VLOOKUP(P58,[1]Anexos!$B$37:$G$43,(HLOOKUP(Q58,[1]Anexos!$C$37:$G$38,2,0)),0)</f>
        <v>Moderado</v>
      </c>
      <c r="S58" s="51" t="s">
        <v>367</v>
      </c>
      <c r="T58" s="46" t="s">
        <v>691</v>
      </c>
      <c r="U58" s="46" t="s">
        <v>692</v>
      </c>
      <c r="V58" s="46" t="s">
        <v>693</v>
      </c>
      <c r="W58" s="96">
        <v>1</v>
      </c>
      <c r="X58" s="42">
        <v>46082</v>
      </c>
      <c r="Y58" s="42">
        <v>46387</v>
      </c>
      <c r="Z58" s="94"/>
      <c r="AA58" s="96"/>
      <c r="AB58" s="48"/>
      <c r="AC58" s="39"/>
      <c r="AD58" s="70"/>
      <c r="AE58" s="94"/>
      <c r="AF58" s="96"/>
      <c r="AG58" s="96"/>
      <c r="AH58" s="48"/>
      <c r="AI58" s="39"/>
      <c r="AJ58" s="48"/>
      <c r="AK58" s="94"/>
      <c r="AL58" s="96"/>
      <c r="AM58" s="96"/>
      <c r="AN58" s="48"/>
      <c r="AO58" s="39"/>
      <c r="AP58" s="48"/>
      <c r="AQ58" s="44"/>
      <c r="AR58" s="45"/>
      <c r="AS58" s="45"/>
      <c r="AT58" s="46"/>
      <c r="AU58" s="39"/>
      <c r="AV58" s="46"/>
    </row>
    <row r="59" spans="1:48" s="47" customFormat="1" ht="177" customHeight="1" x14ac:dyDescent="0.2">
      <c r="A59" s="49" t="s">
        <v>694</v>
      </c>
      <c r="B59" s="48" t="s">
        <v>695</v>
      </c>
      <c r="C59" s="48" t="s">
        <v>696</v>
      </c>
      <c r="D59" s="39"/>
      <c r="E59" s="134" t="s">
        <v>697</v>
      </c>
      <c r="F59" s="48" t="s">
        <v>698</v>
      </c>
      <c r="G59" s="48" t="s">
        <v>699</v>
      </c>
      <c r="H59" s="39" t="s">
        <v>388</v>
      </c>
      <c r="I59" s="50" t="s">
        <v>574</v>
      </c>
      <c r="J59" s="49" t="s">
        <v>404</v>
      </c>
      <c r="K59" s="39" t="s">
        <v>473</v>
      </c>
      <c r="L59" s="55" t="str">
        <f>VLOOKUP(J59,[1]Anexos!$B$37:$G$43,(HLOOKUP(K59,[1]Anexos!$C$37:$G$38,2,0)),0)</f>
        <v>Alto</v>
      </c>
      <c r="M59" s="48" t="s">
        <v>700</v>
      </c>
      <c r="N59" s="39" t="s">
        <v>364</v>
      </c>
      <c r="O59" s="39" t="s">
        <v>365</v>
      </c>
      <c r="P59" s="39" t="s">
        <v>378</v>
      </c>
      <c r="Q59" s="39" t="s">
        <v>473</v>
      </c>
      <c r="R59" s="55" t="str">
        <f>VLOOKUP(P59,[1]Anexos!$B$37:$G$43,(HLOOKUP(Q59,[1]Anexos!$C$37:$G$38,2,0)),0)</f>
        <v>Moderado</v>
      </c>
      <c r="S59" s="51" t="s">
        <v>367</v>
      </c>
      <c r="T59" s="48" t="str">
        <f>+M59</f>
        <v>Durante la ejecución de cada auditoria, el Jefe de la Oficina de Control Interno junto con el líder de la auditoria, realizan una (1) sesión de trabajo durante los veinte (20) días hábiles previos a la radicación del informe preliminar de auditoría, con el propósito de verificar el cumplimiento de las actividades planificadas en el Plan Individual de Auditoría, así como determinar si el equipo auditor ha recibido persuasiones indebidas.
Para el caso en que no sea posible realizar dicha sesión de trabajo, el Jefe de la Oficina de Control Interno y el auditor líder incluyen en la actividad de revisión del informe preliminar el análisis a posibles persuasiones indebidas por parte del auditado y en caso de identificarse dicha situación se establece el tramité correspondiente en el marco de la normativa vigente en la materia. 
De las sesiones de trabajo queda como registro actas que hacen parte integral del expediente de la auditoría.</v>
      </c>
      <c r="U59" s="39" t="s">
        <v>701</v>
      </c>
      <c r="V59" s="39" t="s">
        <v>702</v>
      </c>
      <c r="W59" s="96">
        <v>1</v>
      </c>
      <c r="X59" s="42">
        <v>46024</v>
      </c>
      <c r="Y59" s="42">
        <v>46387</v>
      </c>
      <c r="Z59" s="205"/>
      <c r="AA59" s="206"/>
      <c r="AB59" s="48"/>
      <c r="AC59" s="207"/>
      <c r="AD59" s="70"/>
      <c r="AE59" s="94"/>
      <c r="AF59" s="96"/>
      <c r="AG59" s="96"/>
      <c r="AH59" s="70"/>
      <c r="AI59" s="39"/>
      <c r="AJ59" s="70"/>
      <c r="AK59" s="205"/>
      <c r="AL59" s="96"/>
      <c r="AM59" s="96"/>
      <c r="AN59" s="70"/>
      <c r="AO59" s="39"/>
      <c r="AP59" s="70"/>
      <c r="AQ59" s="44"/>
      <c r="AR59" s="45"/>
      <c r="AS59" s="45"/>
      <c r="AT59" s="46"/>
      <c r="AU59" s="39"/>
      <c r="AV59" s="46"/>
    </row>
    <row r="60" spans="1:48" s="47" customFormat="1" x14ac:dyDescent="0.2">
      <c r="A60" s="65"/>
      <c r="B60" s="65"/>
      <c r="C60" s="65"/>
      <c r="D60" s="65"/>
      <c r="E60" s="65"/>
      <c r="F60" s="46"/>
      <c r="G60" s="46"/>
      <c r="H60" s="46"/>
      <c r="I60" s="54"/>
      <c r="J60" s="46"/>
      <c r="K60" s="46"/>
      <c r="L60" s="55" t="e">
        <f>VLOOKUP(J60,[1]Anexos!$B$37:$G$43,(HLOOKUP(K60,[1]Anexos!$C$37:$G$38,2,0)),0)</f>
        <v>#N/A</v>
      </c>
      <c r="M60" s="46"/>
      <c r="N60" s="39"/>
      <c r="O60" s="39"/>
      <c r="P60" s="46"/>
      <c r="Q60" s="46"/>
      <c r="R60" s="55" t="e">
        <f>VLOOKUP(P60,[1]Anexos!$B$37:$G$43,(HLOOKUP(Q60,[1]Anexos!$C$37:$G$38,2,0)),0)</f>
        <v>#N/A</v>
      </c>
      <c r="S60" s="51"/>
      <c r="T60" s="46"/>
      <c r="U60" s="46"/>
      <c r="V60" s="46"/>
      <c r="W60" s="46"/>
      <c r="X60" s="39"/>
      <c r="Y60" s="39"/>
      <c r="Z60" s="44"/>
      <c r="AA60" s="45"/>
      <c r="AB60" s="46"/>
      <c r="AC60" s="39"/>
      <c r="AD60" s="46"/>
      <c r="AE60" s="44"/>
      <c r="AF60" s="45"/>
      <c r="AG60" s="45"/>
      <c r="AH60" s="46"/>
      <c r="AI60" s="39"/>
      <c r="AJ60" s="46"/>
      <c r="AK60" s="44"/>
      <c r="AL60" s="45"/>
      <c r="AM60" s="45"/>
      <c r="AN60" s="46"/>
      <c r="AO60" s="39"/>
      <c r="AP60" s="46"/>
      <c r="AQ60" s="44"/>
      <c r="AR60" s="45"/>
      <c r="AS60" s="45"/>
      <c r="AT60" s="46"/>
      <c r="AU60" s="39"/>
      <c r="AV60" s="46"/>
    </row>
    <row r="61" spans="1:48" x14ac:dyDescent="0.2">
      <c r="F61" s="47"/>
      <c r="G61" s="47"/>
    </row>
    <row r="62" spans="1:48" x14ac:dyDescent="0.2">
      <c r="A62" s="208" t="s">
        <v>703</v>
      </c>
    </row>
    <row r="63" spans="1:48" x14ac:dyDescent="0.2">
      <c r="A63" s="208" t="s">
        <v>704</v>
      </c>
    </row>
  </sheetData>
  <sheetProtection formatCells="0" formatColumns="0" formatRows="0" insertColumns="0" insertRows="0" insertHyperlinks="0" deleteColumns="0" deleteRows="0" sort="0" autoFilter="0" pivotTables="0"/>
  <mergeCells count="227">
    <mergeCell ref="A9:A10"/>
    <mergeCell ref="B9:B10"/>
    <mergeCell ref="C9:C10"/>
    <mergeCell ref="D9:D10"/>
    <mergeCell ref="E9:E10"/>
    <mergeCell ref="F9:F10"/>
    <mergeCell ref="A1:B4"/>
    <mergeCell ref="C1:AT4"/>
    <mergeCell ref="A5:AU5"/>
    <mergeCell ref="A6:B6"/>
    <mergeCell ref="E6:I6"/>
    <mergeCell ref="A8:L8"/>
    <mergeCell ref="M8:Y8"/>
    <mergeCell ref="Z8:AV8"/>
    <mergeCell ref="AK9:AP9"/>
    <mergeCell ref="AQ9:AV9"/>
    <mergeCell ref="P9:R9"/>
    <mergeCell ref="S9:S10"/>
    <mergeCell ref="T9:Y9"/>
    <mergeCell ref="Z9:AD9"/>
    <mergeCell ref="AE9:AJ9"/>
    <mergeCell ref="H11:H12"/>
    <mergeCell ref="I11:I12"/>
    <mergeCell ref="O9:O10"/>
    <mergeCell ref="G9:G10"/>
    <mergeCell ref="H9:H10"/>
    <mergeCell ref="I9:I10"/>
    <mergeCell ref="J9:L9"/>
    <mergeCell ref="M9:M10"/>
    <mergeCell ref="N9:N10"/>
    <mergeCell ref="S11:S12"/>
    <mergeCell ref="A14:A15"/>
    <mergeCell ref="B14:B15"/>
    <mergeCell ref="A17:A20"/>
    <mergeCell ref="B17:B20"/>
    <mergeCell ref="C18:C19"/>
    <mergeCell ref="D18:D19"/>
    <mergeCell ref="E18:E19"/>
    <mergeCell ref="G18:G19"/>
    <mergeCell ref="H18:H19"/>
    <mergeCell ref="J11:J12"/>
    <mergeCell ref="K11:K12"/>
    <mergeCell ref="L11:L12"/>
    <mergeCell ref="P11:P12"/>
    <mergeCell ref="Q11:Q12"/>
    <mergeCell ref="R11:R12"/>
    <mergeCell ref="R18:R19"/>
    <mergeCell ref="S18:S19"/>
    <mergeCell ref="A11:A13"/>
    <mergeCell ref="B11:B13"/>
    <mergeCell ref="C11:C12"/>
    <mergeCell ref="D11:D12"/>
    <mergeCell ref="E11:E12"/>
    <mergeCell ref="G11:G12"/>
    <mergeCell ref="AC18:AC19"/>
    <mergeCell ref="AI18:AI19"/>
    <mergeCell ref="A21:A22"/>
    <mergeCell ref="B21:B22"/>
    <mergeCell ref="C21:C22"/>
    <mergeCell ref="D21:D22"/>
    <mergeCell ref="E21:E22"/>
    <mergeCell ref="G21:G22"/>
    <mergeCell ref="I18:I19"/>
    <mergeCell ref="J18:J19"/>
    <mergeCell ref="K18:K19"/>
    <mergeCell ref="L18:L19"/>
    <mergeCell ref="P18:P19"/>
    <mergeCell ref="Q18:Q19"/>
    <mergeCell ref="R21:R22"/>
    <mergeCell ref="S21:S22"/>
    <mergeCell ref="AC21:AC22"/>
    <mergeCell ref="AI21:AI22"/>
    <mergeCell ref="AO21:AO22"/>
    <mergeCell ref="H21:H22"/>
    <mergeCell ref="I21:I22"/>
    <mergeCell ref="J21:J22"/>
    <mergeCell ref="K21:K22"/>
    <mergeCell ref="L21:L22"/>
    <mergeCell ref="P21:P22"/>
    <mergeCell ref="A23:A24"/>
    <mergeCell ref="B23:B24"/>
    <mergeCell ref="A25:A26"/>
    <mergeCell ref="B25:B26"/>
    <mergeCell ref="C25:C26"/>
    <mergeCell ref="A28:A39"/>
    <mergeCell ref="B28:B39"/>
    <mergeCell ref="C28:C29"/>
    <mergeCell ref="Q21:Q22"/>
    <mergeCell ref="AC28:AC29"/>
    <mergeCell ref="AI28:AI29"/>
    <mergeCell ref="C35:C36"/>
    <mergeCell ref="D35:D36"/>
    <mergeCell ref="E35:E36"/>
    <mergeCell ref="G35:G36"/>
    <mergeCell ref="H35:H36"/>
    <mergeCell ref="I35:I36"/>
    <mergeCell ref="J35:J36"/>
    <mergeCell ref="L30:L32"/>
    <mergeCell ref="P30:P32"/>
    <mergeCell ref="Q30:Q32"/>
    <mergeCell ref="R30:R32"/>
    <mergeCell ref="S30:S32"/>
    <mergeCell ref="AC35:AC36"/>
    <mergeCell ref="AI35:AI36"/>
    <mergeCell ref="AO28:AO29"/>
    <mergeCell ref="C30:C32"/>
    <mergeCell ref="D30:D32"/>
    <mergeCell ref="E30:E32"/>
    <mergeCell ref="G30:G32"/>
    <mergeCell ref="H30:H32"/>
    <mergeCell ref="I30:I32"/>
    <mergeCell ref="J30:J32"/>
    <mergeCell ref="K28:K29"/>
    <mergeCell ref="L28:L29"/>
    <mergeCell ref="P28:P29"/>
    <mergeCell ref="Q28:Q29"/>
    <mergeCell ref="R28:R29"/>
    <mergeCell ref="S28:S29"/>
    <mergeCell ref="D28:D29"/>
    <mergeCell ref="E28:E29"/>
    <mergeCell ref="G28:G29"/>
    <mergeCell ref="H28:H29"/>
    <mergeCell ref="I28:I29"/>
    <mergeCell ref="J28:J29"/>
    <mergeCell ref="AC30:AC32"/>
    <mergeCell ref="AI30:AI32"/>
    <mergeCell ref="AO30:AO32"/>
    <mergeCell ref="K30:K32"/>
    <mergeCell ref="AO35:AO36"/>
    <mergeCell ref="A40:A44"/>
    <mergeCell ref="B40:B44"/>
    <mergeCell ref="C40:C41"/>
    <mergeCell ref="D40:D41"/>
    <mergeCell ref="E40:E41"/>
    <mergeCell ref="G40:G41"/>
    <mergeCell ref="H40:H41"/>
    <mergeCell ref="K35:K36"/>
    <mergeCell ref="L35:L36"/>
    <mergeCell ref="P35:P36"/>
    <mergeCell ref="Q35:Q36"/>
    <mergeCell ref="R35:R36"/>
    <mergeCell ref="S35:S36"/>
    <mergeCell ref="R40:R41"/>
    <mergeCell ref="S40:S41"/>
    <mergeCell ref="C43:C44"/>
    <mergeCell ref="D43:D44"/>
    <mergeCell ref="E43:E44"/>
    <mergeCell ref="G43:G44"/>
    <mergeCell ref="H43:H44"/>
    <mergeCell ref="I43:I44"/>
    <mergeCell ref="J43:J44"/>
    <mergeCell ref="K43:K44"/>
    <mergeCell ref="I40:I41"/>
    <mergeCell ref="J40:J41"/>
    <mergeCell ref="K40:K41"/>
    <mergeCell ref="L40:L41"/>
    <mergeCell ref="P40:P41"/>
    <mergeCell ref="Q40:Q41"/>
    <mergeCell ref="L43:L44"/>
    <mergeCell ref="P43:P44"/>
    <mergeCell ref="Q43:Q44"/>
    <mergeCell ref="R43:R44"/>
    <mergeCell ref="S43:S44"/>
    <mergeCell ref="A45:A49"/>
    <mergeCell ref="B45:B49"/>
    <mergeCell ref="C45:C47"/>
    <mergeCell ref="D45:D47"/>
    <mergeCell ref="E45:E47"/>
    <mergeCell ref="P45:P47"/>
    <mergeCell ref="Q45:Q47"/>
    <mergeCell ref="R45:R47"/>
    <mergeCell ref="S45:S47"/>
    <mergeCell ref="C48:C49"/>
    <mergeCell ref="D48:D49"/>
    <mergeCell ref="E48:E49"/>
    <mergeCell ref="G48:G49"/>
    <mergeCell ref="H48:H49"/>
    <mergeCell ref="I48:I49"/>
    <mergeCell ref="G45:G47"/>
    <mergeCell ref="H45:H47"/>
    <mergeCell ref="I45:I47"/>
    <mergeCell ref="J45:J47"/>
    <mergeCell ref="K45:K47"/>
    <mergeCell ref="L45:L47"/>
    <mergeCell ref="S48:S49"/>
    <mergeCell ref="A52:A53"/>
    <mergeCell ref="B52:B53"/>
    <mergeCell ref="C52:C53"/>
    <mergeCell ref="A54:A55"/>
    <mergeCell ref="B54:B55"/>
    <mergeCell ref="C54:C55"/>
    <mergeCell ref="D54:D55"/>
    <mergeCell ref="E54:E55"/>
    <mergeCell ref="G54:G55"/>
    <mergeCell ref="J48:J49"/>
    <mergeCell ref="K48:K49"/>
    <mergeCell ref="L48:L49"/>
    <mergeCell ref="P48:P49"/>
    <mergeCell ref="Q48:Q49"/>
    <mergeCell ref="R48:R49"/>
    <mergeCell ref="Q54:Q55"/>
    <mergeCell ref="R54:R55"/>
    <mergeCell ref="S54:S55"/>
    <mergeCell ref="J54:J55"/>
    <mergeCell ref="K54:K55"/>
    <mergeCell ref="L54:L55"/>
    <mergeCell ref="P54:P55"/>
    <mergeCell ref="A56:A57"/>
    <mergeCell ref="B56:B57"/>
    <mergeCell ref="C56:C57"/>
    <mergeCell ref="D56:D57"/>
    <mergeCell ref="E56:E57"/>
    <mergeCell ref="G56:G57"/>
    <mergeCell ref="H56:H57"/>
    <mergeCell ref="H54:H55"/>
    <mergeCell ref="I54:I55"/>
    <mergeCell ref="R56:R57"/>
    <mergeCell ref="S56:S57"/>
    <mergeCell ref="AC56:AC57"/>
    <mergeCell ref="AI56:AI57"/>
    <mergeCell ref="AO56:AO57"/>
    <mergeCell ref="I56:I57"/>
    <mergeCell ref="J56:J57"/>
    <mergeCell ref="K56:K57"/>
    <mergeCell ref="L56:L57"/>
    <mergeCell ref="P56:P57"/>
    <mergeCell ref="Q56:Q57"/>
  </mergeCells>
  <phoneticPr fontId="2" type="noConversion"/>
  <conditionalFormatting sqref="K43">
    <cfRule type="duplicateValues" dxfId="70" priority="26"/>
  </conditionalFormatting>
  <conditionalFormatting sqref="K60">
    <cfRule type="duplicateValues" dxfId="69" priority="67"/>
  </conditionalFormatting>
  <conditionalFormatting sqref="L11 L13:L18 R13:R18 L20:L21 R20:R21 L23:L28 R23:R28 L50:L54 R50:R54 L58:L60 R58:R60">
    <cfRule type="containsText" dxfId="68" priority="68" operator="containsText" text="Bajo">
      <formula>NOT(ISERROR(SEARCH("Bajo",L11)))</formula>
    </cfRule>
    <cfRule type="containsText" dxfId="67" priority="69" operator="containsText" text="Moderado">
      <formula>NOT(ISERROR(SEARCH("Moderado",L11)))</formula>
    </cfRule>
    <cfRule type="containsText" dxfId="66" priority="70" operator="containsText" text="Alto">
      <formula>NOT(ISERROR(SEARCH("Alto",L11)))</formula>
    </cfRule>
    <cfRule type="containsText" dxfId="65" priority="71" operator="containsText" text="Extremo">
      <formula>NOT(ISERROR(SEARCH("Extremo",L11)))</formula>
    </cfRule>
  </conditionalFormatting>
  <conditionalFormatting sqref="L30">
    <cfRule type="containsText" dxfId="64" priority="56" operator="containsText" text="Bajo">
      <formula>NOT(ISERROR(SEARCH("Bajo",L30)))</formula>
    </cfRule>
    <cfRule type="containsText" dxfId="63" priority="57" operator="containsText" text="Moderado">
      <formula>NOT(ISERROR(SEARCH("Moderado",L30)))</formula>
    </cfRule>
    <cfRule type="containsText" dxfId="62" priority="58" operator="containsText" text="Alto">
      <formula>NOT(ISERROR(SEARCH("Alto",L30)))</formula>
    </cfRule>
    <cfRule type="containsText" dxfId="61" priority="59" operator="containsText" text="Extremo">
      <formula>NOT(ISERROR(SEARCH("Extremo",L30)))</formula>
    </cfRule>
  </conditionalFormatting>
  <conditionalFormatting sqref="L33:L35">
    <cfRule type="containsText" dxfId="60" priority="48" operator="containsText" text="Bajo">
      <formula>NOT(ISERROR(SEARCH("Bajo",L33)))</formula>
    </cfRule>
    <cfRule type="containsText" dxfId="59" priority="49" operator="containsText" text="Moderado">
      <formula>NOT(ISERROR(SEARCH("Moderado",L33)))</formula>
    </cfRule>
    <cfRule type="containsText" dxfId="58" priority="50" operator="containsText" text="Alto">
      <formula>NOT(ISERROR(SEARCH("Alto",L33)))</formula>
    </cfRule>
    <cfRule type="containsText" dxfId="57" priority="51" operator="containsText" text="Extremo">
      <formula>NOT(ISERROR(SEARCH("Extremo",L33)))</formula>
    </cfRule>
  </conditionalFormatting>
  <conditionalFormatting sqref="L37:L40">
    <cfRule type="containsText" dxfId="56" priority="40" operator="containsText" text="Bajo">
      <formula>NOT(ISERROR(SEARCH("Bajo",L37)))</formula>
    </cfRule>
    <cfRule type="containsText" dxfId="55" priority="41" operator="containsText" text="Moderado">
      <formula>NOT(ISERROR(SEARCH("Moderado",L37)))</formula>
    </cfRule>
    <cfRule type="containsText" dxfId="54" priority="42" operator="containsText" text="Alto">
      <formula>NOT(ISERROR(SEARCH("Alto",L37)))</formula>
    </cfRule>
    <cfRule type="containsText" dxfId="53" priority="43" operator="containsText" text="Extremo">
      <formula>NOT(ISERROR(SEARCH("Extremo",L37)))</formula>
    </cfRule>
  </conditionalFormatting>
  <conditionalFormatting sqref="L42:L43">
    <cfRule type="containsText" dxfId="52" priority="22" operator="containsText" text="Bajo">
      <formula>NOT(ISERROR(SEARCH("Bajo",L42)))</formula>
    </cfRule>
    <cfRule type="containsText" dxfId="51" priority="23" operator="containsText" text="Moderado">
      <formula>NOT(ISERROR(SEARCH("Moderado",L42)))</formula>
    </cfRule>
    <cfRule type="containsText" dxfId="50" priority="24" operator="containsText" text="Alto">
      <formula>NOT(ISERROR(SEARCH("Alto",L42)))</formula>
    </cfRule>
    <cfRule type="containsText" dxfId="49" priority="25" operator="containsText" text="Extremo">
      <formula>NOT(ISERROR(SEARCH("Extremo",L42)))</formula>
    </cfRule>
  </conditionalFormatting>
  <conditionalFormatting sqref="L45">
    <cfRule type="containsText" dxfId="48" priority="13" operator="containsText" text="Bajo">
      <formula>NOT(ISERROR(SEARCH("Bajo",L45)))</formula>
    </cfRule>
    <cfRule type="containsText" dxfId="47" priority="14" operator="containsText" text="Moderado">
      <formula>NOT(ISERROR(SEARCH("Moderado",L45)))</formula>
    </cfRule>
    <cfRule type="containsText" dxfId="46" priority="15" operator="containsText" text="Alto">
      <formula>NOT(ISERROR(SEARCH("Alto",L45)))</formula>
    </cfRule>
    <cfRule type="containsText" dxfId="45" priority="16" operator="containsText" text="Extremo">
      <formula>NOT(ISERROR(SEARCH("Extremo",L45)))</formula>
    </cfRule>
  </conditionalFormatting>
  <conditionalFormatting sqref="L48">
    <cfRule type="containsText" dxfId="44" priority="5" operator="containsText" text="Bajo">
      <formula>NOT(ISERROR(SEARCH("Bajo",L48)))</formula>
    </cfRule>
    <cfRule type="containsText" dxfId="43" priority="6" operator="containsText" text="Moderado">
      <formula>NOT(ISERROR(SEARCH("Moderado",L48)))</formula>
    </cfRule>
    <cfRule type="containsText" dxfId="42" priority="7" operator="containsText" text="Alto">
      <formula>NOT(ISERROR(SEARCH("Alto",L48)))</formula>
    </cfRule>
    <cfRule type="containsText" dxfId="41" priority="8" operator="containsText" text="Extremo">
      <formula>NOT(ISERROR(SEARCH("Extremo",L48)))</formula>
    </cfRule>
  </conditionalFormatting>
  <conditionalFormatting sqref="L56">
    <cfRule type="containsText" dxfId="40" priority="31" operator="containsText" text="Bajo">
      <formula>NOT(ISERROR(SEARCH("Bajo",L56)))</formula>
    </cfRule>
    <cfRule type="containsText" dxfId="39" priority="32" operator="containsText" text="Moderado">
      <formula>NOT(ISERROR(SEARCH("Moderado",L56)))</formula>
    </cfRule>
    <cfRule type="containsText" dxfId="38" priority="33" operator="containsText" text="Alto">
      <formula>NOT(ISERROR(SEARCH("Alto",L56)))</formula>
    </cfRule>
    <cfRule type="containsText" dxfId="37" priority="34" operator="containsText" text="Extremo">
      <formula>NOT(ISERROR(SEARCH("Extremo",L56)))</formula>
    </cfRule>
  </conditionalFormatting>
  <conditionalFormatting sqref="P15:Q15">
    <cfRule type="duplicateValues" dxfId="36" priority="61"/>
  </conditionalFormatting>
  <conditionalFormatting sqref="P24:Q24">
    <cfRule type="duplicateValues" dxfId="35" priority="60"/>
  </conditionalFormatting>
  <conditionalFormatting sqref="P26:Q26">
    <cfRule type="duplicateValues" dxfId="34" priority="62"/>
  </conditionalFormatting>
  <conditionalFormatting sqref="P27:Q27">
    <cfRule type="duplicateValues" dxfId="33" priority="17"/>
  </conditionalFormatting>
  <conditionalFormatting sqref="P53:Q53">
    <cfRule type="duplicateValues" dxfId="32" priority="35"/>
  </conditionalFormatting>
  <conditionalFormatting sqref="R11">
    <cfRule type="containsText" dxfId="31" priority="63" operator="containsText" text="Bajo">
      <formula>NOT(ISERROR(SEARCH("Bajo",R11)))</formula>
    </cfRule>
    <cfRule type="containsText" dxfId="30" priority="64" operator="containsText" text="Moderado">
      <formula>NOT(ISERROR(SEARCH("Moderado",R11)))</formula>
    </cfRule>
    <cfRule type="containsText" dxfId="29" priority="65" operator="containsText" text="Alto">
      <formula>NOT(ISERROR(SEARCH("Alto",R11)))</formula>
    </cfRule>
    <cfRule type="containsText" dxfId="28" priority="66" operator="containsText" text="Extremo">
      <formula>NOT(ISERROR(SEARCH("Extremo",R11)))</formula>
    </cfRule>
  </conditionalFormatting>
  <conditionalFormatting sqref="R30">
    <cfRule type="containsText" dxfId="27" priority="52" operator="containsText" text="Bajo">
      <formula>NOT(ISERROR(SEARCH("Bajo",R30)))</formula>
    </cfRule>
    <cfRule type="containsText" dxfId="26" priority="53" operator="containsText" text="Moderado">
      <formula>NOT(ISERROR(SEARCH("Moderado",R30)))</formula>
    </cfRule>
    <cfRule type="containsText" dxfId="25" priority="54" operator="containsText" text="Alto">
      <formula>NOT(ISERROR(SEARCH("Alto",R30)))</formula>
    </cfRule>
    <cfRule type="containsText" dxfId="24" priority="55" operator="containsText" text="Extremo">
      <formula>NOT(ISERROR(SEARCH("Extremo",R30)))</formula>
    </cfRule>
  </conditionalFormatting>
  <conditionalFormatting sqref="R33:R35">
    <cfRule type="containsText" dxfId="23" priority="44" operator="containsText" text="Bajo">
      <formula>NOT(ISERROR(SEARCH("Bajo",R33)))</formula>
    </cfRule>
    <cfRule type="containsText" dxfId="22" priority="45" operator="containsText" text="Moderado">
      <formula>NOT(ISERROR(SEARCH("Moderado",R33)))</formula>
    </cfRule>
    <cfRule type="containsText" dxfId="21" priority="46" operator="containsText" text="Alto">
      <formula>NOT(ISERROR(SEARCH("Alto",R33)))</formula>
    </cfRule>
    <cfRule type="containsText" dxfId="20" priority="47" operator="containsText" text="Extremo">
      <formula>NOT(ISERROR(SEARCH("Extremo",R33)))</formula>
    </cfRule>
  </conditionalFormatting>
  <conditionalFormatting sqref="R37:R40">
    <cfRule type="containsText" dxfId="19" priority="36" operator="containsText" text="Bajo">
      <formula>NOT(ISERROR(SEARCH("Bajo",R37)))</formula>
    </cfRule>
    <cfRule type="containsText" dxfId="18" priority="37" operator="containsText" text="Moderado">
      <formula>NOT(ISERROR(SEARCH("Moderado",R37)))</formula>
    </cfRule>
    <cfRule type="containsText" dxfId="17" priority="38" operator="containsText" text="Alto">
      <formula>NOT(ISERROR(SEARCH("Alto",R37)))</formula>
    </cfRule>
    <cfRule type="containsText" dxfId="16" priority="39" operator="containsText" text="Extremo">
      <formula>NOT(ISERROR(SEARCH("Extremo",R37)))</formula>
    </cfRule>
  </conditionalFormatting>
  <conditionalFormatting sqref="R42:R43">
    <cfRule type="containsText" dxfId="15" priority="18" operator="containsText" text="Bajo">
      <formula>NOT(ISERROR(SEARCH("Bajo",R42)))</formula>
    </cfRule>
    <cfRule type="containsText" dxfId="14" priority="19" operator="containsText" text="Moderado">
      <formula>NOT(ISERROR(SEARCH("Moderado",R42)))</formula>
    </cfRule>
    <cfRule type="containsText" dxfId="13" priority="20" operator="containsText" text="Alto">
      <formula>NOT(ISERROR(SEARCH("Alto",R42)))</formula>
    </cfRule>
    <cfRule type="containsText" dxfId="12" priority="21" operator="containsText" text="Extremo">
      <formula>NOT(ISERROR(SEARCH("Extremo",R42)))</formula>
    </cfRule>
  </conditionalFormatting>
  <conditionalFormatting sqref="R45">
    <cfRule type="containsText" dxfId="11" priority="9" operator="containsText" text="Bajo">
      <formula>NOT(ISERROR(SEARCH("Bajo",R45)))</formula>
    </cfRule>
    <cfRule type="containsText" dxfId="10" priority="10" operator="containsText" text="Moderado">
      <formula>NOT(ISERROR(SEARCH("Moderado",R45)))</formula>
    </cfRule>
    <cfRule type="containsText" dxfId="9" priority="11" operator="containsText" text="Alto">
      <formula>NOT(ISERROR(SEARCH("Alto",R45)))</formula>
    </cfRule>
    <cfRule type="containsText" dxfId="8" priority="12" operator="containsText" text="Extremo">
      <formula>NOT(ISERROR(SEARCH("Extremo",R45)))</formula>
    </cfRule>
  </conditionalFormatting>
  <conditionalFormatting sqref="R48">
    <cfRule type="containsText" dxfId="7" priority="1" operator="containsText" text="Bajo">
      <formula>NOT(ISERROR(SEARCH("Bajo",R48)))</formula>
    </cfRule>
    <cfRule type="containsText" dxfId="6" priority="2" operator="containsText" text="Moderado">
      <formula>NOT(ISERROR(SEARCH("Moderado",R48)))</formula>
    </cfRule>
    <cfRule type="containsText" dxfId="5" priority="3" operator="containsText" text="Alto">
      <formula>NOT(ISERROR(SEARCH("Alto",R48)))</formula>
    </cfRule>
    <cfRule type="containsText" dxfId="4" priority="4" operator="containsText" text="Extremo">
      <formula>NOT(ISERROR(SEARCH("Extremo",R48)))</formula>
    </cfRule>
  </conditionalFormatting>
  <conditionalFormatting sqref="R56">
    <cfRule type="containsText" dxfId="3" priority="27" operator="containsText" text="Bajo">
      <formula>NOT(ISERROR(SEARCH("Bajo",R56)))</formula>
    </cfRule>
    <cfRule type="containsText" dxfId="2" priority="28" operator="containsText" text="Moderado">
      <formula>NOT(ISERROR(SEARCH("Moderado",R56)))</formula>
    </cfRule>
    <cfRule type="containsText" dxfId="1" priority="29" operator="containsText" text="Alto">
      <formula>NOT(ISERROR(SEARCH("Alto",R56)))</formula>
    </cfRule>
    <cfRule type="containsText" dxfId="0" priority="30" operator="containsText" text="Extremo">
      <formula>NOT(ISERROR(SEARCH("Extremo",R56)))</formula>
    </cfRule>
  </conditionalFormatting>
  <dataValidations count="43">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G17"/>
    <dataValidation allowBlank="1" showInputMessage="1" showErrorMessage="1" prompt="Seleccione de la lista desplegable, el(los) aspectos institucionales que se ven impactados con la materialización del riesgo. Afectación en lo económico (presupuestal) y/o reputacional." sqref="H9:H10"/>
    <dataValidation allowBlank="1" showInputMessage="1" showErrorMessage="1" prompt="Registre el nombre del proceso al cual está asociado el riesgo." sqref="A9:A1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dataValidation allowBlank="1" showInputMessage="1" showErrorMessage="1" prompt="Registre el código asignado al riesgo. Se incluye por parte de la Subdirección de Diseño, Evaluación y Sistematización al momento de avalar la versión final del riesgo." sqref="E9:E10"/>
    <dataValidation allowBlank="1" showInputMessage="1" showErrorMessage="1" prompt="Registre el objetivo del proceso conforme a lo definido en su caracterización." sqref="B9:B10"/>
    <dataValidation allowBlank="1" showInputMessage="1" showErrorMessage="1" prompt="Registre los motivos o aspectos que puedan dar origen al riesgo y sobre los cuales se establecerán controles. Use las celdas que sean necesarias, una por cada causa." sqref="F9:F10 F17"/>
    <dataValidation allowBlank="1" showInputMessage="1" showErrorMessage="1" prompt="Seleccione de la lista desplegable la categoria a la que corresponda el riesgo, teniendo en cuenta los conceptos de la Tabla 1 (ver hoja anexos)." sqref="I9:I1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dataValidation allowBlank="1" showInputMessage="1" showErrorMessage="1" prompt="Seleccione de la lista desplegable el impacto estimado teniendo en cuenta que se refiere a la magnitud de los efectos en caso de materializarse el riesgo. Ver hoja anexos tabla 3." sqref="K10"/>
    <dataValidation allowBlank="1" showInputMessage="1" showErrorMessage="1" prompt="Este resultado se genera automáticamente y es obtenido de la intersección entre la probabilidad y el impacto seleccionados." sqref="L10 R10"/>
    <dataValidation allowBlank="1" showInputMessage="1" showErrorMessage="1" prompt="Seleccione de la lista desplegable la naturaleza de la actividad de control." sqref="N9"/>
    <dataValidation allowBlank="1" showInputMessage="1" showErrorMessage="1" promptTitle="Despues de evaluar el control," prompt="seleccione de la lista desplegable la probabilidad residual, resultante en la columna &quot;U&quot; de la hoja 2. Evaluación de controles." sqref="P1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U56:U58"/>
    <dataValidation allowBlank="1" showInputMessage="1" showErrorMessage="1" prompt="Registre el resultado que se pretende alcanzar, considerando el indicador o criterio de medición definido." sqref="W10 W17"/>
    <dataValidation allowBlank="1" showInputMessage="1" showErrorMessage="1" prompt="En el formato DD/MM/AAAA, registre la fecha de terminación de la actividad a desarrollar. Esta fecha no podrá superar el 31 de diciembre de cada vigencia." sqref="Y10 Y17:Y20"/>
    <dataValidation allowBlank="1" showInputMessage="1" showErrorMessage="1" prompt="Registre la fecha de realización del monitoreo, DD/MM/AAA." sqref="AQ10 AE10 AK10 Z10"/>
    <dataValidation allowBlank="1" showInputMessage="1" showErrorMessage="1" prompt="En el formato DD/MM/AAAA, registre la fecha de inicio de la actividad a desarrollar, dentro de la vigencia." sqref="X10 X17"/>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V17"/>
    <dataValidation allowBlank="1" showInputMessage="1" showErrorMessage="1" prompt="Seleccione de la lista desplegable, la decisión tomada respecto al riesgo, teniendo en cuenta lo establecido en el Lineamiento Administración de Riesgos (LIN-SG-001)." sqref="S9:S10"/>
    <dataValidation allowBlank="1" showInputMessage="1" showErrorMessage="1" prompt="Describa los avances en el cumplimiento de la actividad definida y relacione las evidencias que los soportan." sqref="AB10 AH10 AN10 AT10"/>
    <dataValidation allowBlank="1" showInputMessage="1" showErrorMessage="1" prompt="Seleccione de la lista desplegable la categoria que corresponda." sqref="A6:B6"/>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dataValidation allowBlank="1" showInputMessage="1" showErrorMessage="1" prompt="Describa, tal como se encuentra en la caracterización del proceso, la actividad donde existe evidencia o se tienen indicios de que pueden ocurrir eventos de riesgo." sqref="C9:C10"/>
    <dataValidation allowBlank="1" showInputMessage="1" showErrorMessage="1" prompt="Seleccione de la lista desplegable la forma como se ejecuta el control, dependiendo de que sea ejecutado por una persona (manual) o por un sistema (automático)." sqref="O9:O10"/>
    <dataValidation allowBlank="1" showInputMessage="1" showErrorMessage="1" prompt="Registre el nivel de avance acumulado desde el inicio de la actividad en la vigencia, hasta la fecha de monitoreo. En caso de ser una meta constante, corresponde al mismo avance del periodo." sqref="AG10 AM10 AS1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dataValidation allowBlank="1" showInputMessage="1" showErrorMessage="1" prompt="Para diligenciar este campo, dirijase primero a la hoja &quot;2. Evaluación de controles&quot;, y realice la evaluación de cada actividad de control." sqref="P9:R9"/>
    <dataValidation allowBlank="1" showInputMessage="1" showErrorMessage="1" prompt="Registre el nivel de avance en el cumplimiento de la actividad. Corresponde al resultado en términos porcentuales del indicador o criterio de avance definido." sqref="AA10 AF10 AL10 AR1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dataValidation allowBlank="1" showInputMessage="1" showErrorMessage="1" prompt="Registre la formula o criterio con el cual se calculará el avance porcentual en el cumplimiento de la actividad en cada periodo de monitoreo._x000a_Nota: En lo posible se sugiere que la fórmula arroje resultados acumulados en los periodos que se van reportando." sqref="V18"/>
    <dataValidation type="list" allowBlank="1" showInputMessage="1" showErrorMessage="1" sqref="S11 S13:S15 I13:K15 I11:K11 P11:Q11 P13:Q15"/>
    <dataValidation type="list" allowBlank="1" showInputMessage="1" showErrorMessage="1" sqref="C6">
      <formula1>$I$7:$I$9</formula1>
    </dataValidation>
    <dataValidation type="list" allowBlank="1" showInputMessage="1" showErrorMessage="1" sqref="H11 H60 H13:H15">
      <formula1>$I$11:$I$13</formula1>
    </dataValidation>
    <dataValidation type="list" allowBlank="1" showInputMessage="1" showErrorMessage="1" sqref="P60 J60">
      <formula1>$I$39:$I$43</formula1>
    </dataValidation>
    <dataValidation type="list" allowBlank="1" showInputMessage="1" showErrorMessage="1" sqref="Q60 K60">
      <formula1>$J$39:$J$43</formula1>
    </dataValidation>
    <dataValidation type="list" allowBlank="1" showInputMessage="1" showErrorMessage="1" sqref="N60">
      <formula1>$I$48:$I$49</formula1>
    </dataValidation>
    <dataValidation type="list" allowBlank="1" showInputMessage="1" showErrorMessage="1" sqref="AI60 AU60 AO60 AI11:AI15 AC11:AC15 AO11:AO15 AC60 AU11:AU15">
      <formula1>$J$48:$J$49</formula1>
    </dataValidation>
    <dataValidation type="list" allowBlank="1" showInputMessage="1" showErrorMessage="1" sqref="O60">
      <formula1>$K$48:$K$49</formula1>
    </dataValidation>
    <dataValidation type="list" allowBlank="1" showInputMessage="1" showErrorMessage="1" sqref="S60">
      <formula1>$J$52:$J$54</formula1>
    </dataValidation>
    <dataValidation type="list" allowBlank="1" showInputMessage="1" showErrorMessage="1" sqref="I60">
      <formula1>$B$7:$B$18</formula1>
    </dataValidation>
  </dataValidations>
  <pageMargins left="0.35433070866141736" right="0.35433070866141736" top="0.98425196850393704" bottom="0.98425196850393704" header="0" footer="0"/>
  <pageSetup scale="28" orientation="landscape"/>
  <headerFooter alignWithMargins="0"/>
  <colBreaks count="1" manualBreakCount="1">
    <brk id="25" max="35" man="1"/>
  </col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b2190af-2ae0-4ae3-9553-90e6c873cc76" xsi:nil="true"/>
    <lcf76f155ced4ddcb4097134ff3c332f xmlns="a440d50f-3d9e-4a42-8ab3-3c6456d2cc7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C6893CF68E3D4DB16130AF9057E150" ma:contentTypeVersion="18" ma:contentTypeDescription="Create a new document." ma:contentTypeScope="" ma:versionID="f7730b616cfef13f5dad2a11c9954433">
  <xsd:schema xmlns:xsd="http://www.w3.org/2001/XMLSchema" xmlns:xs="http://www.w3.org/2001/XMLSchema" xmlns:p="http://schemas.microsoft.com/office/2006/metadata/properties" xmlns:ns2="a440d50f-3d9e-4a42-8ab3-3c6456d2cc74" xmlns:ns3="0b2190af-2ae0-4ae3-9553-90e6c873cc76" targetNamespace="http://schemas.microsoft.com/office/2006/metadata/properties" ma:root="true" ma:fieldsID="dbc51600ee135d53083697ce0725da0f" ns2:_="" ns3:_="">
    <xsd:import namespace="a440d50f-3d9e-4a42-8ab3-3c6456d2cc74"/>
    <xsd:import namespace="0b2190af-2ae0-4ae3-9553-90e6c873cc7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40d50f-3d9e-4a42-8ab3-3c6456d2cc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2190af-2ae0-4ae3-9553-90e6c873cc7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b718d49-8ec7-477c-9794-768f531b4bdc}" ma:internalName="TaxCatchAll" ma:showField="CatchAllData" ma:web="0b2190af-2ae0-4ae3-9553-90e6c873cc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0AFDEE-9EAE-42EC-888B-0C5717971086}">
  <ds:schemaRefs>
    <ds:schemaRef ds:uri="http://purl.org/dc/dcmitype/"/>
    <ds:schemaRef ds:uri="http://www.w3.org/XML/1998/namespace"/>
    <ds:schemaRef ds:uri="http://schemas.microsoft.com/office/2006/documentManagement/types"/>
    <ds:schemaRef ds:uri="http://schemas.microsoft.com/office/infopath/2007/PartnerControls"/>
    <ds:schemaRef ds:uri="http://purl.org/dc/elements/1.1/"/>
    <ds:schemaRef ds:uri="http://purl.org/dc/terms/"/>
    <ds:schemaRef ds:uri="http://schemas.openxmlformats.org/package/2006/metadata/core-properties"/>
    <ds:schemaRef ds:uri="0b2190af-2ae0-4ae3-9553-90e6c873cc76"/>
    <ds:schemaRef ds:uri="a440d50f-3d9e-4a42-8ab3-3c6456d2cc74"/>
    <ds:schemaRef ds:uri="http://schemas.microsoft.com/office/2006/metadata/properties"/>
  </ds:schemaRefs>
</ds:datastoreItem>
</file>

<file path=customXml/itemProps2.xml><?xml version="1.0" encoding="utf-8"?>
<ds:datastoreItem xmlns:ds="http://schemas.openxmlformats.org/officeDocument/2006/customXml" ds:itemID="{1B27D59C-BE1D-41FF-81F1-C4E893DD1275}">
  <ds:schemaRefs>
    <ds:schemaRef ds:uri="http://schemas.microsoft.com/sharepoint/v3/contenttype/forms"/>
  </ds:schemaRefs>
</ds:datastoreItem>
</file>

<file path=customXml/itemProps3.xml><?xml version="1.0" encoding="utf-8"?>
<ds:datastoreItem xmlns:ds="http://schemas.openxmlformats.org/officeDocument/2006/customXml" ds:itemID="{F0E72DB0-1F0B-41F9-9948-038122EFA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40d50f-3d9e-4a42-8ab3-3c6456d2cc74"/>
    <ds:schemaRef ds:uri="0b2190af-2ae0-4ae3-9553-90e6c873cc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PTEP Borrador 2026 </vt:lpstr>
      <vt:lpstr>1. Mapa y plan de tratamiento</vt:lpstr>
    </vt:vector>
  </TitlesOfParts>
  <Manager/>
  <Company>HP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Salamanca</dc:creator>
  <cp:keywords/>
  <dc:description/>
  <cp:lastModifiedBy>Danilo Figueredo Aguilera</cp:lastModifiedBy>
  <cp:revision/>
  <dcterms:created xsi:type="dcterms:W3CDTF">2025-08-19T00:33:53Z</dcterms:created>
  <dcterms:modified xsi:type="dcterms:W3CDTF">2025-12-23T15:41:23Z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0x01010065C6893CF68E3D4DB16130AF9057E150</vt:lpwstr>
  </property>
  <property fmtid="{D5CDD505-2E9C-101B-9397-08002B2CF9AE}" pid="3" name="MediaServiceImageTags">
    <vt:lpwstr/>
  </property>
</Properties>
</file>