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FCO_\Downloads\INFORME DE GESTION IV TRIM 2025\Anexos\"/>
    </mc:Choice>
  </mc:AlternateContent>
  <xr:revisionPtr revIDLastSave="0" documentId="13_ncr:1_{03D9CCC0-37EE-4D03-A522-DBC560C5E176}" xr6:coauthVersionLast="47" xr6:coauthVersionMax="47" xr10:uidLastSave="{00000000-0000-0000-0000-000000000000}"/>
  <bookViews>
    <workbookView xWindow="28680" yWindow="-990" windowWidth="29040" windowHeight="15720" xr2:uid="{00000000-000D-0000-FFFF-FFFF00000000}"/>
  </bookViews>
  <sheets>
    <sheet name="Anexo 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E15" i="1" s="1"/>
  <c r="H16" i="1"/>
  <c r="G16" i="1" s="1"/>
  <c r="H14" i="1"/>
  <c r="G14" i="1" s="1"/>
  <c r="E14" i="1" l="1"/>
  <c r="G15" i="1"/>
  <c r="E16" i="1"/>
  <c r="H17" i="1"/>
  <c r="F17" i="1" l="1"/>
  <c r="G17" i="1" s="1"/>
  <c r="D17" i="1"/>
  <c r="E17" i="1" s="1"/>
</calcChain>
</file>

<file path=xl/sharedStrings.xml><?xml version="1.0" encoding="utf-8"?>
<sst xmlns="http://schemas.openxmlformats.org/spreadsheetml/2006/main" count="55" uniqueCount="33">
  <si>
    <t>Mes</t>
  </si>
  <si>
    <t>%</t>
  </si>
  <si>
    <t>Total Registradas</t>
  </si>
  <si>
    <t>Total</t>
  </si>
  <si>
    <t xml:space="preserve"> </t>
  </si>
  <si>
    <t>Duración total de llamadas atendidas - Promedio en minutos</t>
  </si>
  <si>
    <t>Punto SIAC</t>
  </si>
  <si>
    <t>Opcion 0 Admin</t>
  </si>
  <si>
    <t>Opcion 2 SIAC</t>
  </si>
  <si>
    <t>Opcion 3 SIAC</t>
  </si>
  <si>
    <t>Subdirecciones Locales</t>
  </si>
  <si>
    <t>Promedio x Minuto</t>
  </si>
  <si>
    <t>SIAC - SLIS Usaquén</t>
  </si>
  <si>
    <t>SIAC - Sede Central</t>
  </si>
  <si>
    <t>SIAC - SLIS Santa Fe Candelaria</t>
  </si>
  <si>
    <t>SIAC - SLIS Chapinero</t>
  </si>
  <si>
    <t>SIAC - SLIS Rafael Uribe Uribe</t>
  </si>
  <si>
    <t>SIAC - SLIS Tunjuelito</t>
  </si>
  <si>
    <t>SIAC - SLIS Barrios Unidos</t>
  </si>
  <si>
    <t>SIAC - SLIS Puente Aranda Antonio Nariño</t>
  </si>
  <si>
    <t>SIAC - SLIS Fontibón</t>
  </si>
  <si>
    <t>SIAC - SLIS Los Mártires</t>
  </si>
  <si>
    <t>Tiempo de espera (cola) de llamadas abandonadas - Promedio en minutos</t>
  </si>
  <si>
    <t>Efectivas</t>
  </si>
  <si>
    <t>No Efectivas</t>
  </si>
  <si>
    <t>SIAC - SLIS Teusaquillo</t>
  </si>
  <si>
    <t>SIAC - CDC Kennedy Britalia</t>
  </si>
  <si>
    <t>SIAC - SLIS Kennedy  Timiza</t>
  </si>
  <si>
    <t>SIAC - CDC Bosa</t>
  </si>
  <si>
    <t>Total llamadas registradas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</si>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</sst>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1434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4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/>
              <a:t>Llamadas Efectivas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'Anexo 5'!$C$14:$C$16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'Anexo 5'!$D$14:$D$16</c:f>
              <c:numCache>
                <c:formatCode>General</c:formatCode>
                <c:ptCount val="3"/>
                <c:pt idx="0">
                  <c:v>5163</c:v>
                </c:pt>
                <c:pt idx="1">
                  <c:v>4420</c:v>
                </c:pt>
                <c:pt idx="2">
                  <c:v>4671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8-4698-BA81-A802C978F6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583143504"/>
        <c:axId val="-1583144592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4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472464767286545E-2"/>
                  <c:y val="0.140062509787832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5E-42FB-B7BE-B65B6FB696AC}"/>
                </c:ext>
              </c:extLst>
            </c:dLbl>
            <c:dLbl>
              <c:idx val="1"/>
              <c:layout>
                <c:manualLayout>
                  <c:x val="-5.1605492937429352E-2"/>
                  <c:y val="0.140062509787832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5E-42FB-B7BE-B65B6FB696AC}"/>
                </c:ext>
              </c:extLst>
            </c:dLbl>
            <c:dLbl>
              <c:idx val="2"/>
              <c:layout>
                <c:manualLayout>
                  <c:x val="-4.7924030212916677E-2"/>
                  <c:y val="0.145542813910964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81-4577-BF06-3108242CE16F}"/>
                </c:ext>
              </c:extLst>
            </c:dLbl>
            <c:spPr>
              <a:solidFill>
                <a:schemeClr val="lt1"/>
              </a:solidFill>
              <a:ln>
                <a:solidFill>
                  <a:srgbClr val="C00000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_{r3}</c:f>
              <c:strCache>
                <c:ptCount val="1"/>
                <c:pt idx="0">
                  <c:v>#¡REF!</c:v>
                </c:pt>
              </c:strCache>
            </c:strRef>
          </c:cat>
          <c:val>
            <c:numRef>
              <c:f>'Anexo 5'!$E$14:$E$16</c:f>
              <c:numCache>
                <c:formatCode>0%</c:formatCode>
                <c:ptCount val="3"/>
                <c:pt idx="0">
                  <c:v>0.35452859987639912</c:v>
                </c:pt>
                <c:pt idx="1">
                  <c:v>0.34631356264201207</c:v>
                </c:pt>
                <c:pt idx="2">
                  <c:v>0.32307373080647395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28-4698-BA81-A802C978F6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583144048"/>
        <c:axId val="-1583133712"/>
      </c:lineChart>
      <c:catAx>
        <c:axId val="-158314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583144592"/>
        <c:crosses val="autoZero"/>
        <c:auto val="1"/>
        <c:lblAlgn val="ctr"/>
        <c:lblOffset val="100"/>
        <c:noMultiLvlLbl val="0"/>
      </c:catAx>
      <c:valAx>
        <c:axId val="-1583144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583143504"/>
        <c:crosses val="autoZero"/>
        <c:crossBetween val="between"/>
      </c:valAx>
      <c:valAx>
        <c:axId val="-1583133712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583144048"/>
        <c:crosses val="max"/>
        <c:crossBetween val="between"/>
      </c:valAx>
      <c:catAx>
        <c:axId val="-15831440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583133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000" b="1"/>
              <a:t>Total</a:t>
            </a:r>
            <a:r>
              <a:rPr lang="es-CO" sz="1000" b="1" baseline="0"/>
              <a:t> </a:t>
            </a:r>
            <a:r>
              <a:rPr lang="es-CO" sz="1000" b="1"/>
              <a:t>llamadas registradas</a:t>
            </a:r>
          </a:p>
        </c:rich>
      </c:tx>
      <c:layout>
        <c:manualLayout>
          <c:xMode val="edge"/>
          <c:yMode val="edge"/>
          <c:x val="0.33661298019565739"/>
          <c:y val="3.81170267397509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9154537500994192E-2"/>
          <c:y val="0.3173693475113617"/>
          <c:w val="0.89832020997375328"/>
          <c:h val="0.562461229038927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'Anexo 5'!$D$13</c:f>
              <c:strCache>
                <c:ptCount val="1"/>
                <c:pt idx="0">
                  <c:v>Efectivas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rgbClr val="C00000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'Anexo 5'!$C$14:$C$16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'Anexo 5'!$D$14:$D$16</c:f>
              <c:numCache>
                <c:formatCode>General</c:formatCode>
                <c:ptCount val="3"/>
                <c:pt idx="0">
                  <c:v>5163</c:v>
                </c:pt>
                <c:pt idx="1">
                  <c:v>4420</c:v>
                </c:pt>
                <c:pt idx="2">
                  <c:v>4671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8-41D2-A6CB-78A4D5FD6AF0}"/>
            </c:ext>
          </c:extLst>
        </c:ser>
        <c:ser>
          <c:idx val="1"/>
          <c:order val="1"/>
          <c:tx>
            <c:strRef>
              <c:f>'Anexo 5'!$F$13</c:f>
              <c:strCache>
                <c:ptCount val="1"/>
                <c:pt idx="0">
                  <c:v>No Efectivas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rgbClr val="C00000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'Anexo 5'!$C$14:$C$16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'Anexo 5'!$F$14:$F$16</c:f>
              <c:numCache>
                <c:formatCode>General</c:formatCode>
                <c:ptCount val="3"/>
                <c:pt idx="0">
                  <c:v>9400</c:v>
                </c:pt>
                <c:pt idx="1">
                  <c:v>8343</c:v>
                </c:pt>
                <c:pt idx="2">
                  <c:v>9787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48-41D2-A6CB-78A4D5FD6A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583132624"/>
        <c:axId val="-1583140240"/>
      </c:barChart>
      <c:catAx>
        <c:axId val="-158313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583140240"/>
        <c:crosses val="autoZero"/>
        <c:auto val="1"/>
        <c:lblAlgn val="ctr"/>
        <c:lblOffset val="100"/>
        <c:noMultiLvlLbl val="0"/>
      </c:catAx>
      <c:valAx>
        <c:axId val="-1583140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58313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000" b="1"/>
              <a:t>Llamadas registradas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6415839742695574"/>
          <c:y val="0.15944636293937628"/>
          <c:w val="0.47564378215704101"/>
          <c:h val="0.6335466813597039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4A-4646-8505-A88D03EF2395}"/>
              </c:ext>
            </c:extLst>
          </c:dPt>
          <c:dPt>
            <c:idx val="1"/>
            <c:bubble3D val="0"/>
            <c:spPr>
              <a:solidFill>
                <a:schemeClr val="accent4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20-4A31-A775-CC6E775ECC17}"/>
              </c:ext>
            </c:extLst>
          </c:dPt>
          <c:dLbls>
            <c:dLbl>
              <c:idx val="0"/>
              <c:layout>
                <c:manualLayout>
                  <c:x val="0.10562665041641274"/>
                  <c:y val="-3.8042129591997806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293433841793539"/>
                      <c:h val="0.15474984721474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4A-4646-8505-A88D03EF2395}"/>
                </c:ext>
              </c:extLst>
            </c:dLbl>
            <c:dLbl>
              <c:idx val="1"/>
              <c:layout>
                <c:manualLayout>
                  <c:x val="-4.2656916514320589E-2"/>
                  <c:y val="8.1929880924272169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26215210301637"/>
                      <c:h val="0.160211839276367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020-4A31-A775-CC6E775ECC17}"/>
                </c:ext>
              </c:extLst>
            </c:dLbl>
            <c:spPr>
              <a:solidFill>
                <a:schemeClr val="lt1"/>
              </a:solidFill>
              <a:ln w="12700" cap="flat" cmpd="sng" algn="ctr">
                <a:solidFill>
                  <a:srgbClr val="C00000"/>
                </a:solidFill>
                <a:prstDash val="solid"/>
                <a:miter lim="800000"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('Anexo 5'!$D$13,'Anexo 5'!$F$13)</c:f>
              <c:strCache>
                <c:ptCount val="2"/>
                <c:pt idx="0">
                  <c:v>Efectivas</c:v>
                </c:pt>
                <c:pt idx="1">
                  <c:v>No Efectivas</c:v>
                </c:pt>
              </c:strCache>
            </c:strRef>
          </c:cat>
          <c:val>
            <c:numRef>
              <c:f>('Anexo 5'!$D$17,'Anexo 5'!$F$17)</c:f>
              <c:numCache>
                <c:formatCode>General</c:formatCode>
                <c:ptCount val="2"/>
                <c:pt idx="0">
                  <c:v>14254</c:v>
                </c:pt>
                <c:pt idx="1">
                  <c:v>27530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A-4646-8505-A88D03EF23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10.png"/><Relationship Id="rId3" Type="http://schemas.openxmlformats.org/officeDocument/2006/relationships/chart" Target="../charts/chart3.xml"/><Relationship Id="rId7" Type="http://schemas.openxmlformats.org/officeDocument/2006/relationships/image" Target="../media/image4.svg"/><Relationship Id="rId12" Type="http://schemas.openxmlformats.org/officeDocument/2006/relationships/image" Target="../media/image9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11" Type="http://schemas.openxmlformats.org/officeDocument/2006/relationships/image" Target="../media/image8.png"/><Relationship Id="rId5" Type="http://schemas.openxmlformats.org/officeDocument/2006/relationships/image" Target="../media/image2.png"/><Relationship Id="rId15" Type="http://schemas.openxmlformats.org/officeDocument/2006/relationships/image" Target="../media/image12.png"/><Relationship Id="rId10" Type="http://schemas.openxmlformats.org/officeDocument/2006/relationships/image" Target="../media/image7.png"/><Relationship Id="rId4" Type="http://schemas.openxmlformats.org/officeDocument/2006/relationships/image" Target="../media/image1.png"/><Relationship Id="rId9" Type="http://schemas.openxmlformats.org/officeDocument/2006/relationships/image" Target="../media/image6.svg"/><Relationship Id="rId1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134408</xdr:rowOff>
    </xdr:to>
    <xdr:sp macro="" textlink="">
      <xdr:nvSpPr>
        <xdr:cNvPr id="1025" name="AutoShape 1" descr="data:image/png;base64,iVBORw0KGgoAAAANSUhEUgAAA8kAAAFeCAYAAAC2MF1LAAAAAXNSR0IArs4c6QAAIABJREFUeF7svXuMVXd257t4U7yhHhSvosAdF8m44zS2Or5ARxNGsRk00z1ya0xHFJbcCJVCO47oIf8E8RbRXIUrJKfFgCLamQGUwVcgRY4Yl60ww+0iYiwDJsp0XE66XC7eRRVvqnhztX7F72TX4dR51Nln1d77fLZkA3X2/q39+6zNl/096/cYJhwQgAAEIAABCEAAAhCAAAQgAAEIOALD9H/ffPPN03v37oEEAhCAAAQgAAEIQAACEIAABCBQtgSePHly3Jnk1tbWpy+++GLZgqDjEIAABCAAAQhAAAIQgAAEIACBr776qq+SjEnmYYAABCAAAQhAAAIQgAAEIACBcieASS73J4D+QwACEIAABCAAAQhAAAIQgECKACaZhwECEIAABCAAAQhAAAIQgAAEIPCMACaZRwECEIAABCAAAQhAAAIQgAAEIIBJ5hmAAAQgAAEIQAACEIAABCAAAQj0J0AlmScCAhCAAAQgAAEIQAACEIAABCBAJZlnAAIQgAAEIAABCEAAAhCAAAQgQCWZZwACEIAABCAAAQhAAAIQgAAEIJCRAMOteTAgAAEIQAACEIAABCAAAQhAAALPCGCSeRQgAAEIQAACEIAABCAAAQhAAAKYZJ4BCEAAAhCAAAQgAAEIQAACEIBAfwJUknkiIAABCEAAAhCAAAQgAAEIQAACVJJ5BiAAAQhAwJLAwYMHpbGxUbZt2yYbN27MGLq1tVVWrFjhPjt06JA0NDRY3mJesU6cOCFLliyRpqYm2bVrl1RUVOR1XaEneV4DXReM393dLStXrpTm5mZ3ektLiyxevLjQkJwPAQhAAAIQgICIUEnmMYAABCAAARMCmOTCMBdikrdv3y6bNm1yAV5++eVQv2DQLwWOHTuW+mLD31epvyQojBZnQwACEIAABMIjgEkOjyUtQQACEIBAFgKY5MIej3x4aYu9vb2ybt062bt3b+gVZG++g9V/THJheeRsCEAAAhCIHwFMcvxyxh1DAAIQiCWBfEwfw63/JbX58NKzg0Otwx5mnckkx/Lh46YhAAEIQAACBRDAJBcAi1MhAAEIQGDwBPIxfQOZ5OBwYr2DYGUzeM3WrVtl8+bNcvbsWXnjjTdEY3Z1dbl5zvqz9CHC/lr9TI9MQ5X9HGT9XK//4Q9/KK+//nq/toLVXE/owIEDbp6wP9KHT+carpwPr/S5yP4e/VzpYMxMfUu/7+A9pTP313/++edubrmeq3PLV69eLZcvX+43xNvfl96P3kNlZaXkwzpbngf/5HElBCAAAQhAoDACmOTCeHE2BCAAAQgMkkA+pi+TSU43TukmNN185bo9b14Hus6b60zGLti2N5T6Mz/cOT22r+wONL842yJm+fDKZpKPHDnizGzwCBrlTNcGv4DIxySrGfdxgl8K+C8WfP/yYZ0rz7nyyucQgAAEIACBsAhgksMiSTsQgAAEIJCVQD6mL90kV1VVpVZt9oYzfQhw0IB5UxY0pd68+eu8ufXmzv+5o6PjuZW106/p6elJ3c9A19XV1aVMs8Z+8803n5sz7E1ktkW2ci3c5fuVabh1pp+l80+fW+z7FqwK5zMn2XN77bXXUqt9++vSvyQYiJnPczC2v7/glxb8FYMABCAAAQhYEMAkW1AmBgQgAAEIuGG3YWwBld5OpupzJhOaa+smbyy9Uctk0DWN+Sxc5U1iuknOVjlOf0SKMcmeSdC4BodA79u3T/QedbGvYAU4eN86VDwfk6z3rZX09vZ2x0YPP8zcD7VO71s21unD1PmrAwEIQAACELAmgEm2Jk48CEAAAmVKoFiTnD5kN30or2L1eyv7c2tra1NzYrOZ5ExbKGWqbmqMbO0E5y/rud7wZTK8uQxzPrw0Rqaqcfp9BB85rV7/1//6X+W//Jf/knNF7HxMsu4T7e9VK8fKTeeA69ztTPthD7RdVabh1hjmMhULug0BCEBgiAlgkoc4AYSHAAQgUC4E8jF9hcxJLtYk+2HCftEunwc/BDpfk6zXDTQnOVOVNpjvbEOJ8+EVFZPsjfrixYtl/vz58md/9mf9FvIaaE5ycLh5psXPtH+5Fjgrl78/9BMCEIAABOwIYJLtWBMJAhCAQFkTyMf0pZtkXZl6yZIljlv6/NZiTPKf/umfyp/8yZ+4Sqo3YelzcvMdbu3nNgcNX/qw5WDi0w3jQNs25cMrl0nOZjAz3WN65TjfSrLeh557+PBhmT59usybNy81Pzlofgdi3dDQ0O/vRrASnm3edln/haLzEIAABCBQMgKY5JKhpWEIQAACEAgSyMf0DWSSM60kHZZJ9iY10zzmfBbu8ibZ309w+LNWkpctW/bc4mNB41gKk5xtCHb6wmW+mq250rnEzc3NA34hoecMNCc7aGyDFfRMfU1nre3qEG09/JD59HnL6Uaav10QgAAEIACBUhHAJJeKLO1CAAIQgEA/ArkWogrOZ/VmyZun9CHR+vNsq1LnMyd5586dsmnTpoxZ8sY12/ZSPv7p06dT1e70xrxxHmh7o3yGWw/0GGUzt0Ezm36979tAW0AFq8/pOdNrdYEuv0+y349ZY2QztQP1X6/TNhcuXDjgkHWGWyMkEIAABCBgTQCTbE2ceBCAAATKlMBgTLJWD9OH3m7dulU2b94sflEuHZKdXoXMxyRrGoJzidXQ6qHGOdOev96Y64JUr7/+er+5ssG+qXn9gz/4A/kP/+E/DHhO0OTrwleZjly8cpnkTEY5vWqdbpTTDWn6POFsJtnH+8UvfpEaau37ld7OQKzTzXSuxc3K9K8S3YYABCAAgRITwCSXGDDNQwACEIAABCAAAQhAAAIQgEB8CGCS45Mr7hQCEIAABCAAAQhAAAIQgAAESkwAk1xiwDQPAQhAAAIQgAAEIAABCEAAAvEhgEmOT664UwhAAAIQgAAEIAABCEAAAhAoMQFMcokB0zwEIAABCEAAAhCAAAQgAAEIxIcAJjk+ueJOIQABCEAAAhCAAAQgAAEIQKDEBDDJJQZM8xCAAAQgAAEIQAACEIAABCAQHwKY5PjkijuFAAQgAAEIQAACEIAABCAAgRITwCSXGDDNQwACEIAABCAAAQhAAAIQgEB8CGCS45Mr7hQCEIAABCAAAQhAAAIQgAAESkwAk1xiwDQPAQhAAAIQgAAEIAABCEAAAvEhgEmOT664UwhAAAIQgAAEIAABCEAAAhAoMQFMcokB0zwEIAABCEAAAhCAAAQgAAEIxIcAJjk+ueJOIQABCEAAAhCAAAQgAAEIQKDEBAZlkk+cOCH79++XXbt2SUVFhRw8eFAaGxvdrb7xxhvuz3qsXLlSmpubpaWlRRYvXux+5s9tampKXV/iPtI8BCAAAQhAAAIQgAAEIAABCMSYwPbt22X+/PnOY+qhf960aZNs27ZNNm7cGGrPBmWS9YYuXLiQMrn656VLl6aMsL9p/dmCBQtkw4YNsmPHDunq6pJ9+/bJ1q1b5ciRIykjHWqPaAwCEIAABCAAAQhAAAIQgAAEEkOgu7vbmeNVq1a5X7Voe+zYMWeOg17UF2QPHDiQMtNa2F2+fLk0NDTkzaNgk9za2iqbN2+Wuro6Z3b10D+vXr06FVg74Y1xZWWlqx7X19dLe3t7yhjrObt375b169e7ajQHBCAAAQhAAAIQgAAEIAABCEAgnYD6yY8++kj+/b//9878Bo2x+tOjR4/K22+/7fzl2rVrU79qkVY/W7duXUFQCzbJeoOdnZ1y584dZ3B7enrk3XfflWvXrsknn3zihlZr9ThogP3wa70zNcs69DrdSBd015wMAQhAAAIQgAAEIAABCEAAAokn0Nvb64qy3/rWt2T8+PHOJAerw2qSdbSy/lx9pxZy9+zZ46rHX375pfOmhVSRFWhBJtkb25/+9Kdy6NAhZ5I7Ojrkvffek/fff1+qqqpcBfmdd96Rw4cPuxvUKrGWw7WK3NbWlhqWrZ3duXOnc/pabeaAAAQgAAEIQAACEIAABCAAAQgECfih1TqVVz3lm2++2W8ksx+h/OMf/1h+/vOfpyrJK1askOPHj8uaNWsKBlqQSfY36EvYmYZKa+lbXf6ZM2cwyQWngwsgAAEIQAACEIAABCAAAQhAwBPwQ6v1z9lMsnpTXfdKF5TWOcl61NTUuOLt3r17+y0mnYtu3ibZl7l17rFWjAeaT6wl7qlTp8qpU6dS840Zbp0rDXwOAQhAAAIQgAAEIAABCEAAAkECfii1jlA+ffq0M8kDDbf2o5j1evWuuhvTvHnz5OTJk/LWW2+lFpDOZz2svE2yX1FMt3TyR6ZtnHR8+KJFi+SDDz5wK1qzcBcPOgQgAAEIQAACEIAABCAAAQgUSkBHMi9ZsqTfZVolDk7j9Qt3BRfn0uv8ocZ62bJlBS0anbdJDt5ZcGVqnZPst3UK/l7nG7MFVKGPAedDAAIQgAAEIAABCEAAAhCAQDoBv85Vti2g9BpfRdbtorT6rFtFlaySPJBJ1nK134/q5Zdfdgt66ephwcqzrnitK1rr4c/NVIXmUYAABCAAAQhAAAIQgAAEIAABCGQzyfqZzlXetGmTbNu2ze2X7I+gmVbDrBXmks1JJk0QgAAEIAABCEAAAhCAAAQgAIGkExjUcOukQ6F/EIAABCAAAQhAAAIQgAAEIFCeBDDJ5Zl3eg0BCEAAAhCAAAQgAAEIQAACGQhgknksIAABCEAAAhCAAAQgAAEIQAACzwhgknkUIAABCEAAAhCAAAQgAAEIQAACmGSeAQhAAAIQgAAEIAABCEAAAhCAQH8CVJJ5IiAAAQhAAAIQgAAEIAABCEAAAlSSeQYgAAEIQAACEIAABCAAAQhAAAJUknkGIAABCEAAAhCAAAQgAAEIQAACGQkw3JoHAwIQgAAEIAABCEAAAhCAAAQg8IwAJplHAQIQgAAEIAABCEAAAhCAAAQggEnmGYCAyP/3+f+Rs61fy8gRI+SFObXyQl2tvDBnBmggAAEIQAACEIAABCAAgTIlQCW5TBNPt/sI/PnBv5ERD+/KpNFP5PHTYfLoicijp8NkyqSJUl05Vepm1kpNdaWMHTtWRo8eDTYIQAACEIAABCAAAQhAIOEEMMkJTzDdy05AK8ktp38pI4Y9lZHDRUYOExkxXPr+7H7/VEaPGOY+GzZsmIwfN07GjRsnFRUV7j/9vRpo/dX/fvjw4WCHAAQgAAEIQAACEIAABGJKAJMc08Rx2+ERuNJ9Q7652CnnLnXJN5c65d79hxkbH66medhTqZs+TaqnTpApEyrk6eNH0tPTI/fu3XO/9vb2ypgxY/oZaW+mg4aaqnR4+aMlCEAAAhCAAAQgAAEIhEkAkxwmTdqKPYF7Dx5Kx8VO+ebiVWeYO7tvZu3TtMkT++Yyz6mV+XNq3blqlP1/3jjrn4Nm+smTJ6lq9EAVaTXVVKVj/0jRAQhAAAIQgAAEIACBmBHAJMcsYVG+3Wn/8T9F+fYGdW81E8fLnKmTZM7UiTJn2mQZM3LEgO08FZGvu27I113X5euum3Kj996A544eMVymVIySKRWjZfLYUTJ57GiZMm60THG/HyWTn33W8+Cx3Lz3QG70PpSbvQ/k5r2Hcv3Zrx9tf88N9db/OCAAAQhAAAIQgAAEIACBcAhgksPhSCsikkSTHEzs2JEjnFGe7UzzJKmZOC5r3q/39Epb1w1p67opHd03RE10ocfEMWqkA2Zafz9W/zxGFjXUuer0o0ePnpsn7edM+yq1/jpixMAGv9D7iur5J06ckCVLlrjba2lpkcWLF8v27dtl06ZNqVt+44035ODBg1JZWel+FrzGn/S3f/u38uGHH8revXtT1zU1NcmuXbvcCAAOCEAAAhCAQNIJ9N67L+0XO+Xr81fcr0+finz71+bK77z6r5LedfoHAcEk8xCERiDpJjkdlJrkuqmTZfa0iTJnavYq85OnT/uqzN03XaX5Zu/9orlf+3//H9eGDt1Wsxwc2u2HdweHfY8cOTJlpgdafCzOVWnt686dO2Xt2rWOy4YNG2THjh0pM6w/U3Pc1tYmGzduzMi/tbVVtmzZIj/72c/6XadGe/78+bJy5UrXRmNjoxw4cMD9WQ81z8uXL5eGhoai80oDEIAABCAAgaEg8FTfVS5ckfYLne7XK103+t3GlNFP5OmIUfKTVW8Oxe0REwKmBDDJpriTHazcTHIwm67KrIa5cpLUTZkk1TmqzNfu9roh2W1d16Xj2i15Oog6szfJ+T5VurhYcIGxTPOmHzx40G+17kwVaf2ZGu6oH+nGVfu7efNmWb169YBmVg2wHt786u+7u7tThlv/vHv3bmfE/a9dXV1y9OhRWbduXdSRcH8QgAAEIACBfgQuXOl2VeL281fkm0tXs9IZN/KJzJgwTF7/vd+TqVOnQhICiSYwKJOswxP379+fGnqo1ZcVK1Y4UIcOHXIvoPpiqS+azc3NqWGP+rmvwjB0MXnPVTmb5PRsTp84PlVh1qHZ2eYyp6rMbj7zDbl5L78qc6EmOZ8nzlel0820r1L7xcd0QbHgat3pZtp/lk/MUpwTNLbBYdXHjh0bsIqc6RqvWd44q9bt27dPtm7dKnv27HHV4y+//FIWLFhAFbkUiaRNCEAAAhAIlUDX9VspU6zm+MHDR1nbnzxhnMyprZLZM6pl9vRKuX29S375y1/K0qVLZfz48aHeG41BIEoEBmWSdejhhQsXnEnWw1dn9Pf+BVKHPepfIH159MMeteLiPz9y5Ii7NlixiRIY7qVwApjkzMz8XOa+BcDyrDJ361zmG31VZp0ElOEohUnON+tacU5fuTt9Ve/79+8/t5d0cI60/33YVWk/x9jPSfZ9Ut1STdJ5ypkOvS7dRKdXn9VIByvJ+uXg8ePHZc2aNfmi4zwIQAACEChzApbvS+PHjJa50ybJ3GmTZW7lZJkwZnRW+vcePpILN27JhRt35PyN23Lxxu3nzv+9F2vlO7Omyp+3fCW9Dx9HPptD+b4UeTjc4IAECjbJWklRU1xXV+eqKR0dHSnjqy+9apwXLVokH3zwQWo+oFaP6+vrpb29PWWM/cvm+vXrWQgnIQ+opejHGdn0SeNltq6WPXWy1E2dJKOzrJitVWY1yzqXuf3q9X5V5qiLvlalfUU6fS/p4JzpYcOGpcy0r0gH50x7M11IzjOZ20xzlINtZjLRwcqxX7ArOCdZr6+pqZHDhw+7Rb7SjXkh98y5EIAABCBQHgRK+b40csSIfqa4cnz2xSb1PUMNsTPG1287Y/zwcW7j+4OXZkvdlHHOKEf9iPr7UtT5lev9FWyS9QWxs7NT7ty5I2pw1SQH5+Ppi+Yrr7wip06dcp/ri6Wf56eQ1SxrJWegoY3lmogk9LuUop8EPpn6MGbUSGeU860yd7u5zH3Dsk/v2ShqMON+aFU6l5meOHGi053046WXXpJvf/vbGRFoZVi/mNPRKmp2s80bDi765Ydna6PBNtKD6DU67WTevHly8uRJeeutt/p9YRj3vHD/EIAABCBQGgJhvy/pO0SdqxRPkpmTJ+a86Su37sqFG7fdf+ev35K7Dx7mvCbTCb//nbkybtQI2fdZ26Cut7oIk2xFOllxCjLJ3tj+9Kc/dXOP1QSfPn263xBFNcQ6X/HMmTOu0qwm2b9o6qqyfrjjQC+lycJbXr0JW/TLi15fb12VecokmTNN/8GbJKOzbNs0YsRweWHODHlhTq3Mmz1dpkxkblDwmQkuwpVpQa7guZkqxvp5tiHaqmv+UDO+bNkyNxSb0THl+DeXPkMAAhDIn0Cx70tud41pU9wQ6jnTJsrI4cOzBr/ecz9VKb5w87bo4qFhHau/O196Hj6WvzrzTVhNht4OJjl0pOYNZtriM7j+ld5QcNeRMG6wIJPs5+z5lV0xyWGkIDltFCv6ySERTk/GjBzphky5fZmnTZbqCdmHTFVPnSwv1NU60zyntlqGD49/lbkQksHRKTpcO7iStZ/yMdB85IEqzQNt7eSryKtWrUp9UUgluZBscS4EIACB8iVQ6PvS5LFjpK6yb16xmuNxo7PvMNHz4GHf0OmbOrf4tly+ebeksP9w8a9Jx81e+et/OF/SOINtHJM8WHLRuG6gLT6Da135KXF6x2Ft1Zm3SQ7O8auqqkpVTBhuHY0HKAp3UajoR+Ge43QPvspc92xf5mxzmXVOkqswz5ku82fXlk2VOfhNY659jINV4kzDqrONdgmer+fp9k/MSY7T3ybuFQIQgMDQEcj1vqQLftZVTu4zxZWTZWrF2Kw3+/jJUzn/bE6xX3Tr0ZMnZh2sGDVC3vteg5w+f00+/eqyWdx8A2GS8yUVj/N8AUNNcvqCq+kLrGphd7BbdeZtktNL2opRt3H6gz/4A+fY/dBqFu6KxwNWirvMJfqliFmubeqWUv/rT/9IvrnUKd9cvCpXr93MiqJq6iRnmnV4dt3MahmegLnMxeb+iy++cNNBdMs6DghAAAIQgIAVgfT3JR335U2xrkCt20jmOi7dfLbYls4tvn5Heh4Obl5xrjj5fl45boy8970Xpbn1kvxde1e+l5mch0k2wWwSJDhq8OOPP5aPPvrITQH2WwsHF5QudqvOvE1ysOfBlan152wBZfJcRD4IJtk2RUHRv3T1upy7fNUZ5m9y7HvYN5e5zzDPmzVdpkzK/Y+xbc9KH43V9UvPmAgQgAAEIJCZgL4v1U6a4BbamjttisyaMlFG5JgipQt3usW2rvdtz3Sj917k8M6ZMs5VlA+ebpcvLlyPzP1hkiOTiqJuJH2LTx0RqMfGjRtTi0T79WH81OBituos2iRrJUbn8+lN6KFuXiszwcpzcFsUP07cO/7gGPKiyHHxkBPAJNumYCDRv//goXx94Yp0XOqSjoud0pmjylytVea6vgXA5tRWuYX3OCAAAQhAAAIQCI9A943b0n6xU9rPX5Ev/qldKkaNytr4nXsP+oZQu+2Zbkvn7dLOKw6rpw3VE51Rfv8XrdJ69fk9lsOKU0g7mORCaEX73PQtPv3dBhdgPXLkiDQ2NrqFvPQY7FadgzLJ0cbH3Q0VAUyyLfl8Rf9y13VXXVbTrJXmB1mGZI0MrJhdz4rZtgklGgQgAAEIJIbAnZ577t/er8/rl9ZX5UYOk6t7E5+7dksuuGHUfRXjpzGl8Vszp8jKV+Y5o3zuRs+Q9yLf96Uhv1FuIC8CmdaRyTRCsNitOjHJeaWDk/IhgEnOh1J45wxG9FNV5mfDsq9ev5X1hqqnTU4Nze6rMpfXitnhZYuWIAABCEAgyQQePX4i7ReuSPsFNcaXJde/r8oiVSl2Q6hvy/1HjxODaPG8ann9xVp5/xdfSXfP/SHt12Del4b0hgmelUCmbT0z7VJS7FadmGQexNAIYJJDQ5lXQ2GIvs5l1m+4+yrNWmV+NGDskSP7VszWucxzZ1bL1EkT8rpPToIABCAAAQgkkcC5S1el/eJVVy2+0NktT59mr/3WVE52WzRu/e8fu0rx7fsPkogl1affe7FWvjNrqvx5y1fS+3DovgAI430p0YmKeOcG2uLzww8/lKVLl4pu7xncsUS7E8ZWnZjkiD8Ycbo9TLJttsIW/b4qc6ebx/zNpdwrZtdolbluhsyfUyuzp1fKCOYy2z4ARIMABCAAAVMCnd033LxiZ4qvdMu9B9lXlJ48cbxb68P/pztN6FFO70s/eGm21E0Z54zyUB1hvy8NVT/KOW6mLT6D619t27bNLeDljzC26sQkl/MTF3Lfy0n0Q0Y3qOZKLfqXu264CrNuM9Xh5jIPXGUe5arMfYt/1c2skalluGL2oJLIRRCAAAQgEFkCt+70uIUwdQj1uctdon/OdowdPcr9G6hfHM+ZUSWzaioznl5u70u//525Mm7UCNn3WduQ5LrU70tD0imClpwAJrnkiMsnQLmJ/lBn1lL0XZX5/JU+w3ypK+e+zNMrp7gK8/zZ02XW9EoZOWLEUOMiPgQgAAEIQCArAb9uh5pinYLUlWPdDm1s7syavkrxjCqZPb1K9EvjXEc5vi+t/u586Xn4WP7qzDe58IT+ueX7Uug3T4NDRgCTPGTokxc4KqL/+PZ1uXvyb2Tcwn8jIytnOtBPH9yTu//7qIz9jdfcz/yfH15pl4p/tUjG/vprqYSknxvVTA2l6OuK2f4lItdc5lEjR8oLdTqXuVbqZjCXOarPE/cFAQhAoBwJuIW2dNvEi1fdvOJcx4zqqTI7NYS6WsZXjMl1yXOfR+V9qeAbL/KCP1zyonTc6JG//ofzRbZU2OVD+b5U2J1ydpQIYJKjlI2Y30tURP/eP56U3v/zdzLxd3/0nCH2P9Nz9Bjzwm858zx67q/L6Lpf72ee/blRTUtURF+HYbedu+zmMevw7FzfvGuVWU3zvFnT3bfuI0awL3NUnzHuCwIQgEDSCOiClWqKv7nQ6UxxtqlE2nddpFIXq9RRUbro1rTJxS9aGZX3JevcVowa4fZQPn3+mnz61WWz8FF5XzLrMIFCIYBJDgUjjSiBKIi+ryI/vnnVmeQRU2qk9+z/kvttf++SFPzZ6Lm/kfp8eMUEGfPiq8+d6yvRUcxwVEX/ii5soi8gbpupq/Lw0cBzmUePGpmay6xD1VgxO4pPGvcEAQhAIL4Ert28k9qa6fyVbrnT05u1M+MqxsjcGdWuWqxf5GrlOOwjCu9LYfcp3/Yqx42R9773ojS3XpK/a+/K97Kizovq+1JRneLikhPAJJcccfkEiILoa4X4Se8deXL3lhtarSb53i//TkZWznLVZR2C7Y2zmmQ1wf6asS8tkfutn/U7F5Nc3PPrqsznLzuzrKtm59o3srZqqhuWrXO8Ztcyl7k4+lwNAQhAoPwI3O2970Y16Toa5690SfeN21kh6M4M9bN0sa2qvmHUM6pk+LBhJQUXhfelknYwR+NzpoxzFeWDp9vliwvXS34rmOSSI05kAExyItM6NJ2X+ekcAAAgAElEQVQaatHXKnLvF8dk7G/8X3LvlydT84+VRvo85fTh1sPHT5KKl/+1DBsx8rlzh4Zm7qhxFP0rXTf65n7p0OxLV+VhlhWzR48alZrLrC8vYQxxy02VMyAAAQhAIE4EHj1+nDLFugK1DqfOdejQ6bparRZXOmNcMWZ0rktC/Xyo35dC7cwgG2uonuiM8vu/aJXWq9m/yBhkiNRlcXxfKrbPXF88AUxy8Qxp4RmBoRb9dOPrF+nKZJL94lxP7t2V4WPHyfDxkzHJxk+yVpl/de6yqzC7FbOv38x6B77KrN/4s2K2cbIIBwEIQCBCBM5f7nr2hWuXXOzsloePHme9O92fWBeO1FWo9d+PKRPHD2lvhvp9Kb3z/p3Ir8+inz99/MhNQRtZNcut2aLHg45/lLuf/Q8ZNb1exv/2chk2eqw86r4ot//nf3efpy+Emgvyb82aKisX1jujfO5G9u21crWV7XNMcjH0yvdaTHL55j70ng+l6AdXq/YdGzG5Wsa/9u9kxMSpWavD3lz7Fa4zrY4dOqwQGkya6PsVs93Q7EudWV96+uYy64rZM9xLz9QQFlIJISU0AQEIQAACJSBw9dpNab/Y6SrGF650iw6pznZMGDf2X7Zmqq2S6mmTS3BXg29yKN+XMt21N7/jv/tv+xYxfWaQdT0X/zP/blTxm78jDy/8k7i1XAKLn46qnddvF5F86SyeVy2vv1gr7//iK+nuyZ7XfNtMPy9p70uD5cB1hRHAJBfGi7OzEIiK6GfawinXcOtsVeeoJj3Jot9XZb7ktuTQYdm5VsyurZriDLPOZdYqQT77VEY1r9wXBCAAgXIncOtOjzPFOq/4Yuc1uX7rTlYkI0eOcDsm6Jems6f3DaGO8hGV9yVlFCwyeEPsdwnRz/3P1Ejfa/3cFR8enm9167/4aWqunQyV53xz8Hsv1sp3Zk2VP2/5SnofZh8VkG+bwfOS/L40GB5ckx8BTHJ+nDgrDwJREf18THK2fZKpJOeRbONTdMVsfVlSw6zDs7MNrRszaqTMr5vhKs36sjRt8kTjuyUcBCAAAQgUQkC/GNX1KnTPYl1sS9evyHWoIfZDqHVusa5jEZcjKu9LykvN78NLbQ7dqBnzXSVZTbKOxrv/q7OpLTL1vAff/KMbZn3/V1/Io66LqSHXeq1/dxrb8GpqeHYh+fjBS7Olbso4Z5TDPjDJYRMtj/YwyeWRZ5NeRkn0TTo8xEHKVfTVIGuVuW+Lqdz7MvdbMXt6pWjFgQMCEIAABIaWgBpi1XBdbEurxboAV7ZDh0zr1ky6+rQa5AnjKoa2A0VEj8r7ki8YjHnxFTeEOjj/OH2ecjaT7KvIj7ovpaa5DQbP739nrowbNUL2fdZn2sM6yvV9KSx+5doOJrlcM1+CfkdF9EvQtUg2iej3pUWrzLrNlA7N1gXAsu3LPGb0KFdhnjdbh+VVs2J2JJ9sbgoCEEgigctdN9x+xbq7wcWr16Qnx7ziSeMrpF6HUM/o26+4ckpyRgVF5X1Jje+jrgtS8dIS6f2HlkGbZD88u9CFuzI956u/O196Hj6WvzrzTWh/DXhfCg1lWTWESS6rdJe2s1ER/dL2MjqtI/rP50IN8q86LqcWeMm1P+aMat2XecazlzCdyzwyOgnmTiAAAQjEmMD1W3edKdZRP7oC9Y3bd7P2RhdkdPOKXaW4WlSfk3pE4X0puDhXkPPE3/2RjKycmZqr7Fe8HmhO8uMbnW516zHzf7PfHOVicveHS16Ujhs98tf/cL6YZlLX8r4UCsayawSTXHYpL12HoyD6petd9FpG9HPnpNNVmfUlTYf1Xc06nG+sVpnrZriXNF38K0lVi9ykOAMCEIBAcQR67t13pliHUevw6c5r2bf102hzZ1Y/m1fctz3TiBHDi7uJmFwdtfelTItupQ+3zri69Yuvum2inty91W9+crFpqBg1QtQon7lwXT796nKxzQnvS0UjLMsGMMllmfbSdDpqol+aXkanVUS/sFw8fPjIGWZdHEaHZnfduJW1gRnV09zQbF0YhhWzC2PN2RCAQPIJPHnyxBli1dQLndecMdafZTumV04R3eteh09rxXjc2DHJB5Whh1F7X8rHJGs30vdJfnK/V+6e/Bt5fPNqqpd+NexiE1s5boy8970Xpbn1kvxde1dRzfG+VBS+sr24IJPc3d0tK1eulObmZtm2bZts3LjRgTt48KA0Nja637/xxhvuz3r4c1taWmTx4sX9zm1qapJdu3ZJRUV8F14o26dmgI5HTfSTnh9Ev7gMp1bMdttMdcqjRwMvGjN2zGhnmPte7rTKPKm44FwNAQhAIIYEdI9iNcXnr3TLpc5r0nv/QdZeTJk0Qepn1rgqsZriKRPHx7DX4d8y70v5MZ0zZZy8970GOXi6Xb64cD2/izKcxfvSoNGV9YUFmWQ1v/X19c7wbt++XZYuXfrc7z1N//mCBQtkw4YNsmPHDunq6pJ9+/bJ1q1b5ciRIykjXdYZSFDnEX3bZCL64fH2K2a3n78iHZe7cu7LPLOmr8qs1RA1zaNGMZc5vGzQEgQgEBUCuke9M8W6AvXV63Izx7ziijGjpd4tjNi3ArVWjjmeJ8D7Uv5PRUP1RGeU3/9Fq7RevZ3/hYEzeV8aFLayv6ggkxykdeLECWlvb5c333xTNm/eLKtXr5aGhgZ3ilacvTGurKx0lWU113q+Hlph1nN2794t69evp5qckMcQ0bdNJKJfOt46l+5XHZfcvsznLl3Nui+zvhS+UFcrc2dOf1ZlTs4KrKUjTMsQgEAUCdy+2+sWPtQpKRc6u3N+YThs2DC3jkPdzGqnf2qM9Wcc2QnwvlTYE/Jbs6bKyoX1ziifu9FT2MUizEkumBgXKIFBm+Rgpfjdd9+Va9euySeffCI6tFqrx0ED7Idfa0BfiU430qQj/gQQfdscYpJteLsVs89ddnPvdAGwXCtmz6yplBfmTJfZtc+qzKyYbZMookAAAgUTePDwUWo3gItXul21+OnTp1nb0ZE0c/0Q6toq0a31OAojwPtSYbz07EX1VfJGwwx5/xdfSXfP/YIa4H2pIFyc/IxAwSbZz0vWIdc6J7m1tVXee+89ef/996WqqspVkN955x05fPiwG1atc4591bmtrS01RLu3t1d27twpa9euFa02c8SfAKJvm0NE35a3jxasMmu15dHjgecyV4wd44Zlz322+FfVVOYyD03WiAoBCHgCutK/rkKtexXrYlv3HzzMCmfa5Ilub3lfKZ40YRwwiyTA+9LgAP7ei7WycPY0V1HufTjwv73prfO+NDje5X5VwSbZAwsuzhWEqBXmb33rW3LmzBlMcpk9XYi+bcIRfVvemaKpQdZ9mXXOXj5VZl0le/5s3WKqr8qs+4JyQAACECglgctdN5w+nb/S5UyxDqnOdoyrGNM3hHpGtcyurZTqqZNLeXtl2TbvS4NP+w9emi11kyvkz0/8U96NZHpf8osOv/zyy3Lo0KHUlFH/c78QcXohT33Opk2bxC9A3NHRIStWrJCzZ8+m7ufAgQNuailHvAkM2iQPNKdYH66pU6fKqVOnUvONGW4d74ck37tH9PMlFc55mORwOIbZylWdy3zucl77MuvWJ26LqZl9W0xVsWJ2mKmgLQiULYEbt+64IdTnL+vw6Ws55xWPGD7cLbalexbrnOJZNYzuK/XDw/tScYR//ztzZdyoEbLvs7a8Gkp/Xwp6GDW5flFh/f3Ro0dl3bp1bhTssWPHUjv5aCD92f79+93uPKdPn3ZrLQXNsLarU1C3bNkidXV1rp2TJ0+mTDjrMeWVrsicNGiTrMOs/UMV3MZJH5xFixbJBx984Fa0ZuGuyOS65DeC6Jcccb8AmGRb3oVG0y2lfnXuktubWYc3XruZfVXOWTXTZN7s2r6XVKrMheLmfAiULYF79x+40SznLukK1H1DqHMdOpLFbWlX22eMR40ckesSPg+RAO9LxcNc/d350vPwsfzVmW9yNpbtfSk4/fPjjz9OrZ2UqdHgzj56nRrmVatWpRYgDhprP9X01VdfTRnv4C5BOW+aE/oRUJ5LlixxPwtuLewr+8GticNCV5BJDj4cvjqsyQ9+A+N/r/ONdYsotoAKK1XRbwfRt80RJtmWd7HRtMr8z1pl1gXALnXK48dPBmyyYqzuyzyjb7ijVpmZy1wsfq6HQGII6MJaXz/brk73Lb509ZroAlzZDtUQP4Rav4SbMG5sYnjEsSO8L4WTtT9c8qJ03OiRv/6H81kbzPa+FCz66TBp3bVnoLWS0k1ycG0lNc3B3X68T1q2bJlbzFjXYNL1moKmOhwKyW8l+EWG9tbvoPTll1+mqv3pHrWxsVGCw961iLt8+fLUsPp8qBVkkv2iXc3Nzamx+FpFzjSuP3hu0PH7c/1Y/mAVOp8b5pzoEkD0bXODSbblHWa0R4+f9FWZz12WjktXc66YrS+1fuEc3ZuZucxhZoO2IBB9Alod1mrxpc5rrlp8p+de1ptWE6ymWFeh1pX2p02eEP1OltEd8r4UTrIrRo0QNcpnLlyXT7+6PGCjA70vqSf5sz/7MzccWodHq+mdMGGC/PSnP5VMc5LTK8VqzLQNNdXpI2zTK8nf/e533f3pwsccxRHwhvfDDz9MLQit/HWo/Ntvv536UsJ/OdHV1ZWq5hcSuSCTXEjDnFt+BBB925xjkm15lzKarpithlnnEeoCO9mqzH4u8xyqzKVMCW1DYEgJ6FZzaorVHOt/uaZrjBo1Uupn1rj/5syoktqqqUN6/wTPToD3pfCekMpxY+S932mQT1ovyYmvr2ZsONv7kt+SVnfsUdP7ve99z80zVvOru/Loz4OHH977x3/8xzJx4sTULj3pCxpr9dPPSf7Lv/xL+eijj5yh+8lPfiK1tbUpcx0eifJoKbiF8H/7b/8tVR32X1L43OkOS3v27HGfa8VZRzY3NDQUBAmTXBAuTs5GANG3fT4wyba8raKlVszWucyXcu/L7OcW6orZOreQKrNVpogDgfAIaGVYTbEfPn3p6vWcjet0DJ1XrL/qaBNdgIsjHgR4Xwo3T3OmjJP3vtcgB099LV9cvPFc47nel/xc4c8++yxlunItspW+lW224bxq4NSo/f3f/70zyrrglx6sgF3Yc+DnJesI5YULF/Yb3u7z9eMf/1h+/vOfuy8vtJKsK48fP35c1qxZU1gwEcEkF4yMCwYigOjbPhu5RN/2bohWKgJXr99MbTOlC/Nk25dZt27RucxzaivdSzNbt5QqK7QLgeIIPHz0WNov6ArUV+Xi1evOHGf7u63RpldOccOn/SrUY8eMLu4muHrICPC+FD76huqJsmzBTHmxeuJzjb/00kvy7W9/e8Cgfj5rISY5OLy6p6cnNU8203zmv/iLv3BznX3lU4f/pq+MHT6RZLbo5377ivHq1atdhTj4pcaRI0fEz0lWCjU1NW4++N69e/st+pWLECY5FyE+z5sAop83qlBOxCSHgjFWjehLdNu5K24+sw7LvnbzTtb717mIOvxSq81qmseMHhWr/nKzEEgSAV1/4NzlLmeIdV5xT+/9rN2bPHFcarEtHSUyeeL4JOEo677wvmSb/vT3pYEMbnAhqPTh03rHfp6xN2j6M/19tqqzryL/4Ac/cMO5qSQXn3ufh87OzueGW+swa7/elV+BfN68eW4rrrfeeivjzkwD3REmufhc0cIzAoi+7aOASbblHcVofl9mHabZcfGqPH4y8IrZ4yvGyvw502VOLStmRzGX3FPyCHR235BvLl19NoT6uly/lf1LLf0SSxfbclszTa+UmsopyYNCjxwB3pdsH4RM70t+IWG9k0xbCvkFhvVzv2q13/tYK5LBLYf8olE6Bzn9CA7D1vN0+C9zkovLv/8CQ+eM65cOuhhaphyomfaHVu79SuPr169PGelsd4JJLi5PXB0ggOjbPg6YZFveUY+mi31phflXus1UHvsya2XKbTFVW+n2Sh0zamTUu8j9QSDSBG7evitfX+h0WzLpYltXup+fG5neATXEaoz176OO/OAoDwK8L9nmudj3pU8//dTNgR1oayjb3pRftOBiXePGjUt9aaHD1o8dO+YWVwtuAaWEgvtYnz592p1HJbn8np3I9BjRt01FsaJve7dEsybQdf2WM81fn3+2YnaWKrNuFzN/dq0bkq0VrOppk61vl3gQiB2Be/cfuHnFFzr7hk9f6ryec16xrjqt27nVzdCF9qpZaC92WQ/nhnlfCodjvq0U876UrUqcb3zOK56AX7RLWwruf+xXGw9W9vWc4NB4v9I4c5KLzwMtDJIAoj9IcIO8rBjRH2RILospgcePH8s/n7vs5jP3zWW+nbUnuoVM3Yy+IZ/6H3OZY5p4bjt0Al+fvyLnr3S7arHOLe69/yBrjKmTJrjh0/Wzpru/SxPHV4R+TzQYPwK8L9nmjPclW95JicZw66RkMgL9QPRtk4Do2/JOUrSrWmXu0CrzFem4fDXrvsxaZdbhoDoUVIdms2J2kp4E+pKLgA6bPn+lyw2f1orxzds9WS+pGDPaVYrVFOsQ6sopz6+0mysmnyefAO9LtjnmfcmWd1KiYZKTkskI9APRt00Com/LO6nRdLGvX3VcznvFbJ3HrC//OjRbf6XKnNQnozz71X3jdr8VqHVxvGzHsGHD3JdI82bXuOHTM2umlSc4el0QAd6XCsJV9Mm8LxWNsCwbwCSXZdpL02lEvzRcB2oV0bflXS7R+uYyX5a2830LgD3JMpdZh472rcTbZ5prmMtcLo9JYvp5t/e+tF+48mxO8TX365MnT7P2T42wGmPds1hHV4wcMSIxPOiIDQHel2w4+yi8L9nyTko0THJSMhmBfiD6tklA9G15l2O0virzJWk7f8UZiVz7Mvsqs9uXubZKxrIvczk+NpHus+41rtMMLl297oZQqynWBbiyHZVTJj2bV6zV4ioZN3ZMpPvIzUWfAO9LtjnifcmWd1KiYZKTkskI9APRt00Com/Lm2giwSpzrn2ZtcqslTa3tQ0rZvP4DCGB85e73GJbfStQX5Obd7LPK9Z5+Prs6txifX518S0OCIRJgPelMGnmbov3pdyMOON5AphknorQCCD6oaHMqyFEPy9MnFQiAjok1e/LrJW567fuZI3Utydzn2FmLnOJkkKzjoDOIz53pcttyaSLbemXO9kOHS6thliN8dyZ1TK9cgokIVBSArwvlRTvc43zvmTLOynRMMlJyWQE+oHo2yYB0bflTbTsBNSI6Dzmf+64LB0XO+XJ04Hndbq5zDNrnu3LXCU1lezLzPM1eAK37vT0W2xLh1HnOvSLGp1P3zfaoVqGDct1BZ9DIDwCvC+FxzKflnhfyocS56QTwCTzTIRGANEPDWVeDSH6eWHipCEgoIt96eJfbpupC515VZn9itlaaR47ZvQQ3DUh40Lg/oOH0nHpqqsSX+y87vYs1p9lO6qnTXaLbdXPrJbZM6qZLx+XZCf0Pnlfsk0s70u2vJMSDZOclExGoB+Ivm0SEH1b3kQbPIGuG7ovs24zdVk6LnVmXT24by5ztVsxW4dns2L24Lkn6cr2C539VqC+fbc3a/f0OXL7Fc+skbqZNTJpfEWScNCXmBPgfck2gbwv2fJOSjRMclIyGYF+IPq2SUD0bXkTLRwCumJ227krbj7z1xeuyPWbecxl1tWy3Vzmahk7ZlQ4N0IrkSbQt/p032JbWi3uvpF9XvHoUSOlXvcrnjVd6mZWS/XUSZHuHzdX3gR4X7LNP+9LtryTEg2TnJRMRqAfiL5tEhB9W95EKw2BQvZlnjRhnLgFwJ6ZZhZYKk1OhqJV3V7swrMVqNUcq0nOdeiIAzXGfn57rvP5HAJRIcD7km0meF+y5Z2UaAWZ5O7ublm5cqU0NzfLtm3bZOPGjY5Da2urrFixwv3+0KFD0tDQIMFzW1paZPHixe7zgwcPSmNjozQ1NcmuXbukooIhUEl5mBB920wi+ra8iVZ6Av1XzL4s12/dzRp0zowqV132prmCucylT1JIEe723nPbMumWTH5u8cNHj7K2rl+KuHnFs6e7nGv1mAMCcSTA+5Jt1nhfsuWdlGgFmWQ1uPX19c7wbt++XZYuXSoLFy6UzZs3y+rVqx2Tffv2ydatW2Xnzp3u8wULFsiGDRtkx44d0tXVlfr8yJEj7nw13RzJIIDo2+YR0bflTTR7At03bqe2mdI5qU+zrJitVWa/J7MaZ1bMts9Xtog6zP7cpa5nhviaG0Z9t+de1pucPHGcM8VuCPWMahk/bmy0OsXdQGCQBHhfGiS4QV7G+9IgwZX5ZQWZ5CCrEydOSHt7u7z66qsp46tVYa0OL1q0SD744ANnjCsrK131WM21nu+NsVaad+/eLevXr6eanJCHENG3TSSib8ubaENLQFfMbjuvc5kvS9s5rTLnnsus85i14qj/VYwdM7QdKMPofvi0VovVFOuQ6mzHmNGj+kyx27O4WqZNnliG1OhyORDgfck2y7wv2fJOSrRBm2RfSa6qqpKjR4/KunXrHBP9+SuvvCKnTp1KGWA1yf7wlWg1yb7CrEaaI/4EEH3bHCL6tryJFi0Cvsqsi4C1X7iSdV/myVplnlH9bF/mSmEuc2lyefX6TbnUef3ZYlvX5HJX9nnFw4YNc2bYG+PaqqmluTFahUDECPC+ZJsQ3pdseSclWsEm2c811iHXOidZK8rHjh1LzU9WQzx8+HA5c+aMG3at1WVfdW5ra3NDsPXa3t5eNyR77dq1rtrMEX8CiL5tDhF9W95Eiy4BHYbt92XWanOuKrMOy/6XfZmrpGIs+zIPJru6DdO/LLalq1B3y6PHT7I2NbN6msydVfNsCHWVe1/ggEC5EeB9yTbjvC/Z8k5KtIJNsu+4rw5rZRiTnJTHobh+IPrF8Sv0akS/UGKcXy4Ert28/Wxf5r5tprJMZZbJE8enhmTrvsxUmQd+Sh48fCTnr3S5LZnc9kyd16Tn3v2sj5UOma7XVah1CPWMaoa9l8tfQvqZ/e/Ff/xPEDIkwPuSIewEhRq0SfZzir///e87k8xw6wQ9FYPsCiZ5kOAGeRmiP0hwXFZWBJ5olbnjUt985o5LcuN27hWzZ0+vSq2YPa7M5zLrCtTeEOu84hs5VhxXXjqnWLdl0u2ZdPEtDghAoD8B3pdsnwjel2x5JyXaoE2ybvukK1nr6tRaVfZDq1m4KymPRuH9QPQLZ1bMFYh+MfS4tlwJ9M1lvuxWzc61YrbOZdbqct/iX1UyvWpK4rFdvXYztSXTpavX5Er3jax91uHSblumWX17FlOJT/wjQgdDIMD7UggQC2iC96UCYHFqikBBJtkv1qVziv1w6zfffJMtoHigHAFE3/ZBQPRteRMteQR0GLaaZT+fOWeVWQ3zM9OsK2cnocqsfdZh02qI9VetFj/OMa9Y+95njGvc1kwcEIBAYQR4XyqMV7Fn875ULMHyvL4gk+wX7Wpubpampia33ZMuzKVV5RUrVjiChw4dkoaGBgme29LS4hbr0kPNdWNjY7/ryxN98nqN6NvmFNG35U205BPQKnPb+ctuPnPfXOanA3baV5nVMOoiYHGpoOocYr8lk84tvtDZLffuP8ia3Kopk9ycYje3eNZ0GT1qZPIfBnoIgRIS4H2phHAzNM37ki3vpEQryCQnpdP0ozQEEP3ScB2oVUTfljfRyotAasXsc5dEt5nKZ8Xsvn2Z+4Znj6uIxr7Mj5886asQd15zhlgN8s07PVmTOWHc2L5K8bO5xRPHV5RX8uktBEpMgPelEgNOa573JVveSYmGSU5KJiPQD0TfNgmIvi1vopU3Abdits5lfrYIWDYak3Rf5tqq1L7M1vv/6jziPmPcLRevXhedZ5ztGDlihFtsa96sGrc9U/XUyeWdbHoPgRIT4H2pxIAxybaAExoNk5zQxA5FtxB9W+qYZFveRIOAJ6BVZr9athrnXFVmt/BXYD5z2HOZr9/SecV9WzLpnGKtFuuq3tkONfFuFepZ013lmwMCELAjwPuSHWuNxPuSLe9SRAtO4922bZts3Lix39RejXngwAG3oHRYByY5LJK0w8Jdxs8Aom8MnHAQGICAVpl1SLYuAtZ27rJks6daZe5bLVuNc7XUDmLF7Lu99/oZYq0W55pXXD1tshtCPW92jcydWSNaPeaAAASGhgAm2ZY770u2vEsRzS8evXDhQrft8KpVq6SqqsrttOR3WPJx/fpXQdOs62gtX77crZuV74FJzpcU5+UkgOjnRBTqCYh+qDhpDAKhEdAh2f987rJbBOz6zTtZ2/2XLaYq3fDs8RVjnzv/4aNHoots+RWodW7x7bu9WdvVhcV06LQzxrOmR2aOdGiQaQgCMSbA+5Jt8nhfsuUddjStIu/evVvWr1/vFow+ceKEtLe3S319vRw7dsxVlf3hz127dq27Rn/t6uqSo0ePOnNdyIFJLoQW52YlgOjbPiCIvi1vokFgMASu3byT2mbq6/PZV8yeNL7CVZdn1/ZVmv3w6QtXukVX3s52jBk9Supn1rjFtnRu8bTJEwdzu1wDAQgYEOB9yQByIATvS7a8Sx3Nb0OscT766CO3s5LfdamjoyNVXd6zZ4+rHn/55ZeyYMGCgqrI2jYmudSZLKP2EX3bZCP6tryJBoFiCaTmMuvezB3Z5zKPGCbyOPu0YrdPsQ6d1krxzJppxd4e10MAAkYEeF8yAv0sDO9LtrxLGa23t1c2b94sq1evlg8//NCF0kqyN87Lli1LVZC1kqxbFB8/flzWrFlT8G1hkgtGxgUDEUD0bZ8NRN+WN9EgEDYBX2X285mD7U8d80RGDnsqtx8Ol3uPh7mPdJVsNca62Jb+OnxY3885IACBeBHgfck2X7wv2fIuZTRvhtMX6GptbU1VkI8cOSKNjY1uIS89ampq5PDhw7J3715padxzjb0AACAASURBVGmRxYsX53WLmOS8MHFSPgQQ/XwohXcOoh8eS1qCQBQI+C2m9Ndbt+9I9cRRMmHkExk9apS88MJ8aXjx12T06NFRuFXuAQIQKIIA70tFwBvEpbwvDQJaBC/Rucj79+8XXYRL5yYHj/R5y/qZVp31/Hnz5snJkyflrbfeyrjQ10BdxSRH8CGI6y0h+raZQ/RteRMNAkNF4MqVK/L111+7//Qf+/nz57tvxjkgAIF4EuB9yTZvvC/Z8i5FNK0Ub9myRX72s59JZeXz2xbq5+mLc6mp9ocu9OWHYvsFwHLdJyY5FyE+z5sAop83qlBORPRDwUgjCSeQJF0aP3qk/PbcSvntOZUiw0ROftMln3Vck7sPHkUmi+hSZFLBjUSYQJJ0KcKYU7eGLsUhSwPfo1aE/bZPwaHSflso/Vnw99qSryLrVlGnT592q2BTSY73cxDru0f0bdOH6NvyJlo8CSRVlxqqJ8p36yrltblVfWb53DVp7bw15ElCl4Y8BdxADAgkVZeiih5dimpm8rsvrRLrAlxnz55NXaDzjbUyrHOTm5ubZdu2bf22gvLbROnn3mQzJzk/3pxVAgKIfgmgZmkS0bflTbR4Eki6LkWtuowuxfPvCXdtSyDpumRLM3c0dCk3I854ngDDrXkqQiOA6IeGMq+GEP28MHFSmRMoJ12KQnUZXSrzv3B0Py8C5aRLeQEp8UnoUokBJ7R5THJCEzsU3UL0bakj+ra8iRZPAuWoS0NZXUaX4vn3hLu2JVCOumRLuH80dGko6cc3NiY5vrmL3J0j+rYpQfRteRMtngTKXZesq8voUjz/nnDXtgTKXZdsaYugS9bEkxEPk5yMPEaiF4i+bRoQfVveRIsnAXSpL29W1WV0KZ5/T7hrWwLoki1vdMmWd1KiYZKTkskI9APRt00Com/Lm2jxJIAuPZ+3UlaX0aV4/j3hrm0JoEu2vNElW95JiYZJTkomI9APRN82CYi+LW+ixZMAujRw3vpVl0XkZEfx+y6jS/H8e8Jd2xJAl2x5o0u2vJMSDZOclExGoB+Ivm0SEH1b3kSLJwF0Kb+8hVVdRpfy481Z5U0AXbLNP7pkyzsp0Qo2ydu3b5dNmzbJG2+8IQcPHpTKykr3a2Njo2Pif66/9xs8t7S0yOLFi93n/tympibZtWuXVFRUJIVl2fcD0bd9BBB9W95EiycBdKmwvBVbXUaXCuPN2eVJAF2yzTu6ZMs7KdEKMsknTpyQY8eOycaNG53ZbWtrc79X47x06dKUEVY4/mcLFiyQDRs2yI4dO6Srq0v27dsnW7dulSNHjjiGaqQ5kkEA0bfNI6Jvy5to8SSALg0+b4OpLqNLg+fNleVDAF2yzTW6ZMs7KdEKMsla+V2+fLk0NDRId3e37N69W37yk5/If/7P/1lWr17tfq6HfuaNsa8019fXS3t7e8oY++vXr19PNTkhTxOib5tIRN+WN9HiSQBdKj5vhVSX0aXiedNC8gmgS7Y5RpdseSclWkEmOdjp1tZWVxX+oz/6I1Gje+3aNfnkk09Eh1Zr9VgNtDfAWnX2h5plHXqdbqSTArSc+4Ho22Yf0bflTbR4EoiKLj19/Eh6z/4vud/29zJicrWMf+3fyYiJU+Xx7ety9+TfyOObV6XiXy2Ssb/+mgP9oOMf5e5n/0NGTa+X8b+9XIaNHiuPui/K7f/5393nwXMtM9NQM0m+O2eavDa3Sk5+0yWfnbsmrZ23UreALllmg1hxJRAVXYorv0LvG10qlBjnK4FBm2RvfF999VV577335P3335eqqipXQX7nnXfk8OHDbli1zjnWYdpaRdbh2X5Ydm9vr+zcuVPWrl3r5jVzxJ8Aom+bQ0TfljfR4kkgKrqkpvfBN//oDO/Dy1/Lo64LUvHyv5b7X33uwI554bek58zfytjfWOT+rMa54jd/Rx5e+CcZXjHBfX73fx+V0XN/XUbVznO/H/sbr8nIyplDkhitLn+3bpq8Vlfl4vuVsc8d/L+H5H4ICoE4EYiKLsWJWTH3yvtSMfTK99pBmWRfRfYmOIhP5yJ/61vfkjNnzmCSy+y5QvRtE47o2/ImWjwJRFGXtCJ875cnZdyrr8u9fzwpI6tmyahZv+YqzaPn/oY8uXtT7rV+7qrND8+3ypPeO85QDxsx0iXBV6X1utF1vz7kiQlWl+fNmyfz58+XmpqaktyXjkLzi4Ju27bNrYuiX7qvW7dO9u7d62L6nwdvQN9bVqxYIWfPnpUDBw64NoJt6bn+5yW5cRqFQIBAFHUpyQnifSnJ2S1d3wo2yfqPyrvvvitbtmxJzUEO3p5WmKdOnSqnTp1iuHXp8hbJlhF927Qg+ra8iRZPAlHUJTXGj7ouuqry/V994cAGK8mPr19OVZ31c3+uDrnWww/RHtvwaiRMsn8ytLr86cZ33Mixp0+fijfMo0ePDu3h8YuCLly40BnjVatWuSlewXVQ0oOpid68ebNbO0VHvPl3GD3PLyYa3GnD78IRNM3BNVlC6wwNlS2BKOpSkpPB+1KSs1u6vhVkkv23tfqPkt/SKf3W9B+SRYsWyQcffOBWtGbhrtIlL2otI/q2GUH0bXkTLZ4EoqZLfl6xn1P89ME9N3T64ZV2mfi7P3LDp4NDs9NNsq8iP+q+lJrXHKXMeF3q7Ox0U6y+/vrrlFkutrqcvuCnn8ql074ymV3PRavIR48edaZaDzXBuj6KHn7HDn+uj6FTwXRtFf1Vd+YIXh8l3txLPAlETZfiSTH/u+Z9KX9WnPkvBAoyycFtn4L/+Ph/nDo6OlL/UOl8Y51/zBZQ5fO4Ifq2uUb0bXkTLZ4EoqRLvgKsJHUo9fBxE90QazfcOjDPWIdb+/nL6SZZq9C9/+fvhmzhrlxPQbouPXjwwJllX13WodhaYQ6juuzXRlHDq0Osr1y5IrW1tc4EZ1vrxFej9Z4++ugjOXTokDQ1NYl+yR98j9mzZ4/b0ePLL7907zJ+B49cDPgcArkIREmXct1rEj7nfSkJWbTvQ94mOX3Oj96q/0dF9zxubGyUl19+2f1j47eI8vOGdMVrX3n2w5j8tcEhTvbdJ2KYBBD9MGnmbgvRz82IMyAQFV0Krm7tK8a+iqwLcI2YUpMyzJq1THOSH9/odKtbj5n/m/3mKEcpy9l0Kb26rGZ5+vTpg7r94BDqzz//XH7xi184k3v69OnnqsPBAMGdNbRSrIfOa/aGe9myZakKsn6u85iPHz8ua9asGdR9chEEMhGIii6VS3Z4XyqXTIfbz7xNcrhhaS2JBBB926wi+ra8iRZPAlHRJT/Mevx3/21qHnFwAa5gJXnY6IrnV7d+8VVnop/cvZXaEiqKGclHl8KoLntTq1/GD2SCM1WTfRU5fcpYcEFS/8W/zknWQ4eJ644dujBY8Ev/KPLnnuJBICq6FA9axd9lPrpUfBRaSBoBTHLSMjqE/UH0beEj+ra8iRZPAlHRJT9M2lP0+x8/ud+b1z7JwfN8G0HDHZXsFKpLvrp89+5d0d+nHy+99JJ8+9vf7vdjnYu8f/9+VzlOH42WbXvJTFPGfMPp853159qWxtGK98mTJ+Wtt97KOvc5KjngPqJPICq6FH1S4dxhoboUTlRaiTsBTHLcMxih+0f0bZOB6NvyJlo8CaBLtnkbrC5pdTmfecpa8dXdNX72s59lnHecyewqgWzGWj9PX9zLX+Pp6fxlPxR7/fr1z5lzW8pEizsBdMk2g4PVJdu7JFrUCGCSo5aRGN8Pom+bPETfljfR4kkAXbLNWyl1aaAdNoJDrzMNwx5o68rg0Ov0Ydi+iqy7efh5zlSSbZ+lJEdDl2yzW0pdsu0J0SwJYJItaSc8FqJvm2BE35Y30eJJAF2yzVspdUmrvbqQ1tmzZ1Od0nnDb775ptveSecMBxcF9cZXT16yZEk/EDq3WFes9guM6urYuoCXP/z2Uvp5cOFS5iTbPk9JjYYu2Wa2lLpk2xOiWRLAJFvSTngsRN82wYi+LW+ixZMAumSbtyjp0hdffOGGRbN1k+0zQLTcBNCl3IzCPCNKuhRmv8qpLR0RlOlLTf0ydNOmTW4bwOAXnWGwwSSHQZE2HAFE3/ZBQPRteRMtngTQJdu8RUWXBpqbbEuDaBDITABdsn0yoqJLtr1OVjQ/MmjhwoVu5JBOhdHj2LFjzhwHp8z47YZ1pJHfAUEXetR97wv50hSTnKxnaEh7g+jb4kf0bXkTLZ4E0CXbvKFLtryJFk8C6JJt3tAlW95hR0v/0tNPh2lra5OlS5eKbunnF198++23++11v3btWunq6pKjR486c13IgUkuhBbnZiWA6Ns+IIi+LW+ixZMAumSbN3TJljfR4kkAXbLNG7pky7vU0fwCjbptoK8O+73utXKsn2/dulX27NnjPv/yyy/dGhSFVJG1D5jkUmeyjNpH9G2Tjejb8iZaPAmgS7Z5Q5dseRMtngTQJdu8oUu2vEsZTRdS3Lx5sxtGrWZ49erVzvz6avOPf/xj+fnPfy5aQd69e7db7PH48eOyZs2agm8Lk1wwMi4YiACib/tsIPq2vIkWTwLokm3e0CVb3kSLJwF0yTZv6JIt71JG81Vk3dVAzXK6SdZ97I8cOSKNjY2ic5L1qKmpkcOHD7sdEArZoQCTXMpMllnbiL5twhF9W95EiycBdMk2b+iSLW+ixZMAumSbN3TJlnepoulc5P3794suwqU7FwQX4/LDrXWYtX6mh9/vft68eXLy5EkpdK97THKpMlmG7SL6tklH9G15Ey2eBNAl27yhS7a8iRZPAuiSbd7QJVvepYimJnjLli3ys5/9TCorK12I4IrWfuGu4OJcaqr90d7eLsuWLXNDsLXa7I10tnvFJJcik2XaJqJvm3hE35Y30eJJAF2yzRu6ZMubaPEkgC7Z5g1dsuUddjStCPttn3Qla3+oCc60BZR+7qvIulXU6dOn3XlUksPODO3lTQDRzxtVKCci+qFgpJGEE0CXbBOMLtnyJlo8CaBLtnlDl2x5hx1Nq8S6ANfZs2dTTfs9kLWavGnTJtm2bZvbLzlooLV6rAt8eZPNnOSwM0N7eRNA9PNGFcqJiH4oGGkk4QTQJdsEo0u2vIkWTwLokm3e0CVb3kmJxnDrpGQyAv1A9G2TgOjb8iZaPAmgS7Z5Q5dseRMtngTQJdu8oUu2vJMSDZOclExGoB+Ivm0SEH1b3kSLJwF0yTZv6JItb6LFkwC6ZJs3dMmWd1KiYZKTkskI9APRt00Com/Lm2jxJIAu2eYNXbLlTbR4EkCXbPOGLtnyTko0THJSMhmBfiD6tklA9G15Ey2eBNAl27yhS7a8iRZPAuiSbd7QJVveSYlWsEn2q4i98cYbcvDgQbdXlV91TKEcOnRIGhoapLu7260o1tzcLC0tLeKX7NZrGhsbpampKbUZdFJglns/EH3bJwDRt+VNtHgSQJds84Yu2fImWjwJoEu2eUOXbHknJVpBJjm4H5Wa3ba2Nrch8+bNm2X16tWOyb59+2Tr1q2yc+dOWbp0qSxYsEA2bNggO3bskK6urtTnR44cceerkeZIBgFE3zaPiL4tb6LFkwC6ZJs3dMmWN9HiSQBdss0bumTLOynRCjLJu3btkuXLl6cqxbt375bvf//7rqKsxriiosJVhxctWiQffPCBM8ZaadbP6+vrRfer8sZYK816vZpsvY4j/gQQfdscIvq2vIkWTwLokm3e0CVb3kSLJwF0yTZv6JIt76REK8gkBzutQ6y1aqyV4GPHjsm6devcxzoc+5VXXpFTp06lDLCaZH+oWdah12qSfYVZjTRH/Akg+rY5RPRteRMtngTQJdu8oUu2vIkWTwLokm3e0CVb3kmJNmiT7I2vml41yRs3bnRM9OfDhw+XM2fOpKrLOkxbq8g6PFuHYKtJ7u3tdUOy165d66rNHPEngOjb5hDRt+VNtHgSQJds84Yu2fImWjwJoEu2eUOXbHknJdqgTLKvIusQ69OnT2OSk/I0FNkPRL9IgAVejugXCIzTy5IAumSbdnTJljfR4kkAXbLNG7pkyzsp0Qo2yTpM+t1335UtW7a4uclqmI8ePcpw66Q8EUX0A9EvAt4gLkX0BwGNS8qOALpkm3J0yZY30eJJAF2yzRu6ZMs7KdEKMsk6RFrnHq9atSq1pVOwqszCXUl5LAbXD0R/cNwGexWiP1hyXFdOBNAl22yjS7a8iRZPAuiSbd7QJVveSYlWkEn22z75+ccKQY0zW0Al5XEorh+IfnH8Cr0a0S+UGOeXIwF0yTbr6JItb6LFkwC6ZJs3dMmWd1Ki5W2SfRV57969qb43NTW5LZ86OjpkxYoV7ueHDh1KbRGlK183NzdLS0tLqvKsRruxsVH8tWz/lJRHSQTRt80lom/Lm2jxJIAu2eYNXbLlTbR4EkCXbPOGLtnyTkq0vE1yUjpMP0pHANEvHdtMLSP6tryJFk8C6JJt3tAlW95EiycBdMk2b+iSLe+kRMMkJyWTEegHom+bBETfljfR4kkAXbLNG7pky5to8SSALtnmDV2y5Z2UaJjkpGQyAv1A9G2TgOjb8iZaPAmgS7Z5Q5dseRMtngTQJdu8oUu2vJMSDZOclExGoB+Ivm0SEH1b3kSLJwF0yTZv6JItb6LFkwC6ZJs3dMmWd1KiYZKTkskI9APRt00Com/Lm2jxJIAu2eYNXbLlTbR4EkCXbPOGLtnyTko0THJSMhmBfiD6tklA9G15Ey2eBNAl27yhS7a8iRZPAuiSbd7QJVveSYmGSU5KJiPQD0TfNgmIvi1vosWTALpkmzd0yZY30eJJAF2yzRu6ZMs7KdEwyUnJZAT6gejbJgHRt+VNtHgSQJds84Yu2fImWjwJoEu2eUOXbHknJRomOSmZjEA/EH3bJCD6tryJFk8C6JJt3tAlW95EiycBdMk2b+iSLe+kRMMkJyWTEegHom+bBETfljfR4kkAXbLNG7pky5to8SSALtnmDV2y5V3KaLt27ZLly5dLQ0ODdHd3y8qVK6W5udmFPHDggPtzWAcmOSyStCOIvu1DgOjb8iZaPAmgS7Z5Q5dseRMtngTQJdu8oUu2vEsVbfv27XL48GE5dOiQM8mtra2yb98+2bp1q1RUVKTCHjx4UBobG/uZ5qC5zvf+MMn5kuK8nAQQ/ZyIQj0B0Q8VJ40llAC6ZJtYdMmWN9HiSQBdss0bumTLuxTR1Pi2tbXJhAkTUpXkEydOyLFjx2Tjxo2pkFpd3r17t6xduzb1a1dXlxw9elTWrVtX0K1hkgvCxcnZCCD6ts8Hom/Lm2jxJIAu2eYNXbLlTbR4EkCXbPOGLtnyLmW0YEVYjfNHH33kKstNTU2in3V0dKSqy3v27HGG+ssvv5QFCxa46nMhBya5EFqcm5UAom/7gCD6tryJFk8C6JJt3tAlW95EiycBdMk2b+iSLe9SRguaZB1+rYdWktUw67Fs2bJ+leQVK1bI8ePHZc2aNQXfFia5YGRcMBABRN/22UD0bXkTLZ4E0CXbvKFLtryJFk8C6JJt3tAlW96ljDbQ3OLg/OQjR46k5iTrvdTU1Li5zHv37pWWlhZZvHhxXreISc4LEyflQwDRz4dSeOcg+uGxpKXkEkCXbHOLLtnyJlo8CaBLtnlDl2x5lzLaQCbZz0Vev359ahGv3t5e2b9/v8ybN09Onjwpb731VsaFvga6X0xyKTNZZm0j+rYJR/RteRMtngTQJdu8oUu2vIkWTwLokm3e0CVb3qWMlq2SnL44ly7s5Y/29vbUUOygkc52r5jkUmayzNpG9G0Tjujb8iZaPAmgS7Z5Q5dseRMtngTQJdu8oUu2vEsZLX1O8tKlS93waZ2f7H+v8X0VedWqVXL69Gm3CjaV5FJmhrazEkD0bR8QRN+WN9HiSQBdss0bumTLm2jxJIAu2eYNXbLlXcpoQZOsQ6xXrlwpzc3Nsm3btn5bQWkVWavH+rkaZt3+iTnJpcwMbWOSI/QMIPoRSga3ElkCvIzapgZdsuVNtHgSQJds84Yu2fJOSrRBDbcOunMFoctuNzY2OiZvvPFGahlu7+6DK4n5c/1+VhUVFUlhWfb9QPRtHwFE35Y30eJJAF2yzRu6ZMubaPEkgC7Z5g1dsuWdlGgFm2Q1yEuWLJEDBw64ErYe6ePAgz/TzZs3bNggO3bskK6urtSqYro8tx6+jaQALed+IPq22Uf0bXkTLZ4E0CXbvKFLtryJFk8C6JJt3tAlW95JiVaQSdY9qLZs2SI/+tGP5M6dO6lx3ps3b5bVq1dLQ0OD46JjxL0xrqysdJXl+vp6NzbcG+NMS3UnBWq59gPRt808om/Lm2jxJIAu2eYNXbLlTbR4EkCXbPOGLtnyTkq0gkyy73RwuLWa3XfffVeuXbsmn3zyidukWavHu3fvFr/Etppkf6hZ1lXI0o10UoCWcz8QfdvsI/q2vIkWTwLokm3e0CVb3kSLJwF0yTZv6JIt76REK9oka3X5vffek/fff1+qqqpcBfmdd96Rw4cPy9atW92Gzt5Ut7W1pZbn1pXGdu7cKWvXrhWtNnPEnwCib5tDRN+WN9HiSQBdss0bumTLm2jxJIAu2eYNXbLlnZRoRZvkdBA6P/lb3/qWnDlzBpOclKckz34g+nmCCuk0RD8kkDSTaALokm160SVb3kSLJwF0yTZv6JIt76REC90k69DqqVOnyqlTpxhunZSnJM9+IPp5ggrpNEQ/JJA0k2gC6JJtetElW95EiycBdMk2b+iSLe+kRAvdJOsmz4sWLZIPPvjArWjNwl1JeVRy9wPRz80ozDMQ/TBp0lZSCaBLtplFl2x5Ey2eBNAl27yhS7a8kxKtaJOsc5L37dvnhlZ3dHSkfq/zjZcuXeoW8WILqKQ8Ltn7gejb5hnRt+VNtHgSQJds84Yu2fImWjwJoEu2eUOXbHknJVrRJllB6BDrxsZGefnll+XQoUNuKyhdvVr3QG5ubnYrXuuK1sFzm5qaRKvOurAXRzIIIPq2eUT0bXkTLZ4E0CXbvKFLtryJFk8C6JJt3tAlW95JiTYok5yUztOPcAkg+uHyzNUaop+LEJ9DQARdsn0K0CVb3kSLJwF0yTZv6JIt76REwyQnJZMR6Aeib5sERN+WN9HiSQBdss0bumTLm2jxJIAu2eYNXbLlnZRomOSkZDIC/UD0bZOA6NvyJlo8CaBLtnlDl2x5Ey2eBNAl27yhS7a8kxINk5yUTEagH4i+bRIQfVveRIsnAXTJNm/oki1vosWTALpkmzd0yZZ3UqJhkpOSyQj0A9G3TQKib8ubaPEkgC7Z5g1dsuVNtHgSQJds84Yu2fJOSjRMclIyGYF+IPq2SUD0bXkTLZ4E0CXbvKFLtryJFk8C6JJt3tAlW95JiYZJTkomI9APRN82CYi+LW+ixZMAumSbN3TJljfR4kkAXbLNG7pkyzsp0TDJSclkBPqB6NsmAdG35U20eBJAl2zzhi7Z8iZaPAmgS7Z5Q5dseSclGiY5KZmMQD8QfdskIPq2vIkWTwLokm3e0CVb3kSLJwF0yTZv6JIt76REwyQnJZMR6Aeib5sERN+WN9HiSQBdss0bumTLm2jxJIAu2eYNXbLlnZRomOSkZDIC/UD0bZOA6NvyJlo8CaBLtnlDl2x5Ey2eBNAl27yhS7a8kxINk5yUTEagH4i+bRIQfVveRIsnAXTJNm/oki1vosWTALpkmzd0yZZ3UqJhkpOSyQj0A9G3TQKib8ubaPEkgC7Z5g1dsuVNtHgSQJds84Yu2fIuZbRdu3bJ8uXLpaGhwYXZvn27bNq0SbZt2yYbN24MNTQmOVSc5d0Yom+bf0TfljfR4kkAXbLNG7pky5to8SSALtnmDV2y5V2qaGqIDx8+LIcOHXIm+cSJE3Ls2DFnjvWzpUuXyuLFi+XgwYPS2NgoBw4ckJUrV7rbSTfX+dwjJjkfSpyTFwFEPy9MoZ2E6IeGkoYSTABdsk0uumTLm2jxJIAu2eYNXbLlXYpoanzb2tpkwoQJqUpy0Bi3trbK0aNH5e2335bdu3fL2rVrU792dXW5z9atW1fQrWGSC8LFydkIIPq2zweib8ubaPEkgC7Z5g1dsuVNtHgSQJds84Yu2fIuZbRgRTj4ezXJ+/btc5VjNdRbt26VPXv2OEP95ZdfyoIFC1JDtPO9P0xyvqQ4LycBRD8nolBPQPRDxUljCSWALtkmFl2y5U20eBJAl2zzhi7Z8i5lNG+M6+rqZPPmzbJ69Wpnfru7u13l+Mc//rH8/Oc/T1WSV6xYIcePH5c1a9YUfFuY5IKRccFABBB922cD0bflTbR4EkCXbPOGLtnyJlo8CaBLtnlDl2x5lzJaLpO8fv16OXLkSGpOst5LTU2Nm8u8d+9eaWlpcfOW8zkwyflQ4py8CCD6eWEK7SREPzSUNJRgAuiSbXLRJVveRIsnAXTJNm/oki3vUkbLNdxah1lXVFS4W+jt7ZX9+/fLvHnz5OTJk/LWW2+5IdnBc7Ld66BMsq4m1t7enloxTMeBazlbD7/imJa9dVx4c3NzP9fuVxxrampyK435jpQSKG3bEED0bTj7KIi+LW+ixZMAumSbN3TJljfR4kkAXbLNG7pky7uU0YImOdPCXcHFudSv+kN967Jly9yQbK025+M/CzbJGnDJkiWpZbXVpfsx4Xoj3qHv3LnTLcWtE6U3bNggO3bsEF1dzH+upXA9/NLcpQRK2zYEEH0bzphkW85EizcBdMk2f7yM2vImWjwJoEu2eUOXbHmXMlrQJA+0BZTG91XkVatWyenTp91WUSWtJGvFeMuWLfKjH/1I7ty54wyuX03Ml6715hctWiQffPCBM8aVlZVulbH6+npXffbG2E+wztfNlxI4bYdDANEPh2O+rSD6+ZLivHImgC7ZZh9dsuVNtHgSQJds84Yu2fIuZbT0/Y61mrxp0ybZzsj4fAAAFbZJREFUtm2b2y/ZH8FRz2qYtcJsMic5GNjvS+XL23qzr7zyipw6dSpVzlaT7A81yzphWk2yrzCrkeaIPwFE3zaHiL4tb6LFkwC6ZJs3dMmWN9HiSQBdss0bumTLOynRCh5urR0PmuRgqVs/U0M8fPhwOXPmTGpitD9fN4HWIdhqktXV65Bs3ewZk5yMxwnRt80jom/Lm2jxJIAu2eYNXbLlTbR4EkCXbPOGLtnyTko0THJSMhmBfiD6tklA9G15Ey2eBNAl27yhS7a8iRZPAuiSbd7QJVveSYlWtElmuHVSHoXi+4HoF8+wkBYQ/UJocW65EkCXbDOPLtnyJlo8CaBLtnlDl2x5JyVaKCY5uOcUC3cl5dEovB+IfuHMirkC0S+GHteWCwF0yTbT6JItb6LFkwC6ZJs3dMmWd1KiFW2S2QIqKY9C8f1A9ItnWEgLiH4htDi3XAmgS7aZR5dseRMtngTQJdu8oUu2vJMSrWiTrCB0yPWKFSsck0OHDklDQ4NbvVq3iGpubpaWlha3WJceurBXY2OjNDU1iVad89nMOSmwk94PRN82w4i+LW+ixZMAumSbN3TJljfR4kkAXbLNG7pkyzsp0QZlkpPSefoRLgFEP1yeuVpD9HMR4nMIiKBLtk8BumTLm2jxJIAu2eYNXbLlnZRomOSkZDIC/UD0bZOA6NvyJlo8CaBLtnlDl2x5Ey2eBNAl27yhS7a8kxINk5yUTEagH4i+bRIQfVveRIsnAXTJNm/oki1vosWTALpkmzd0yZZ3UqJhkpOSyQj0A9G3TQKib8ubaPEkgC7Z5g1dsuVNtHgSQJds84Yu2fJOSjRMclIyGYF+IPq2SUD0bXkTLZ4E0CXbvKFLtryJFk8C6JJt3tAlW95JiYZJTkomI9APRN82CYi+LW+ixZMAumSbN3TJljfR4kkAXbLNG7pkyzsp0TDJSclkBPqB6NsmAdG35U20eBJAl2zzhi7Z8iZaPAmgS7Z5Q5dseSclGiY5KZmMQD8QfdskIPq2vIkWTwLokm3e0CVb3kSLJwF0yTZv6JIt76REwyQnJZMR6Aeib5sERN+WN9HiSQBdss0bumTLm2jxJIAu2eYNXbLlnZRomOSkZDIC/UD0bZOA6NvyJlo8CaBLtnlDl2x5Ey2eBNAl27yhS7a8kxINk5yUTEagH4i+bRIQfVveRIsnAXTJNm/oki1vosWTALpkmzd0yZZ3UqJhkpOSyQj0A9G3TQKib8ubaPEkgC7Z5g1dsuVNtHgSQJds84Yu2fJOSjRMclIyGYF+IPq2SUD0bXkTLZ4E0CXbvKFLtryJFk8C6JJt3tAlW95JiYZJTkomI9APRN82CYi+LW+ixZMAumSbN3TJljfR4kkAXbLNG7pkyzsp0TDJSclkBPqB6NsmAdG35U20eBJAl2zzhi7Z8iZaPAmgS7Z5Q5dseSclGiY5KZmMQD8QfdskIPq2vIkWTwLokm3e0CVb3kSLJwF0yTZv6JIt76REwyQnJZMR6Aeib5sERN+WN9HiSQBdss0bumTLm2jxJIAu2eYNXbLlnZRomOSkZDIC/UD0bZOA6NvyJlo8CaBLtnlDl2x5Ey2eBNAl27yhS7a8SxHtxIkTsmTJEtf0yy+/LIcOHZKGhoZShEq1iUkuKd7yahzRt803om/Lm2jxJIAu2eYNXbLlTbR4EkCXbPOGLtnyLkW0gwcPumZXrlyZar67uzv1Z/28srJSWltb5ejRo7Ju3bqibwOTXDRCGvAEEH3bZwHRt+VNtHgSQJds84Yu2fImWjwJoEu2eUOXbHmXItr27dtl6dKlsnjx4lTzaozr6+vdn9vb251h3rVrlyxfvjyUKnMoJtk7+ebmZnejBw4ccDeqbn7FihXuZ8GyuHZ006ZNsm3bNtm4cWMpWNLmEBBA9G2hI/q2vIkWTwLokm3e0CVb3kSLJwF0yTZv6JIt77Cj9fb2yubNm+Xs2bPyySefpHymN85VVVWuevz222/LkSNHZM2aNaHcQigmWc3wvn37ZOvWrVJRUeFuzHdo9erV7s/+89OnT8uxY8ecOc70rUAovaKRISGA6NtiR/RteRMtngTQJdu8oUu2vIkWTwLokm3e0CVb3mFH88VY9Y4LFy50hln95eeff96vkjxhwgRZsGBBKFVk7UMoJlknU3vj68GkG2df/v7www9T5fIwx42HnRDaK5wAol84s2KuQPSLoce15UIAXbLNNLpky5to8SSALtnmDV2y5V3qaH5+8rJly1Jzkt9//303avm1116T119/XZqamtzQa1+8Hcw9hWKS9WY/+ugjd3P+pjo6OvpNnPZV488++yw1VjxTBXowneCaaBBA9G3zgOjb8iZaPAmgS7Z5Q5dseRMtngTQJdu8oUu2vEsdTYuzfg6yj6U/6+npkU8//dRVmYNF2cHeTygmWQ2wHloG9+5eJ1IHq8v68xkzZsjHH3/sbl6X7dby+e7du2X9+vVFOf3Bdp7rwiWA6IfLM1driH4uQnwOARF0yfYpQJdseRMtngTQJdu8oUu2vEsdzS/Y5Rfx0im++/fvlx/+8IfOV65du9b5TfWiwYW+Cr2vUExyMKivDmsJXF29X5gLk1xoauJ3PqJvmzNE35Y30eJJAF2yzRu6ZMubaPEkgC7Z5g1dsuUddjQtqm7YsEF27Njhmva/1y2f9FC/qUdwvnJkKslBGL46/P3vf99Vkv0+VQy3DvuRiV57iL5tThB9W95EiycBdMk2b+iSLW+ixZMAumSbN3TJlncpoqkRXrJkiWu6paUlVSHWKvLOnTtd9VhNsz8vMnOSgzD8Yly6R1VwxWsW7irFIxOtNhF923wg+ra8iRZPAuiSbd7QJVveRIsnAXTJNm/oki3vpEQLZbh1cCsn//tgyVthsQVUUh6ZgfuB6NvmGNG35U20eBJAl2zzhi7Z8iZaPAmgS7Z5Q5dseSclWigm2e9f1dzcLNu2bUvNQ9aq8ooVKxwrXflaF+vSQ430pk2b+p2bFKDl3A9E3zb7iL4tb6LFkwC6ZJs3dMmWN9HiSQBdss0bumTLOynRQjHJSYFBP4ojgOgXx6/QqxH9QolxfjkSQJdss44u2fImWjwJoEu2eUOXbHknJRomOSmZjEA/EH3bJCD6tryJFk8C6JJt3tAlW95EiycBdMk2b+iSLe+kRMMkJyWTEegHom+bBETfljfR4kkAXbLNG7pky5to8SSALtnmDV2y5Z2UaJjkpGQyAv1A9G2TgOjb8iZaPAmgS7Z5Q5dseRMtngTQJdu8oUu2vJMSDZOclExGoB+Ivm0SEH1b3kSLJwF0yTZv6JItb6LFkwC6ZJs3dMmWd1KiYZKTkskI9APRt00Com/Lm2jxJIAu2eYNXbLlTbR4EkCXbPOGLtnyTko0THJSMhmBfiD6tklA9G15Ey2eBNAl27yhS7a8iRZPAuiSbd7QJVveSYmGSU5KJiPQD0TfNgmIvi1vosWTALpkmzd0yZY30eJJAF2yzRu6ZMs7KdEwyUnJZAT6gejbJgHRt+VNtHgSQJds84Yu2fImWjwJoEu2eUOXbHknJRomOSmZjEA/EH3bJCD6tryJFk8C6JJt3tAlW95EiycBdMk2b+iSLe+kRMMkJyWTEegHom+bBETfljfR4kkAXbLNG7pky5to8SSALtnmDV2y5Z2UaJjkpGQyAv1A9G2TgOjb8iZaPAmgS7Z5Q5dseRMtngTQJdu8oUu2vJMSDZOclExGoB+Ivm0SEH1b3kSLJwF0yTZv6JItb6LFkwC6ZJs3dMmWd1KiYZKTkskI9APRt00Com/Lm2jxJIAu2eYNXbLlTbR4EkCXbPOGLtnyTko0THJSMhmBfiD6tklA9G15Ey2eBNAl27yhS7a8iRZPAuiSbd7QJVveSYmGSU5KJiPQD0TfNgmIvi1vosWTALpkmzd0yZY30eJJAF2yzRu6ZMs7KdEwyUnJZAT6gejbJgHRt+VNtHgSQJds84Yu2fImWjwJoEu2eUOXbHknJRomOSmZjEA/EH3bJCD6tryJFk8C6JJt3tAlW95EiycBdMk2b+iSLe+kRMMkJyWTEegHom+bBETfljfR4kkAXbLNG7pky5to8SSALtnmDV2y5Z2UaJjkpGQyAv1A9G2TgOjb8iZaPAmgS7Z5Q5dseRMtngTQJdu8oUu2vJMSbchM8sGDB6WxsVGamppk165dUlFRkRSmZdsPRN829Yi+LW+ixZMAumSbN3TJljfR4kkAXbLNG7pky7sU0bq7u2XlypXS3NwsLS0tsnjx4lKE6dfmkJjk1tZW2bdvn2zdulWOHDnibkg7zhFvAoi+bf4QfVveRIsnAXTJNm/oki1vosWTALpkmzd0yZZ3KaJt375dli5dKgsWLJANGzbIjh07+vlHLb5WVlaKesyjR4/KunXrir6NITHJ2hFvjPWbgd27d8v69eupJhedzqFtANG35Y/o2/ImWjwJoEu2eUOXbHkTLZ4E0CXbvKFLtrzDjqZe0RtjNcLqI+vr66W9vd39qof+XguuOjp5+fLl0tDQUPRtDJlJ1k5pqTy940X3iAaGjACib4se0bflTbR4EkCXbPOGLtnyJlo8CaBLtnlDl2x5hx0tvaDqi61tbW2uulxVVeWqx2+//bYbobxmzZpQbmFITLIvmatJ7u3tlZ07d8ratWtdmZwjvgQQfdvcIfq2vIkWTwLokm3e0CVb3kSLJwF0yTZv6JIt77CjBafp6hpWJ06ccJVjPYKV5AkTJrjh2GFUkbVtTHLYmSzj9hB92+Qj+ra8iRZPAuiSbd7QJVveRIsnAXTJNm/oki3vsKMNZJKXLVuWWtPq/fffl0OHDslrr70mr7/+eigLQw+JSfZjyRluHfZjNLTtIfq2/BF9W95EiycBdMk2b+iSLW+ixZMAumSbN3TJlnfY0QYabh1c9Fmryz09PfLpp5/K6tWr5cMPP3RDsYtZBXvITLIC1M4NduGuLVu2uNWxOSAAAQhAAAIQgAAEIAABCEAgHgQ2b94s6uXyOQZauMsbYJ26u3//fvnhD3/oFoPWKbwff/yxG4odO5PMFlD5PBKcAwEIQAACEIAABCAAAQhAoLwJZNoCyq9lpVVkPRYuXChqvmNdSdaO6JDrxsbGUMaMl/djQ+8hAAEIQAACEIAABCAAAQgkk4BWk3UEcnNzs7S0tKQqxOkLQKthXrJkSSj+ckiGWyczffQKAhCAAAQgAAEIQAACEIAABOJOAJMc9wxy/xCAAAQgAAEIQAACEIAABCAQGgFMcmgoaQgCEIAABCAAAQhAAAIQgAAE4k4Akxz3DHL/EIAABCAAAQhAAAIQgAAEIBAaAUxyaChpCAIQgAAEIAABCEAAAhCAAATiTgCTHPcMcv8QgAAEIAABCEAAAhCAAAQgEBoBTHJoKGkIAhCAAAQgAAEIQAACEIAABOJOAJMc9wxy/ykCfu/tIJKmpibZtWuXVFRUQAoCEIBASQn4/RmDQQ4cOOD2dkw/dG/HdevWyfe+972Mn5f0RmkcAv9/e3fvS0kUxnH8iT9AJCQKISISOomWZBMNNYUKhcZrhUq8hNAQjYhKgcp/gGo3FCIiUQgaERWJQiSUbJ6TPLPHrOtlx91775nvNMt1d+6cz5mcOb85Z85FILUC9n2zNzc3srW1JXV1dfKd3y2bWlgKHpwAITm4Kk1vgTQkLywsRI1+eiUoOQII5ELAOpr7+/vS1NT07iEQknNRQ3wmAghYSC4pKZHh4WHXVtkgAwMLnB8I/BEgJHM2BCNASA6mKikIAgUpQEguyGrjoBFIlYCFZA3HNTU1bibL7OysnJ6eigZnZt+l6nSgsO8IEJI5PYIRyBSS/QvC5OSkNDQ0/DXFSBFmZmZkYmLC3VHd2NiQ29tb6ejokIGBAXcR2dnZkdbWVvf30tLSYNwoCAIIfI/AeyFZO6Ha/uimI82NjY1uunVxcbHs7u7KycnJq9fv7+9dO6Xv1a25udn9Szv1PXXFXhBIq4D1idrb2+Xx8VH6+vpkamrKcTw8PLiQvLi4GLVX1u85Pz+XwcFBKS8vl8rKSvf+tbW1iNEeLYm3dR/NqklrPVDu/BcgJOd/HXGEnxR465lk7VBayNWGenR0NHoOsK2tzYXfrq4u0YuFdlj156urq2jadlVVlXtdt7m5ORkfH3c/c6f1k5XC2xBIkUD8mWS7IXd3d+c6lxp6dZuennadUO1MWnuiv+v/106n//rT0xPtVIrOIYqKQLYFLCSPjIzIwcGBdHZ2ytLSkns2+eLiQubn5+Xl5cUNBth7dQBBN71ZF3+cRPtem5ubbgBhe3s76j8dHR3xCFy2K5P9Z1WAkJxVXnb+PwU+GknWRt5GbyoqKqSlpSUanbHj1DuhulmDr51bvYCMjY25jipTuv9njfJZCBSWQKaRZH9kRUuk4Xl9fV1WV1ejhbusbbHXtY3SNivTYmC0U4V1bnC0COSLgB98Dw8P3ZRrbWdqa2vl+Pg4GgSIjwjr8dvNPg3Uummo1j7SyspK1L+yG3/X19ev+k/5Un6OA4HPChCSPyvF+/Je4F9D8lt3Rff29tyFIt7IE5Lz/jTgABHImcB7IVn/5j+qEV+4Kx6SbdXrTPvU99NO5ayq+WAEClbAD8k6c+7y8tKVRcOytil6c663t9ct6GUz8WwkWYOztWPWhtkNPfudkFywpwYHHhMgJHNKBCPw1ZDsT8P2LwR60bDOp+Iw3TqYU4SCIJBVgUyB1n9dD0A7mvFp1fHp1haS/TUVaKeyWn3sHIFUCLw1hdpm0Wnfp7+/X3p6etzocFlZWTRSbG2XhWR/mrWt0+L3w5hunYrTKehCEpKDrt50Fe6tZ5J1wYnl5WX3NQfx6dbxqYz+gjgWkvX7le2CwsJd6TqfKC0CXxX4zoW7/O9P9qdc0059tVZ4PwII+AJ+SK6vr5ehoSG3ToKGWuv72MJd+miILtTV3d0t1dXV7gaf9rV0swVNbd/WNrFwF+dbKAKE5FBqknIggAACCCCAAAIIIIAAAggkFiAkJyZkBwgggAACCCCAAAIIIIAAAqEIEJJDqUnKgQACCCCAAAIIIIAAAgggkFiAkJyYkB0ggAACCCCAAAIIIIAAAgiEIkBIDqUmKQcCCCCAAAIIIIAAAggggEBiAUJyYkJ2gAACCCCAAAIIIIAAAgggEIoAITmUmqQcCCCAAAIIIIAAAggggAACiQUIyYkJ2QECCCCAAAIIIIAAAggggEAoAoTkUGqSciCAAAIIIIAAAggggAACCCQWICQnJmQHCCCAAAIIIIAAAggggAACoQgQkkOpScqBAAIIIIAAAggggAACCCCQWICQnJiQHSCAAAIIIIAAAggggAACCIQiEIXks7Ozn0VFRT9CKRjlQAABBBBAAAEEEEAAAQQQQOCrAs/Pz79+A1w7sahvxAJZAAAAAElFTkSuQmCC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676400" y="305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436668</xdr:colOff>
      <xdr:row>20</xdr:row>
      <xdr:rowOff>4974</xdr:rowOff>
    </xdr:from>
    <xdr:to>
      <xdr:col>4</xdr:col>
      <xdr:colOff>2106084</xdr:colOff>
      <xdr:row>33</xdr:row>
      <xdr:rowOff>72390</xdr:rowOff>
    </xdr:to>
    <xdr:graphicFrame macro="">
      <xdr:nvGraphicFramePr>
        <xdr:cNvPr id="25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00000000-0008-0000-0000-000001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419100</xdr:colOff>
      <xdr:row>19</xdr:row>
      <xdr:rowOff>151657</xdr:rowOff>
    </xdr:from>
    <xdr:to>
      <xdr:col>13</xdr:col>
      <xdr:colOff>266700</xdr:colOff>
      <xdr:row>33</xdr:row>
      <xdr:rowOff>68579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325755</xdr:colOff>
      <xdr:row>20</xdr:row>
      <xdr:rowOff>3809</xdr:rowOff>
    </xdr:from>
    <xdr:to>
      <xdr:col>7</xdr:col>
      <xdr:colOff>1158240</xdr:colOff>
      <xdr:row>33</xdr:row>
      <xdr:rowOff>125729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081A5C-CE10-97D9-8530-2D1823B9A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285750</xdr:colOff>
      <xdr:row>19</xdr:row>
      <xdr:rowOff>28575</xdr:rowOff>
    </xdr:from>
    <xdr:to>
      <xdr:col>5</xdr:col>
      <xdr:colOff>19050</xdr:colOff>
      <xdr:row>34</xdr:row>
      <xdr:rowOff>49530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DD700BD9-FD0A-4D6D-3A0D-F4F8843BA845}"/>
            </a:ext>
          </a:extLst>
        </xdr:cNvPr>
        <xdr:cNvSpPr/>
      </xdr:nvSpPr>
      <xdr:spPr>
        <a:xfrm>
          <a:off x="514350" y="3609975"/>
          <a:ext cx="3800475" cy="2592705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135256</xdr:colOff>
      <xdr:row>19</xdr:row>
      <xdr:rowOff>49530</xdr:rowOff>
    </xdr:from>
    <xdr:to>
      <xdr:col>8</xdr:col>
      <xdr:colOff>55246</xdr:colOff>
      <xdr:row>34</xdr:row>
      <xdr:rowOff>49530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EE920A55-5A14-49B6-9F08-BF082ED30637}"/>
            </a:ext>
          </a:extLst>
        </xdr:cNvPr>
        <xdr:cNvSpPr/>
      </xdr:nvSpPr>
      <xdr:spPr>
        <a:xfrm>
          <a:off x="4431031" y="3630930"/>
          <a:ext cx="3453765" cy="2571750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209550</xdr:colOff>
      <xdr:row>19</xdr:row>
      <xdr:rowOff>49530</xdr:rowOff>
    </xdr:from>
    <xdr:to>
      <xdr:col>13</xdr:col>
      <xdr:colOff>438149</xdr:colOff>
      <xdr:row>34</xdr:row>
      <xdr:rowOff>49530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3920FE08-7B24-47E5-9FEA-0B98302444A5}"/>
            </a:ext>
          </a:extLst>
        </xdr:cNvPr>
        <xdr:cNvSpPr/>
      </xdr:nvSpPr>
      <xdr:spPr>
        <a:xfrm>
          <a:off x="8039100" y="3630930"/>
          <a:ext cx="5410199" cy="2571750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354331</xdr:colOff>
      <xdr:row>10</xdr:row>
      <xdr:rowOff>137158</xdr:rowOff>
    </xdr:from>
    <xdr:to>
      <xdr:col>8</xdr:col>
      <xdr:colOff>123826</xdr:colOff>
      <xdr:row>17</xdr:row>
      <xdr:rowOff>161925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826A04B1-220C-45B7-B437-B1FF4EAC62EB}"/>
            </a:ext>
          </a:extLst>
        </xdr:cNvPr>
        <xdr:cNvSpPr/>
      </xdr:nvSpPr>
      <xdr:spPr>
        <a:xfrm>
          <a:off x="582931" y="1985008"/>
          <a:ext cx="8618220" cy="1624967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855343</xdr:colOff>
      <xdr:row>10</xdr:row>
      <xdr:rowOff>171451</xdr:rowOff>
    </xdr:from>
    <xdr:to>
      <xdr:col>13</xdr:col>
      <xdr:colOff>475543</xdr:colOff>
      <xdr:row>12</xdr:row>
      <xdr:rowOff>360045</xdr:rowOff>
    </xdr:to>
    <xdr:sp macro="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id="{83147E6A-96FE-48B4-AA04-32492278EC6D}"/>
            </a:ext>
          </a:extLst>
        </xdr:cNvPr>
        <xdr:cNvSpPr/>
      </xdr:nvSpPr>
      <xdr:spPr>
        <a:xfrm>
          <a:off x="10723243" y="2019301"/>
          <a:ext cx="2592000" cy="721994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201929</xdr:colOff>
      <xdr:row>11</xdr:row>
      <xdr:rowOff>57149</xdr:rowOff>
    </xdr:from>
    <xdr:to>
      <xdr:col>13</xdr:col>
      <xdr:colOff>407670</xdr:colOff>
      <xdr:row>12</xdr:row>
      <xdr:rowOff>365759</xdr:rowOff>
    </xdr:to>
    <xdr:sp macro="" textlink="$F$17">
      <xdr:nvSpPr>
        <xdr:cNvPr id="11" name="CuadroTexto 10">
          <a:extLst>
            <a:ext uri="{FF2B5EF4-FFF2-40B4-BE49-F238E27FC236}">
              <a16:creationId xmlns:a16="http://schemas.microsoft.com/office/drawing/2014/main" id="{439D1615-60FF-0574-7C9A-1B9F00B562CB}"/>
            </a:ext>
          </a:extLst>
        </xdr:cNvPr>
        <xdr:cNvSpPr txBox="1"/>
      </xdr:nvSpPr>
      <xdr:spPr>
        <a:xfrm>
          <a:off x="11803379" y="2190749"/>
          <a:ext cx="1443991" cy="556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E30338-AD60-486D-8772-292780DDDD2A}" type="TxLink">
            <a:rPr lang="en-US" sz="3200" b="1" i="0" u="none" strike="noStrike">
              <a:solidFill>
                <a:schemeClr val="bg1">
                  <a:lumMod val="50000"/>
                </a:schemeClr>
              </a:solidFill>
              <a:latin typeface="Arial"/>
              <a:cs typeface="Arial"/>
            </a:rPr>
            <a:pPr/>
            <a:t>27530</a:t>
          </a:fld>
          <a:endParaRPr lang="es-CO" sz="32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8</xdr:col>
      <xdr:colOff>344806</xdr:colOff>
      <xdr:row>10</xdr:row>
      <xdr:rowOff>167641</xdr:rowOff>
    </xdr:from>
    <xdr:to>
      <xdr:col>10</xdr:col>
      <xdr:colOff>752475</xdr:colOff>
      <xdr:row>12</xdr:row>
      <xdr:rowOff>363855</xdr:rowOff>
    </xdr:to>
    <xdr:sp macro="" textlink="">
      <xdr:nvSpPr>
        <xdr:cNvPr id="12" name="Rectángulo: esquinas redondeadas 11">
          <a:extLst>
            <a:ext uri="{FF2B5EF4-FFF2-40B4-BE49-F238E27FC236}">
              <a16:creationId xmlns:a16="http://schemas.microsoft.com/office/drawing/2014/main" id="{E0AA1C22-7898-482C-B1AF-16EC9DA253CE}"/>
            </a:ext>
          </a:extLst>
        </xdr:cNvPr>
        <xdr:cNvSpPr/>
      </xdr:nvSpPr>
      <xdr:spPr>
        <a:xfrm>
          <a:off x="8174356" y="1805941"/>
          <a:ext cx="2617469" cy="729614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899157</xdr:colOff>
      <xdr:row>13</xdr:row>
      <xdr:rowOff>131446</xdr:rowOff>
    </xdr:from>
    <xdr:to>
      <xdr:col>13</xdr:col>
      <xdr:colOff>519357</xdr:colOff>
      <xdr:row>18</xdr:row>
      <xdr:rowOff>15240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F96A60E6-F007-46DE-A6D3-DFDEAAD257DC}"/>
            </a:ext>
          </a:extLst>
        </xdr:cNvPr>
        <xdr:cNvSpPr/>
      </xdr:nvSpPr>
      <xdr:spPr>
        <a:xfrm>
          <a:off x="10767057" y="2893696"/>
          <a:ext cx="2592000" cy="741044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360042</xdr:colOff>
      <xdr:row>13</xdr:row>
      <xdr:rowOff>135256</xdr:rowOff>
    </xdr:from>
    <xdr:to>
      <xdr:col>10</xdr:col>
      <xdr:colOff>742242</xdr:colOff>
      <xdr:row>18</xdr:row>
      <xdr:rowOff>15240</xdr:rowOff>
    </xdr:to>
    <xdr:sp macro="" textlink="">
      <xdr:nvSpPr>
        <xdr:cNvPr id="15" name="Rectángulo: esquinas redondeadas 14">
          <a:extLst>
            <a:ext uri="{FF2B5EF4-FFF2-40B4-BE49-F238E27FC236}">
              <a16:creationId xmlns:a16="http://schemas.microsoft.com/office/drawing/2014/main" id="{BFA4B3A5-FE28-4D2D-B4C5-1B4B74490E2E}"/>
            </a:ext>
          </a:extLst>
        </xdr:cNvPr>
        <xdr:cNvSpPr/>
      </xdr:nvSpPr>
      <xdr:spPr>
        <a:xfrm>
          <a:off x="8018142" y="2897506"/>
          <a:ext cx="2592000" cy="737234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529166</xdr:colOff>
      <xdr:row>11</xdr:row>
      <xdr:rowOff>91440</xdr:rowOff>
    </xdr:from>
    <xdr:to>
      <xdr:col>10</xdr:col>
      <xdr:colOff>902318</xdr:colOff>
      <xdr:row>13</xdr:row>
      <xdr:rowOff>20955</xdr:rowOff>
    </xdr:to>
    <xdr:sp macro="" textlink="$D$17">
      <xdr:nvSpPr>
        <xdr:cNvPr id="16" name="CuadroTexto 15">
          <a:extLst>
            <a:ext uri="{FF2B5EF4-FFF2-40B4-BE49-F238E27FC236}">
              <a16:creationId xmlns:a16="http://schemas.microsoft.com/office/drawing/2014/main" id="{D3A2B6E6-3E1C-4AEA-B370-665081139654}"/>
            </a:ext>
          </a:extLst>
        </xdr:cNvPr>
        <xdr:cNvSpPr txBox="1"/>
      </xdr:nvSpPr>
      <xdr:spPr>
        <a:xfrm>
          <a:off x="10615083" y="2218690"/>
          <a:ext cx="1569068" cy="5539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AA00104-B623-4B1D-8231-9B67569A406B}" type="TxLink">
            <a:rPr lang="en-US" sz="3200" b="1" i="0" u="none" strike="noStrike">
              <a:solidFill>
                <a:schemeClr val="bg1">
                  <a:lumMod val="50000"/>
                </a:schemeClr>
              </a:solidFill>
              <a:latin typeface="Arial"/>
              <a:cs typeface="Arial"/>
            </a:rPr>
            <a:pPr/>
            <a:t>14254</a:t>
          </a:fld>
          <a:endParaRPr lang="es-CO" sz="40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8</xdr:col>
      <xdr:colOff>457201</xdr:colOff>
      <xdr:row>10</xdr:row>
      <xdr:rowOff>228599</xdr:rowOff>
    </xdr:from>
    <xdr:to>
      <xdr:col>9</xdr:col>
      <xdr:colOff>942975</xdr:colOff>
      <xdr:row>11</xdr:row>
      <xdr:rowOff>114300</xdr:rowOff>
    </xdr:to>
    <xdr:sp macro="" textlink="">
      <xdr:nvSpPr>
        <xdr:cNvPr id="17" name="Rectángulo: esquinas redondeadas 16">
          <a:extLst>
            <a:ext uri="{FF2B5EF4-FFF2-40B4-BE49-F238E27FC236}">
              <a16:creationId xmlns:a16="http://schemas.microsoft.com/office/drawing/2014/main" id="{229D17B7-683E-4F1B-E588-0DF700D44E01}"/>
            </a:ext>
          </a:extLst>
        </xdr:cNvPr>
        <xdr:cNvSpPr/>
      </xdr:nvSpPr>
      <xdr:spPr>
        <a:xfrm>
          <a:off x="8286751" y="1866899"/>
          <a:ext cx="1495424" cy="171451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000" b="1">
              <a:latin typeface="Arial" panose="020B0604020202020204" pitchFamily="34" charset="0"/>
              <a:cs typeface="Arial" panose="020B0604020202020204" pitchFamily="34" charset="0"/>
            </a:rPr>
            <a:t>Llamadas</a:t>
          </a:r>
          <a:r>
            <a:rPr lang="es-CO" sz="1000" b="1" baseline="0">
              <a:latin typeface="Arial" panose="020B0604020202020204" pitchFamily="34" charset="0"/>
              <a:cs typeface="Arial" panose="020B0604020202020204" pitchFamily="34" charset="0"/>
            </a:rPr>
            <a:t> Efectivas</a:t>
          </a:r>
          <a:endParaRPr lang="es-CO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20954</xdr:colOff>
      <xdr:row>10</xdr:row>
      <xdr:rowOff>209549</xdr:rowOff>
    </xdr:from>
    <xdr:to>
      <xdr:col>12</xdr:col>
      <xdr:colOff>967904</xdr:colOff>
      <xdr:row>11</xdr:row>
      <xdr:rowOff>97155</xdr:rowOff>
    </xdr:to>
    <xdr:sp macro="" textlink="">
      <xdr:nvSpPr>
        <xdr:cNvPr id="18" name="Rectángulo: esquinas redondeadas 17">
          <a:extLst>
            <a:ext uri="{FF2B5EF4-FFF2-40B4-BE49-F238E27FC236}">
              <a16:creationId xmlns:a16="http://schemas.microsoft.com/office/drawing/2014/main" id="{D73DC168-7215-42A9-AD1A-92D98B43BA06}"/>
            </a:ext>
          </a:extLst>
        </xdr:cNvPr>
        <xdr:cNvSpPr/>
      </xdr:nvSpPr>
      <xdr:spPr>
        <a:xfrm>
          <a:off x="11012804" y="1847849"/>
          <a:ext cx="1728000" cy="173356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000" b="1">
              <a:latin typeface="Arial" panose="020B0604020202020204" pitchFamily="34" charset="0"/>
              <a:cs typeface="Arial" panose="020B0604020202020204" pitchFamily="34" charset="0"/>
            </a:rPr>
            <a:t>Llamadas No</a:t>
          </a:r>
          <a:r>
            <a:rPr lang="es-CO" sz="1000" b="1" baseline="0">
              <a:latin typeface="Arial" panose="020B0604020202020204" pitchFamily="34" charset="0"/>
              <a:cs typeface="Arial" panose="020B0604020202020204" pitchFamily="34" charset="0"/>
            </a:rPr>
            <a:t> Efectivas</a:t>
          </a:r>
          <a:endParaRPr lang="es-CO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350521</xdr:colOff>
      <xdr:row>14</xdr:row>
      <xdr:rowOff>38100</xdr:rowOff>
    </xdr:from>
    <xdr:to>
      <xdr:col>10</xdr:col>
      <xdr:colOff>262891</xdr:colOff>
      <xdr:row>17</xdr:row>
      <xdr:rowOff>78105</xdr:rowOff>
    </xdr:to>
    <xdr:sp macro="" textlink="$E$17">
      <xdr:nvSpPr>
        <xdr:cNvPr id="19" name="CuadroTexto 18">
          <a:extLst>
            <a:ext uri="{FF2B5EF4-FFF2-40B4-BE49-F238E27FC236}">
              <a16:creationId xmlns:a16="http://schemas.microsoft.com/office/drawing/2014/main" id="{98E4D21E-EECE-4D36-AEFE-24151EE49334}"/>
            </a:ext>
          </a:extLst>
        </xdr:cNvPr>
        <xdr:cNvSpPr txBox="1"/>
      </xdr:nvSpPr>
      <xdr:spPr>
        <a:xfrm>
          <a:off x="9189721" y="2762250"/>
          <a:ext cx="1112520" cy="554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A630D8D-3543-4D7B-A5FD-7A07D087BC99}" type="TxLink">
            <a:rPr lang="en-US" sz="3200" b="1" i="0" u="none" strike="noStrike">
              <a:solidFill>
                <a:srgbClr val="C00000"/>
              </a:solidFill>
              <a:latin typeface="Arial"/>
              <a:cs typeface="Arial"/>
            </a:rPr>
            <a:pPr/>
            <a:t>34%</a:t>
          </a:fld>
          <a:endParaRPr lang="es-CO" sz="11500">
            <a:solidFill>
              <a:srgbClr val="C00000"/>
            </a:solidFill>
          </a:endParaRPr>
        </a:p>
      </xdr:txBody>
    </xdr:sp>
    <xdr:clientData/>
  </xdr:twoCellAnchor>
  <xdr:twoCellAnchor>
    <xdr:from>
      <xdr:col>12</xdr:col>
      <xdr:colOff>209551</xdr:colOff>
      <xdr:row>14</xdr:row>
      <xdr:rowOff>66675</xdr:rowOff>
    </xdr:from>
    <xdr:to>
      <xdr:col>13</xdr:col>
      <xdr:colOff>276225</xdr:colOff>
      <xdr:row>17</xdr:row>
      <xdr:rowOff>110490</xdr:rowOff>
    </xdr:to>
    <xdr:sp macro="" textlink="$G$17">
      <xdr:nvSpPr>
        <xdr:cNvPr id="20" name="CuadroTexto 19">
          <a:extLst>
            <a:ext uri="{FF2B5EF4-FFF2-40B4-BE49-F238E27FC236}">
              <a16:creationId xmlns:a16="http://schemas.microsoft.com/office/drawing/2014/main" id="{C86E79FE-CAB4-43C5-8DE9-04FCCFA53F30}"/>
            </a:ext>
          </a:extLst>
        </xdr:cNvPr>
        <xdr:cNvSpPr txBox="1"/>
      </xdr:nvSpPr>
      <xdr:spPr>
        <a:xfrm>
          <a:off x="11811001" y="3000375"/>
          <a:ext cx="1304924" cy="55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38BCCA1B-CC26-450B-937B-B825676530A2}" type="TxLink">
            <a:rPr lang="en-US" sz="3200" b="1" i="0" u="none" strike="noStrike">
              <a:solidFill>
                <a:srgbClr val="C00000"/>
              </a:solidFill>
              <a:latin typeface="Arial"/>
              <a:ea typeface="+mn-ea"/>
              <a:cs typeface="Arial"/>
            </a:rPr>
            <a:pPr marL="0" indent="0"/>
            <a:t>66%</a:t>
          </a:fld>
          <a:endParaRPr lang="es-CO" sz="3200" b="1" i="0" u="none" strike="noStrike">
            <a:solidFill>
              <a:srgbClr val="C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1</xdr:col>
      <xdr:colOff>15240</xdr:colOff>
      <xdr:row>0</xdr:row>
      <xdr:rowOff>152400</xdr:rowOff>
    </xdr:from>
    <xdr:to>
      <xdr:col>13</xdr:col>
      <xdr:colOff>744855</xdr:colOff>
      <xdr:row>8</xdr:row>
      <xdr:rowOff>134100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250E2C35-2AE7-41A1-9F90-DAB130D305BB}"/>
            </a:ext>
          </a:extLst>
        </xdr:cNvPr>
        <xdr:cNvGrpSpPr/>
      </xdr:nvGrpSpPr>
      <xdr:grpSpPr>
        <a:xfrm>
          <a:off x="247650" y="152400"/>
          <a:ext cx="14752320" cy="1473315"/>
          <a:chOff x="369188" y="200366"/>
          <a:chExt cx="15757516" cy="1463868"/>
        </a:xfrm>
      </xdr:grpSpPr>
      <xdr:sp macro="" textlink="">
        <xdr:nvSpPr>
          <xdr:cNvPr id="31" name="Rectángulo: esquinas redondeadas 30">
            <a:extLst>
              <a:ext uri="{FF2B5EF4-FFF2-40B4-BE49-F238E27FC236}">
                <a16:creationId xmlns:a16="http://schemas.microsoft.com/office/drawing/2014/main" id="{1ABD5692-1D71-E231-85E3-B71C23D4888D}"/>
              </a:ext>
            </a:extLst>
          </xdr:cNvPr>
          <xdr:cNvSpPr/>
        </xdr:nvSpPr>
        <xdr:spPr>
          <a:xfrm>
            <a:off x="369188" y="200366"/>
            <a:ext cx="15757516" cy="1463868"/>
          </a:xfrm>
          <a:prstGeom prst="roundRect">
            <a:avLst/>
          </a:prstGeom>
          <a:solidFill>
            <a:srgbClr val="FFC000"/>
          </a:solidFill>
          <a:ln>
            <a:solidFill>
              <a:srgbClr val="FFC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SECRETARÍA DISTRITAL DE INTEGRACIÓN SOCIAL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SUBSECRETARÍA DE GESTIÓN INSTITUCIONAL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SERVICIO INTEGRAL DE ATENCIÓN A LA CIUDADANÍA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INFORME DE GESTIÓN SIAC - IV TRIMESTRE 2025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Anexo 5_Reporte atención canal telefónico IV Trimestre 2025. 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Periodo reporte: 01 de Octubre al 31 de Diciembre 2025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Fuente de elaboración: Equipo SIAC</a:t>
            </a:r>
          </a:p>
          <a:p>
            <a:pPr algn="ctr"/>
            <a:endParaRPr lang="es-CO" sz="1100">
              <a:solidFill>
                <a:sysClr val="windowText" lastClr="000000"/>
              </a:solidFill>
            </a:endParaRPr>
          </a:p>
        </xdr:txBody>
      </xdr:sp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8D70C6AD-72CB-F3BF-49EE-3AC8F07814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3490293" y="560324"/>
            <a:ext cx="2036497" cy="802552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outerShdw blurRad="254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33" name="Imagen 32">
            <a:extLst>
              <a:ext uri="{FF2B5EF4-FFF2-40B4-BE49-F238E27FC236}">
                <a16:creationId xmlns:a16="http://schemas.microsoft.com/office/drawing/2014/main" id="{B72FE14D-C6C8-3A11-D3E5-E84DA731407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t="32925" b="22417"/>
          <a:stretch/>
        </xdr:blipFill>
        <xdr:spPr>
          <a:xfrm>
            <a:off x="727600" y="472442"/>
            <a:ext cx="3700873" cy="84901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  <xdr:twoCellAnchor>
    <xdr:from>
      <xdr:col>1</xdr:col>
      <xdr:colOff>60959</xdr:colOff>
      <xdr:row>9</xdr:row>
      <xdr:rowOff>22856</xdr:rowOff>
    </xdr:from>
    <xdr:to>
      <xdr:col>13</xdr:col>
      <xdr:colOff>706754</xdr:colOff>
      <xdr:row>74</xdr:row>
      <xdr:rowOff>42332</xdr:rowOff>
    </xdr:to>
    <xdr:sp macro="" textlink="">
      <xdr:nvSpPr>
        <xdr:cNvPr id="34" name="Rectángulo: esquinas redondeadas 33">
          <a:extLst>
            <a:ext uri="{FF2B5EF4-FFF2-40B4-BE49-F238E27FC236}">
              <a16:creationId xmlns:a16="http://schemas.microsoft.com/office/drawing/2014/main" id="{9A7B3AE6-A10A-4BEC-81DF-30D23752F569}"/>
            </a:ext>
          </a:extLst>
        </xdr:cNvPr>
        <xdr:cNvSpPr/>
      </xdr:nvSpPr>
      <xdr:spPr>
        <a:xfrm>
          <a:off x="293792" y="1695023"/>
          <a:ext cx="14668712" cy="11745809"/>
        </a:xfrm>
        <a:prstGeom prst="roundRect">
          <a:avLst>
            <a:gd name="adj" fmla="val 336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1104900</xdr:colOff>
      <xdr:row>34</xdr:row>
      <xdr:rowOff>241934</xdr:rowOff>
    </xdr:from>
    <xdr:to>
      <xdr:col>10</xdr:col>
      <xdr:colOff>192405</xdr:colOff>
      <xdr:row>52</xdr:row>
      <xdr:rowOff>66675</xdr:rowOff>
    </xdr:to>
    <xdr:sp macro="" textlink="">
      <xdr:nvSpPr>
        <xdr:cNvPr id="10" name="Rectángulo: esquinas redondeadas 9">
          <a:extLst>
            <a:ext uri="{FF2B5EF4-FFF2-40B4-BE49-F238E27FC236}">
              <a16:creationId xmlns:a16="http://schemas.microsoft.com/office/drawing/2014/main" id="{D9EB0081-2008-495A-8026-1B8FB2B6B5A7}"/>
            </a:ext>
          </a:extLst>
        </xdr:cNvPr>
        <xdr:cNvSpPr/>
      </xdr:nvSpPr>
      <xdr:spPr>
        <a:xfrm>
          <a:off x="2857500" y="6614159"/>
          <a:ext cx="8622030" cy="3672841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1091565</xdr:colOff>
      <xdr:row>53</xdr:row>
      <xdr:rowOff>219075</xdr:rowOff>
    </xdr:from>
    <xdr:to>
      <xdr:col>10</xdr:col>
      <xdr:colOff>179070</xdr:colOff>
      <xdr:row>72</xdr:row>
      <xdr:rowOff>152400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3411F96F-6266-4127-AA6B-13469D41321D}"/>
            </a:ext>
          </a:extLst>
        </xdr:cNvPr>
        <xdr:cNvSpPr/>
      </xdr:nvSpPr>
      <xdr:spPr>
        <a:xfrm>
          <a:off x="2844165" y="10067925"/>
          <a:ext cx="8622030" cy="3190875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2</xdr:col>
      <xdr:colOff>673875</xdr:colOff>
      <xdr:row>47</xdr:row>
      <xdr:rowOff>174765</xdr:rowOff>
    </xdr:from>
    <xdr:to>
      <xdr:col>3</xdr:col>
      <xdr:colOff>609105</xdr:colOff>
      <xdr:row>53</xdr:row>
      <xdr:rowOff>3527</xdr:rowOff>
    </xdr:to>
    <xdr:pic>
      <xdr:nvPicPr>
        <xdr:cNvPr id="26" name="Gráfico 25" descr="Bar chart contorno">
          <a:extLst>
            <a:ext uri="{FF2B5EF4-FFF2-40B4-BE49-F238E27FC236}">
              <a16:creationId xmlns:a16="http://schemas.microsoft.com/office/drawing/2014/main" id="{AEDBB6B6-EC4D-630D-77AC-BEA6D42AE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445400" y="9490215"/>
          <a:ext cx="916305" cy="914612"/>
        </a:xfrm>
        <a:prstGeom prst="rect">
          <a:avLst/>
        </a:prstGeom>
      </xdr:spPr>
    </xdr:pic>
    <xdr:clientData/>
  </xdr:twoCellAnchor>
  <xdr:twoCellAnchor editAs="oneCell">
    <xdr:from>
      <xdr:col>11</xdr:col>
      <xdr:colOff>134265</xdr:colOff>
      <xdr:row>50</xdr:row>
      <xdr:rowOff>59970</xdr:rowOff>
    </xdr:from>
    <xdr:to>
      <xdr:col>12</xdr:col>
      <xdr:colOff>548778</xdr:colOff>
      <xdr:row>55</xdr:row>
      <xdr:rowOff>20955</xdr:rowOff>
    </xdr:to>
    <xdr:pic>
      <xdr:nvPicPr>
        <xdr:cNvPr id="28" name="Gráfico 27" descr="Presentation with pie chart contorno">
          <a:extLst>
            <a:ext uri="{FF2B5EF4-FFF2-40B4-BE49-F238E27FC236}">
              <a16:creationId xmlns:a16="http://schemas.microsoft.com/office/drawing/2014/main" id="{CB1E0C7F-DA82-6D77-FFB1-EB9DA388E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2373890" y="9918345"/>
          <a:ext cx="1199373" cy="1206855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695326</xdr:colOff>
      <xdr:row>14</xdr:row>
      <xdr:rowOff>95251</xdr:rowOff>
    </xdr:from>
    <xdr:to>
      <xdr:col>9</xdr:col>
      <xdr:colOff>135256</xdr:colOff>
      <xdr:row>17</xdr:row>
      <xdr:rowOff>34291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E6B6EB5-4046-781F-117A-4ACA0F366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2651" y="3028951"/>
          <a:ext cx="457200" cy="453390"/>
        </a:xfrm>
        <a:prstGeom prst="rect">
          <a:avLst/>
        </a:prstGeom>
      </xdr:spPr>
    </xdr:pic>
    <xdr:clientData/>
  </xdr:twoCellAnchor>
  <xdr:twoCellAnchor editAs="oneCell">
    <xdr:from>
      <xdr:col>11</xdr:col>
      <xdr:colOff>201434</xdr:colOff>
      <xdr:row>14</xdr:row>
      <xdr:rowOff>102375</xdr:rowOff>
    </xdr:from>
    <xdr:to>
      <xdr:col>11</xdr:col>
      <xdr:colOff>645794</xdr:colOff>
      <xdr:row>17</xdr:row>
      <xdr:rowOff>41844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AD6C43DF-53C1-6E0D-8DA3-3850EA133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1059" y="3036075"/>
          <a:ext cx="444360" cy="453819"/>
        </a:xfrm>
        <a:prstGeom prst="rect">
          <a:avLst/>
        </a:prstGeom>
      </xdr:spPr>
    </xdr:pic>
    <xdr:clientData/>
  </xdr:twoCellAnchor>
  <xdr:twoCellAnchor editAs="oneCell">
    <xdr:from>
      <xdr:col>11</xdr:col>
      <xdr:colOff>558165</xdr:colOff>
      <xdr:row>36</xdr:row>
      <xdr:rowOff>268606</xdr:rowOff>
    </xdr:from>
    <xdr:to>
      <xdr:col>12</xdr:col>
      <xdr:colOff>895519</xdr:colOff>
      <xdr:row>42</xdr:row>
      <xdr:rowOff>149171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1C12B66B-D9CF-222D-857D-E40EDFCA5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7790" y="7440931"/>
          <a:ext cx="1114594" cy="1118815"/>
        </a:xfrm>
        <a:prstGeom prst="rect">
          <a:avLst/>
        </a:prstGeom>
      </xdr:spPr>
    </xdr:pic>
    <xdr:clientData/>
  </xdr:twoCellAnchor>
  <xdr:twoCellAnchor editAs="oneCell">
    <xdr:from>
      <xdr:col>11</xdr:col>
      <xdr:colOff>771030</xdr:colOff>
      <xdr:row>63</xdr:row>
      <xdr:rowOff>45225</xdr:rowOff>
    </xdr:from>
    <xdr:to>
      <xdr:col>12</xdr:col>
      <xdr:colOff>1045012</xdr:colOff>
      <xdr:row>69</xdr:row>
      <xdr:rowOff>95911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86EE1207-AF16-46D5-17A1-00A5BC479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0655" y="12675375"/>
          <a:ext cx="1047412" cy="1066051"/>
        </a:xfrm>
        <a:prstGeom prst="rect">
          <a:avLst/>
        </a:prstGeom>
      </xdr:spPr>
    </xdr:pic>
    <xdr:clientData/>
  </xdr:twoCellAnchor>
  <xdr:twoCellAnchor editAs="oneCell">
    <xdr:from>
      <xdr:col>1</xdr:col>
      <xdr:colOff>507645</xdr:colOff>
      <xdr:row>61</xdr:row>
      <xdr:rowOff>86640</xdr:rowOff>
    </xdr:from>
    <xdr:to>
      <xdr:col>3</xdr:col>
      <xdr:colOff>97155</xdr:colOff>
      <xdr:row>68</xdr:row>
      <xdr:rowOff>411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F41C1E88-F4D8-C89A-7050-35D4088F0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45" y="12373890"/>
          <a:ext cx="1121130" cy="1113921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205740</xdr:colOff>
      <xdr:row>35</xdr:row>
      <xdr:rowOff>238125</xdr:rowOff>
    </xdr:from>
    <xdr:to>
      <xdr:col>3</xdr:col>
      <xdr:colOff>131445</xdr:colOff>
      <xdr:row>39</xdr:row>
      <xdr:rowOff>54461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9D82AF1F-1D87-3AD6-8A48-F12702DAD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265" y="7010400"/>
          <a:ext cx="916305" cy="907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N71"/>
  <sheetViews>
    <sheetView showGridLines="0" tabSelected="1" zoomScaleNormal="100" workbookViewId="0"/>
  </sheetViews>
  <sheetFormatPr baseColWidth="10" defaultColWidth="11.44140625" defaultRowHeight="13.8" x14ac:dyDescent="0.25"/>
  <cols>
    <col min="1" max="1" width="3.33203125" style="1" customWidth="1"/>
    <col min="2" max="2" width="7.88671875" style="1" customWidth="1"/>
    <col min="3" max="3" width="14.33203125" style="1" customWidth="1"/>
    <col min="4" max="4" width="18" style="1" customWidth="1"/>
    <col min="5" max="5" width="37.21875" style="1" bestFit="1" customWidth="1"/>
    <col min="6" max="6" width="15.33203125" style="1" customWidth="1"/>
    <col min="7" max="7" width="18" style="1" bestFit="1" customWidth="1"/>
    <col min="8" max="8" width="18.21875" style="1" bestFit="1" customWidth="1"/>
    <col min="9" max="9" width="14.6640625" style="1" customWidth="1"/>
    <col min="10" max="10" width="17.44140625" style="1" customWidth="1"/>
    <col min="11" max="11" width="13.88671875" style="1" bestFit="1" customWidth="1"/>
    <col min="12" max="12" width="11.44140625" style="1"/>
    <col min="13" max="13" width="18" style="1" bestFit="1" customWidth="1"/>
    <col min="14" max="16384" width="11.44140625" style="1"/>
  </cols>
  <sheetData>
    <row r="2" spans="2:14" ht="14.4" x14ac:dyDescent="0.3">
      <c r="B2"/>
      <c r="C2"/>
      <c r="D2"/>
      <c r="E2"/>
      <c r="F2"/>
      <c r="G2"/>
      <c r="H2"/>
      <c r="I2"/>
      <c r="J2"/>
      <c r="K2"/>
      <c r="L2"/>
      <c r="M2"/>
      <c r="N2"/>
    </row>
    <row r="3" spans="2:14" ht="14.4" x14ac:dyDescent="0.3">
      <c r="B3"/>
      <c r="C3"/>
      <c r="D3"/>
      <c r="E3"/>
      <c r="F3"/>
      <c r="G3"/>
      <c r="H3"/>
      <c r="I3"/>
      <c r="J3"/>
      <c r="K3"/>
      <c r="L3"/>
      <c r="M3"/>
      <c r="N3"/>
    </row>
    <row r="4" spans="2:14" ht="14.4" x14ac:dyDescent="0.3">
      <c r="B4"/>
      <c r="C4"/>
      <c r="D4"/>
      <c r="E4"/>
      <c r="F4"/>
      <c r="G4"/>
      <c r="H4"/>
      <c r="I4"/>
      <c r="J4"/>
      <c r="K4"/>
      <c r="L4"/>
      <c r="M4"/>
      <c r="N4"/>
    </row>
    <row r="5" spans="2:14" ht="14.4" x14ac:dyDescent="0.3">
      <c r="B5"/>
      <c r="C5"/>
      <c r="D5"/>
      <c r="E5"/>
      <c r="F5"/>
      <c r="G5"/>
      <c r="H5"/>
      <c r="I5"/>
      <c r="J5"/>
      <c r="K5"/>
      <c r="L5"/>
      <c r="M5"/>
      <c r="N5"/>
    </row>
    <row r="6" spans="2:14" ht="14.4" x14ac:dyDescent="0.3">
      <c r="B6"/>
      <c r="C6"/>
      <c r="D6"/>
      <c r="E6"/>
      <c r="F6"/>
      <c r="G6"/>
      <c r="H6"/>
      <c r="I6"/>
      <c r="J6"/>
      <c r="K6"/>
      <c r="L6"/>
      <c r="M6"/>
      <c r="N6"/>
    </row>
    <row r="7" spans="2:14" ht="18.75" customHeight="1" x14ac:dyDescent="0.3">
      <c r="B7"/>
      <c r="C7"/>
      <c r="D7"/>
      <c r="E7"/>
      <c r="F7"/>
      <c r="G7"/>
      <c r="H7"/>
      <c r="I7"/>
      <c r="J7"/>
      <c r="K7"/>
      <c r="L7"/>
      <c r="M7"/>
      <c r="N7"/>
    </row>
    <row r="8" spans="2:14" ht="14.4" x14ac:dyDescent="0.3">
      <c r="B8"/>
      <c r="C8"/>
      <c r="D8"/>
      <c r="E8"/>
      <c r="F8"/>
      <c r="G8"/>
      <c r="H8"/>
      <c r="I8"/>
      <c r="J8"/>
      <c r="K8"/>
      <c r="L8"/>
      <c r="M8"/>
      <c r="N8"/>
    </row>
    <row r="9" spans="2:14" ht="14.4" x14ac:dyDescent="0.3">
      <c r="B9"/>
      <c r="C9"/>
      <c r="D9"/>
      <c r="E9"/>
      <c r="F9"/>
      <c r="G9"/>
      <c r="H9"/>
      <c r="I9"/>
      <c r="J9"/>
      <c r="K9"/>
      <c r="L9"/>
      <c r="M9"/>
      <c r="N9"/>
    </row>
    <row r="10" spans="2:14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4" ht="23.25" customHeight="1" x14ac:dyDescent="0.25"/>
    <row r="12" spans="2:14" ht="19.8" customHeight="1" x14ac:dyDescent="0.25">
      <c r="C12" s="14" t="s">
        <v>29</v>
      </c>
      <c r="D12" s="14"/>
      <c r="E12" s="14"/>
      <c r="F12" s="14"/>
      <c r="G12" s="14"/>
      <c r="H12" s="14"/>
    </row>
    <row r="13" spans="2:14" ht="30" customHeight="1" x14ac:dyDescent="0.25">
      <c r="C13" s="5" t="s">
        <v>0</v>
      </c>
      <c r="D13" s="5" t="s">
        <v>23</v>
      </c>
      <c r="E13" s="5" t="s">
        <v>1</v>
      </c>
      <c r="F13" s="5" t="s">
        <v>24</v>
      </c>
      <c r="G13" s="5" t="s">
        <v>1</v>
      </c>
      <c r="H13" s="5" t="s">
        <v>2</v>
      </c>
    </row>
    <row r="14" spans="2:14" s="2" customFormat="1" x14ac:dyDescent="0.25">
      <c r="C14" s="6" t="s">
        <v>30</v>
      </c>
      <c r="D14" s="6">
        <v>5163</v>
      </c>
      <c r="E14" s="7">
        <f>+D14/H14</f>
        <v>0.35452859987639912</v>
      </c>
      <c r="F14" s="6">
        <v>9400</v>
      </c>
      <c r="G14" s="7">
        <f>+F14/H14</f>
        <v>0.64547140012360094</v>
      </c>
      <c r="H14" s="6">
        <f>+D14+F14</f>
        <v>14563</v>
      </c>
      <c r="N14" s="1"/>
    </row>
    <row r="15" spans="2:14" x14ac:dyDescent="0.25">
      <c r="C15" s="6" t="s">
        <v>31</v>
      </c>
      <c r="D15" s="6">
        <v>4420</v>
      </c>
      <c r="E15" s="7">
        <f t="shared" ref="E15:E16" si="0">+D15/H15</f>
        <v>0.34631356264201207</v>
      </c>
      <c r="F15" s="6">
        <v>8343</v>
      </c>
      <c r="G15" s="7">
        <f t="shared" ref="G15:G16" si="1">+F15/H15</f>
        <v>0.65368643735798793</v>
      </c>
      <c r="H15" s="6">
        <f t="shared" ref="H15:H16" si="2">+D15+F15</f>
        <v>12763</v>
      </c>
    </row>
    <row r="16" spans="2:14" x14ac:dyDescent="0.25">
      <c r="C16" s="6" t="s">
        <v>32</v>
      </c>
      <c r="D16" s="6">
        <v>4671</v>
      </c>
      <c r="E16" s="7">
        <f t="shared" si="0"/>
        <v>0.32307373080647395</v>
      </c>
      <c r="F16" s="6">
        <v>9787</v>
      </c>
      <c r="G16" s="7">
        <f t="shared" si="1"/>
        <v>0.67692626919352605</v>
      </c>
      <c r="H16" s="6">
        <f t="shared" si="2"/>
        <v>14458</v>
      </c>
    </row>
    <row r="17" spans="3:14" x14ac:dyDescent="0.25">
      <c r="C17" s="3" t="s">
        <v>3</v>
      </c>
      <c r="D17" s="3">
        <f>SUM(D14:D16)</f>
        <v>14254</v>
      </c>
      <c r="E17" s="4">
        <f>+D17/H17</f>
        <v>0.34113536281830364</v>
      </c>
      <c r="F17" s="3">
        <f>SUM(F14:F16)</f>
        <v>27530</v>
      </c>
      <c r="G17" s="4">
        <f>+F17/H17</f>
        <v>0.6588646371816963</v>
      </c>
      <c r="H17" s="3">
        <f>SUM(H14:H16)</f>
        <v>41784</v>
      </c>
    </row>
    <row r="18" spans="3:14" ht="14.4" x14ac:dyDescent="0.3">
      <c r="C18"/>
      <c r="D18"/>
      <c r="E18"/>
      <c r="F18"/>
      <c r="G18"/>
      <c r="H18"/>
      <c r="N18" s="1" t="s">
        <v>4</v>
      </c>
    </row>
    <row r="35" spans="3:12" ht="31.5" customHeight="1" x14ac:dyDescent="0.3">
      <c r="C35"/>
      <c r="D35"/>
      <c r="E35"/>
      <c r="F35"/>
      <c r="G35"/>
    </row>
    <row r="36" spans="3:12" ht="31.5" customHeight="1" x14ac:dyDescent="0.3">
      <c r="C36"/>
      <c r="D36"/>
      <c r="E36" s="14" t="s">
        <v>5</v>
      </c>
      <c r="F36" s="14"/>
      <c r="G36" s="14"/>
      <c r="H36" s="14"/>
      <c r="I36" s="14"/>
      <c r="J36" s="14"/>
      <c r="K36"/>
      <c r="L36"/>
    </row>
    <row r="37" spans="3:12" ht="26.4" x14ac:dyDescent="0.3">
      <c r="C37"/>
      <c r="D37"/>
      <c r="E37" s="8" t="s">
        <v>6</v>
      </c>
      <c r="F37" s="8" t="s">
        <v>7</v>
      </c>
      <c r="G37" s="8" t="s">
        <v>8</v>
      </c>
      <c r="H37" s="8" t="s">
        <v>9</v>
      </c>
      <c r="I37" s="8" t="s">
        <v>10</v>
      </c>
      <c r="J37" s="8" t="s">
        <v>11</v>
      </c>
      <c r="K37"/>
      <c r="L37"/>
    </row>
    <row r="38" spans="3:12" ht="14.4" x14ac:dyDescent="0.3">
      <c r="C38"/>
      <c r="D38"/>
      <c r="E38" s="10" t="s">
        <v>28</v>
      </c>
      <c r="F38" s="11">
        <v>8.5857923497267752</v>
      </c>
      <c r="G38" s="11">
        <v>13.855922865013774</v>
      </c>
      <c r="H38" s="11">
        <v>13.220833333333333</v>
      </c>
      <c r="I38" s="11">
        <v>11.750231884057971</v>
      </c>
      <c r="J38" s="11">
        <v>12.823783904954047</v>
      </c>
      <c r="K38"/>
      <c r="L38"/>
    </row>
    <row r="39" spans="3:12" ht="14.4" x14ac:dyDescent="0.3">
      <c r="C39"/>
      <c r="D39"/>
      <c r="E39" s="9" t="s">
        <v>12</v>
      </c>
      <c r="F39" s="11">
        <v>14.883333333333333</v>
      </c>
      <c r="G39" s="11">
        <v>12.338300220750551</v>
      </c>
      <c r="H39" s="11">
        <v>3.5166666666666666</v>
      </c>
      <c r="I39" s="11">
        <v>0</v>
      </c>
      <c r="J39" s="11">
        <v>12.297276688453159</v>
      </c>
      <c r="K39"/>
      <c r="L39"/>
    </row>
    <row r="40" spans="3:12" ht="14.4" x14ac:dyDescent="0.3">
      <c r="C40"/>
      <c r="D40"/>
      <c r="E40" s="9" t="s">
        <v>27</v>
      </c>
      <c r="F40" s="11">
        <v>12.777619047619048</v>
      </c>
      <c r="G40" s="11">
        <v>13.83058608058608</v>
      </c>
      <c r="H40" s="11">
        <v>7.3416666666666668</v>
      </c>
      <c r="I40" s="11">
        <v>10.746513002364065</v>
      </c>
      <c r="J40" s="11">
        <v>11.802044541803578</v>
      </c>
    </row>
    <row r="41" spans="3:12" ht="14.4" x14ac:dyDescent="0.3">
      <c r="C41"/>
      <c r="D41"/>
      <c r="E41" s="9" t="s">
        <v>15</v>
      </c>
      <c r="F41" s="11">
        <v>0</v>
      </c>
      <c r="G41" s="11">
        <v>13.5174</v>
      </c>
      <c r="H41" s="11">
        <v>0</v>
      </c>
      <c r="I41" s="11">
        <v>10.706705426356589</v>
      </c>
      <c r="J41" s="11">
        <v>11.740049019607843</v>
      </c>
    </row>
    <row r="42" spans="3:12" ht="14.4" x14ac:dyDescent="0.3">
      <c r="C42"/>
      <c r="D42"/>
      <c r="E42" s="9" t="s">
        <v>14</v>
      </c>
      <c r="F42" s="11">
        <v>0</v>
      </c>
      <c r="G42" s="11">
        <v>14.049074074074074</v>
      </c>
      <c r="H42" s="11">
        <v>0</v>
      </c>
      <c r="I42" s="11">
        <v>9.4749999999999996</v>
      </c>
      <c r="J42" s="11">
        <v>11.641666666666667</v>
      </c>
    </row>
    <row r="43" spans="3:12" ht="14.4" x14ac:dyDescent="0.3">
      <c r="C43"/>
      <c r="D43"/>
      <c r="E43" s="9" t="s">
        <v>13</v>
      </c>
      <c r="F43" s="11">
        <v>13.523544973544974</v>
      </c>
      <c r="G43" s="11">
        <v>11.876937984496124</v>
      </c>
      <c r="H43" s="11">
        <v>6.9129422718808193</v>
      </c>
      <c r="I43" s="11">
        <v>11.304993141289437</v>
      </c>
      <c r="J43" s="11">
        <v>11.532413659293752</v>
      </c>
    </row>
    <row r="44" spans="3:12" ht="14.4" x14ac:dyDescent="0.3">
      <c r="C44"/>
      <c r="D44"/>
      <c r="E44" s="9" t="s">
        <v>21</v>
      </c>
      <c r="F44" s="11">
        <v>9.8916666666666675</v>
      </c>
      <c r="G44" s="11">
        <v>12.070501688374337</v>
      </c>
      <c r="H44" s="11">
        <v>0</v>
      </c>
      <c r="I44" s="11">
        <v>9.3579411764705878</v>
      </c>
      <c r="J44" s="11">
        <v>11.523548635140331</v>
      </c>
    </row>
    <row r="45" spans="3:12" ht="14.4" x14ac:dyDescent="0.3">
      <c r="C45"/>
      <c r="D45"/>
      <c r="E45" s="9" t="s">
        <v>17</v>
      </c>
      <c r="F45" s="11">
        <v>18.100000000000001</v>
      </c>
      <c r="G45" s="11">
        <v>0</v>
      </c>
      <c r="H45" s="11">
        <v>0</v>
      </c>
      <c r="I45" s="11">
        <v>11.126123090745732</v>
      </c>
      <c r="J45" s="11">
        <v>11.144870071684588</v>
      </c>
    </row>
    <row r="46" spans="3:12" ht="14.4" x14ac:dyDescent="0.3">
      <c r="C46"/>
      <c r="D46"/>
      <c r="E46" s="9" t="s">
        <v>25</v>
      </c>
      <c r="F46" s="11">
        <v>7.85</v>
      </c>
      <c r="G46" s="11">
        <v>11.058917835671343</v>
      </c>
      <c r="H46" s="11">
        <v>8.2034136546184744</v>
      </c>
      <c r="I46" s="11">
        <v>9.7544558697514994</v>
      </c>
      <c r="J46" s="11">
        <v>10.548822463768117</v>
      </c>
    </row>
    <row r="47" spans="3:12" ht="14.4" x14ac:dyDescent="0.3">
      <c r="C47"/>
      <c r="D47"/>
      <c r="E47" s="9" t="s">
        <v>26</v>
      </c>
      <c r="F47" s="11">
        <v>0</v>
      </c>
      <c r="G47" s="11">
        <v>0</v>
      </c>
      <c r="H47" s="11">
        <v>0</v>
      </c>
      <c r="I47" s="11">
        <v>10.464666666666666</v>
      </c>
      <c r="J47" s="11">
        <v>10.464666666666666</v>
      </c>
    </row>
    <row r="48" spans="3:12" ht="14.4" x14ac:dyDescent="0.3">
      <c r="C48"/>
      <c r="D48"/>
      <c r="E48" s="9" t="s">
        <v>20</v>
      </c>
      <c r="F48" s="11">
        <v>5.4232026143790844</v>
      </c>
      <c r="G48" s="11">
        <v>8.4134615384615383</v>
      </c>
      <c r="H48" s="11">
        <v>0</v>
      </c>
      <c r="I48" s="11">
        <v>8.6270174371451755</v>
      </c>
      <c r="J48" s="11">
        <v>8.5288495061011034</v>
      </c>
    </row>
    <row r="49" spans="3:10" ht="14.4" x14ac:dyDescent="0.3">
      <c r="C49"/>
      <c r="D49"/>
      <c r="E49" s="9" t="s">
        <v>19</v>
      </c>
      <c r="F49" s="11">
        <v>10.584722222222222</v>
      </c>
      <c r="G49" s="11">
        <v>9.9</v>
      </c>
      <c r="H49" s="11">
        <v>15.033333333333333</v>
      </c>
      <c r="I49" s="11">
        <v>8.3315789473684205</v>
      </c>
      <c r="J49" s="11">
        <v>8.3984533702677755</v>
      </c>
    </row>
    <row r="50" spans="3:10" ht="14.4" x14ac:dyDescent="0.3">
      <c r="C50"/>
      <c r="D50"/>
      <c r="E50" s="9" t="s">
        <v>18</v>
      </c>
      <c r="F50" s="11">
        <v>9.6422222222222214</v>
      </c>
      <c r="G50" s="11">
        <v>9.7648148148148159</v>
      </c>
      <c r="H50" s="11">
        <v>0</v>
      </c>
      <c r="I50" s="11">
        <v>8.2957172806229416</v>
      </c>
      <c r="J50" s="11">
        <v>8.3251099384344762</v>
      </c>
    </row>
    <row r="51" spans="3:10" ht="14.4" x14ac:dyDescent="0.3">
      <c r="C51"/>
      <c r="D51"/>
      <c r="E51" s="8" t="s">
        <v>3</v>
      </c>
      <c r="F51" s="12">
        <v>10.404652532391049</v>
      </c>
      <c r="G51" s="12">
        <v>12.192504640244568</v>
      </c>
      <c r="H51" s="12">
        <v>7.4502424242424237</v>
      </c>
      <c r="I51" s="12">
        <v>9.8184387351778657</v>
      </c>
      <c r="J51" s="12">
        <v>10.801369206304663</v>
      </c>
    </row>
    <row r="52" spans="3:10" ht="14.4" x14ac:dyDescent="0.3">
      <c r="C52"/>
      <c r="D52"/>
      <c r="E52"/>
      <c r="F52"/>
      <c r="G52"/>
      <c r="H52"/>
      <c r="I52"/>
      <c r="J52"/>
    </row>
    <row r="53" spans="3:10" ht="14.4" x14ac:dyDescent="0.3">
      <c r="C53"/>
      <c r="D53"/>
    </row>
    <row r="54" spans="3:10" ht="25.5" customHeight="1" x14ac:dyDescent="0.3">
      <c r="C54"/>
      <c r="D54"/>
      <c r="E54"/>
      <c r="F54"/>
      <c r="G54"/>
    </row>
    <row r="55" spans="3:10" ht="29.4" customHeight="1" x14ac:dyDescent="0.25">
      <c r="E55" s="14" t="s">
        <v>22</v>
      </c>
      <c r="F55" s="14"/>
      <c r="G55" s="14"/>
      <c r="H55" s="14"/>
      <c r="I55" s="14"/>
      <c r="J55" s="14"/>
    </row>
    <row r="56" spans="3:10" ht="26.4" x14ac:dyDescent="0.25">
      <c r="E56" s="8" t="s">
        <v>6</v>
      </c>
      <c r="F56" s="8" t="s">
        <v>7</v>
      </c>
      <c r="G56" s="8" t="s">
        <v>8</v>
      </c>
      <c r="H56" s="8" t="s">
        <v>9</v>
      </c>
      <c r="I56" s="8" t="s">
        <v>10</v>
      </c>
      <c r="J56" s="8" t="s">
        <v>11</v>
      </c>
    </row>
    <row r="57" spans="3:10" x14ac:dyDescent="0.25">
      <c r="E57" s="10" t="s">
        <v>26</v>
      </c>
      <c r="F57" s="11">
        <v>30</v>
      </c>
      <c r="G57" s="11">
        <v>0</v>
      </c>
      <c r="H57" s="11">
        <v>0</v>
      </c>
      <c r="I57" s="11">
        <v>0</v>
      </c>
      <c r="J57" s="11">
        <v>30</v>
      </c>
    </row>
    <row r="58" spans="3:10" x14ac:dyDescent="0.25">
      <c r="E58" s="9" t="s">
        <v>16</v>
      </c>
      <c r="F58" s="11">
        <v>22.641666666666666</v>
      </c>
      <c r="G58" s="11">
        <v>0</v>
      </c>
      <c r="H58" s="11">
        <v>0</v>
      </c>
      <c r="I58" s="11">
        <v>12.483333333333333</v>
      </c>
      <c r="J58" s="11">
        <v>19.255555555555553</v>
      </c>
    </row>
    <row r="59" spans="3:10" x14ac:dyDescent="0.25">
      <c r="E59" s="9" t="s">
        <v>14</v>
      </c>
      <c r="F59" s="11">
        <v>30</v>
      </c>
      <c r="G59" s="11">
        <v>19.350000000000001</v>
      </c>
      <c r="H59" s="11">
        <v>0</v>
      </c>
      <c r="I59" s="11">
        <v>5.5</v>
      </c>
      <c r="J59" s="11">
        <v>16.457142857142859</v>
      </c>
    </row>
    <row r="60" spans="3:10" x14ac:dyDescent="0.25">
      <c r="E60" s="9" t="s">
        <v>27</v>
      </c>
      <c r="F60" s="11">
        <v>12.291666666666666</v>
      </c>
      <c r="G60" s="11">
        <v>30</v>
      </c>
      <c r="H60" s="11">
        <v>0</v>
      </c>
      <c r="I60" s="11">
        <v>11.685714285714285</v>
      </c>
      <c r="J60" s="11">
        <v>15.125757575757575</v>
      </c>
    </row>
    <row r="61" spans="3:10" x14ac:dyDescent="0.25">
      <c r="E61" s="9" t="s">
        <v>28</v>
      </c>
      <c r="F61" s="11">
        <v>15.308333333333334</v>
      </c>
      <c r="G61" s="11">
        <v>14.7</v>
      </c>
      <c r="H61" s="11">
        <v>0</v>
      </c>
      <c r="I61" s="11">
        <v>10.366666666666667</v>
      </c>
      <c r="J61" s="11">
        <v>12.397619047619049</v>
      </c>
    </row>
    <row r="62" spans="3:10" x14ac:dyDescent="0.25">
      <c r="E62" s="9" t="s">
        <v>19</v>
      </c>
      <c r="F62" s="11">
        <v>17.161965811965811</v>
      </c>
      <c r="G62" s="11">
        <v>17.033333333333335</v>
      </c>
      <c r="H62" s="11">
        <v>0.05</v>
      </c>
      <c r="I62" s="11">
        <v>7.9817948717948717</v>
      </c>
      <c r="J62" s="11">
        <v>11.474845679012345</v>
      </c>
    </row>
    <row r="63" spans="3:10" x14ac:dyDescent="0.25">
      <c r="E63" s="9" t="s">
        <v>15</v>
      </c>
      <c r="F63" s="11">
        <v>0</v>
      </c>
      <c r="G63" s="11">
        <v>17.858333333333334</v>
      </c>
      <c r="H63" s="11">
        <v>0</v>
      </c>
      <c r="I63" s="11">
        <v>10.218954248366012</v>
      </c>
      <c r="J63" s="11">
        <v>11.471311475409836</v>
      </c>
    </row>
    <row r="64" spans="3:10" x14ac:dyDescent="0.25">
      <c r="E64" s="9" t="s">
        <v>13</v>
      </c>
      <c r="F64" s="11">
        <v>14.972727272727273</v>
      </c>
      <c r="G64" s="11">
        <v>13.431439393939394</v>
      </c>
      <c r="H64" s="11">
        <v>1.3812500000000001</v>
      </c>
      <c r="I64" s="11">
        <v>9.0671874999999993</v>
      </c>
      <c r="J64" s="11">
        <v>10.888640595903166</v>
      </c>
    </row>
    <row r="65" spans="5:10" x14ac:dyDescent="0.25">
      <c r="E65" s="9" t="s">
        <v>12</v>
      </c>
      <c r="F65" s="11">
        <v>0</v>
      </c>
      <c r="G65" s="11">
        <v>9.0333333333333332</v>
      </c>
      <c r="H65" s="11">
        <v>0</v>
      </c>
      <c r="I65" s="11">
        <v>0</v>
      </c>
      <c r="J65" s="11">
        <v>9.0333333333333332</v>
      </c>
    </row>
    <row r="66" spans="5:10" x14ac:dyDescent="0.25">
      <c r="E66" s="9" t="s">
        <v>20</v>
      </c>
      <c r="F66" s="11">
        <v>7.9722222222222223</v>
      </c>
      <c r="G66" s="11">
        <v>20.725000000000001</v>
      </c>
      <c r="H66" s="11">
        <v>0</v>
      </c>
      <c r="I66" s="11">
        <v>5.5657894736842106</v>
      </c>
      <c r="J66" s="11">
        <v>7.1298611111111114</v>
      </c>
    </row>
    <row r="67" spans="5:10" x14ac:dyDescent="0.25">
      <c r="E67" s="9" t="s">
        <v>21</v>
      </c>
      <c r="F67" s="11">
        <v>6.15</v>
      </c>
      <c r="G67" s="11">
        <v>12.105555555555556</v>
      </c>
      <c r="H67" s="11">
        <v>0</v>
      </c>
      <c r="I67" s="11">
        <v>5.5803030303030301</v>
      </c>
      <c r="J67" s="11">
        <v>6.9233333333333329</v>
      </c>
    </row>
    <row r="68" spans="5:10" x14ac:dyDescent="0.25">
      <c r="E68" s="9" t="s">
        <v>25</v>
      </c>
      <c r="F68" s="11">
        <v>0</v>
      </c>
      <c r="G68" s="11">
        <v>7.7750000000000004</v>
      </c>
      <c r="H68" s="11">
        <v>0</v>
      </c>
      <c r="I68" s="11">
        <v>6.2541666666666664</v>
      </c>
      <c r="J68" s="11">
        <v>6.7611111111111111</v>
      </c>
    </row>
    <row r="69" spans="5:10" x14ac:dyDescent="0.25">
      <c r="E69" s="9" t="s">
        <v>17</v>
      </c>
      <c r="F69" s="11">
        <v>0</v>
      </c>
      <c r="G69" s="11">
        <v>0.16666666666666666</v>
      </c>
      <c r="H69" s="11">
        <v>0</v>
      </c>
      <c r="I69" s="11">
        <v>4.8166666666666664</v>
      </c>
      <c r="J69" s="11">
        <v>4.1523809523809527</v>
      </c>
    </row>
    <row r="70" spans="5:10" x14ac:dyDescent="0.25">
      <c r="E70" s="9" t="s">
        <v>18</v>
      </c>
      <c r="F70" s="11">
        <v>4.0999999999999996</v>
      </c>
      <c r="G70" s="11">
        <v>11.583333333333334</v>
      </c>
      <c r="H70" s="11">
        <v>0</v>
      </c>
      <c r="I70" s="11">
        <v>3.6491452991452991</v>
      </c>
      <c r="J70" s="11">
        <v>4.037698412698413</v>
      </c>
    </row>
    <row r="71" spans="5:10" x14ac:dyDescent="0.25">
      <c r="E71" s="8" t="s">
        <v>3</v>
      </c>
      <c r="F71" s="12">
        <v>16.469117647058823</v>
      </c>
      <c r="G71" s="12">
        <v>14.076388888888889</v>
      </c>
      <c r="H71" s="12">
        <v>1.3029411764705883</v>
      </c>
      <c r="I71" s="12">
        <v>7.8682033096926718</v>
      </c>
      <c r="J71" s="12">
        <v>10.369712525667351</v>
      </c>
    </row>
  </sheetData>
  <sheetProtection algorithmName="SHA-512" hashValue="7MjMVHe8uww9WildAOuU/4hMNc48B6ClEmn+skFcE5h3fC2Cr7xsOvJg4LUGbFnPrhIePaceAtZrkfBYM8ga8Q==" saltValue="7r/niTy+O/sD4tksAAhYzQ==" spinCount="100000" sheet="1" objects="1" scenarios="1"/>
  <mergeCells count="4">
    <mergeCell ref="B10:N10"/>
    <mergeCell ref="C12:H12"/>
    <mergeCell ref="E36:J36"/>
    <mergeCell ref="E55:J55"/>
  </mergeCells>
  <pageMargins left="0.7" right="0.7" top="0.75" bottom="0.75" header="0.3" footer="0.3"/>
  <pageSetup orientation="portrait" r:id="rId1"/>
  <ignoredErrors>
    <ignoredError sqref="E17 G1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D9C3DA66EB874DAB33D637D40DE4D7" ma:contentTypeVersion="18" ma:contentTypeDescription="Crear nuevo documento." ma:contentTypeScope="" ma:versionID="b08a1420e39dcb8076a99b053a1be80d">
  <xsd:schema xmlns:xsd="http://www.w3.org/2001/XMLSchema" xmlns:xs="http://www.w3.org/2001/XMLSchema" xmlns:p="http://schemas.microsoft.com/office/2006/metadata/properties" xmlns:ns2="b94ab7a2-dbea-413a-90fe-172633702431" xmlns:ns3="a33bff50-9a27-4532-9050-4951a1d955fb" targetNamespace="http://schemas.microsoft.com/office/2006/metadata/properties" ma:root="true" ma:fieldsID="dcc0b9f7bbb63b6d1122559fedba68ab" ns2:_="" ns3:_="">
    <xsd:import namespace="b94ab7a2-dbea-413a-90fe-172633702431"/>
    <xsd:import namespace="a33bff50-9a27-4532-9050-4951a1d955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ab7a2-dbea-413a-90fe-1726337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1f14a09-b142-4f1a-9b1d-85a23056d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bff50-9a27-4532-9050-4951a1d955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ae9dcd-930a-4cb6-ae3d-66148c907844}" ma:internalName="TaxCatchAll" ma:showField="CatchAllData" ma:web="a33bff50-9a27-4532-9050-4951a1d955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4ab7a2-dbea-413a-90fe-172633702431">
      <Terms xmlns="http://schemas.microsoft.com/office/infopath/2007/PartnerControls"/>
    </lcf76f155ced4ddcb4097134ff3c332f>
    <TaxCatchAll xmlns="a33bff50-9a27-4532-9050-4951a1d955fb" xsi:nil="true"/>
  </documentManagement>
</p:properties>
</file>

<file path=customXml/itemProps1.xml><?xml version="1.0" encoding="utf-8"?>
<ds:datastoreItem xmlns:ds="http://schemas.openxmlformats.org/officeDocument/2006/customXml" ds:itemID="{858CBF0C-FE25-4785-B011-6DCFA40CF0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E383A0-75A4-428A-90F9-2E2C6013BA13}"/>
</file>

<file path=customXml/itemProps3.xml><?xml version="1.0" encoding="utf-8"?>
<ds:datastoreItem xmlns:ds="http://schemas.openxmlformats.org/officeDocument/2006/customXml" ds:itemID="{2B4C4593-82F5-4717-8CAA-7DE3A90B8B20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a33bff50-9a27-4532-9050-4951a1d955fb"/>
    <ds:schemaRef ds:uri="b94ab7a2-dbea-413a-90fe-172633702431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Cavanzo</dc:creator>
  <cp:keywords/>
  <dc:description/>
  <cp:lastModifiedBy>Robinsson Cavanzo</cp:lastModifiedBy>
  <cp:revision/>
  <dcterms:created xsi:type="dcterms:W3CDTF">2023-10-13T23:06:02Z</dcterms:created>
  <dcterms:modified xsi:type="dcterms:W3CDTF">2026-01-12T01:17:20Z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0x01010052D9C3DA66EB874DAB33D637D40DE4D7</vt:lpwstr>
  </property>
  <property fmtid="{D5CDD505-2E9C-101B-9397-08002B2CF9AE}" pid="3" name="MediaServiceImageTags">
    <vt:lpwstr/>
  </property>
</Properties>
</file>